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U34" i="9"/>
  <c r="U35" i="9" s="1"/>
  <c r="C34" i="9"/>
  <c r="U36" i="9" l="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<sst xmlns="http://schemas.openxmlformats.org/spreadsheetml/2006/main" count="1067" uniqueCount="548">
  <si>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</si>
  <si>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</si>
  <si>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</si>
  <si>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</si>
  <si>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</si>
  <si>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</si>
  <si>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</si>
  <si>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</si>
  <si>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</si>
  <si>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</si>
  <si>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</si>
  <si>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</si>
  <si>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</si>
  <si>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</si>
  <si>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</si>
  <si>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</si>
  <si>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</si>
  <si>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</si>
  <si>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</si>
  <si>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</si>
  <si>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</si>
  <si>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</si>
  <si>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</si>
  <si>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</si>
  <si>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</si>
  <si>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</si>
  <si>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</si>
  <si>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</si>
  <si>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</si>
  <si>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</si>
  <si>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</si>
  <si>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</si>
  <si>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</si>
  <si>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</si>
  <si>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</si>
  <si>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</si>
  <si>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</si>
  <si>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</si>
  <si>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</si>
  <si>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</si>
  <si>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</si>
  <si>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</si>
  <si>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</si>
  <si>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</si>
  <si>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</si>
  <si>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</si>
  <si>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</si>
  <si>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</si>
  <si>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</si>
  <si>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</si>
  <si>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</si>
  <si>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</si>
  <si>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</si>
  <si>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</si>
  <si>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</si>
  <si>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</si>
  <si>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</si>
  <si>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</si>
  <si>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</si>
  <si>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</si>
  <si>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</si>
  <si>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</si>
  <si>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</si>
  <si>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</si>
  <si>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</si>
  <si>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</si>
  <si>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</si>
  <si>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</si>
  <si>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</si>
  <si>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</si>
  <si>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</si>
  <si>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</si>
  <si>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</si>
  <si>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</si>
  <si>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</si>
  <si>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</si>
  <si>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</si>
  <si>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</si>
  <si>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</si>
  <si>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</si>
  <si>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</si>
  <si>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</si>
  <si>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</si>
  <si>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</si>
  <si>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</si>
  <si>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</si>
  <si>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</si>
  <si>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</si>
  <si>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</si>
  <si>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</si>
  <si>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</si>
  <si>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</si>
  <si>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</si>
  <si>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</si>
  <si>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</si>
  <si>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</si>
  <si>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</si>
  <si>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</si>
  <si>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</si>
  <si>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</si>
  <si>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</si>
  <si>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</si>
  <si>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</si>
  <si>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</si>
  <si>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</si>
  <si>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</si>
  <si>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</si>
  <si>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</si>
  <si>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</si>
  <si>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</si>
  <si>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</si>
  <si>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</si>
  <si>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</si>
  <si>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</si>
  <si>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</si>
  <si>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</si>
  <si>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</si>
  <si>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</si>
  <si>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</si>
  <si>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</si>
  <si>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</si>
  <si>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</si>
  <si>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</si>
  <si>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</si>
  <si>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</si>
  <si>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</si>
  <si>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</si>
  <si>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</si>
  <si>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</si>
  <si>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</si>
  <si>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</si>
  <si>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</si>
  <si>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</si>
  <si>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</si>
  <si>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</si>
  <si>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</si>
  <si>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</si>
  <si>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</si>
  <si>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</si>
  <si>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</si>
  <si>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</si>
  <si>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</si>
  <si>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</si>
  <si>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</si>
  <si>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</si>
  <si>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</si>
  <si>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</si>
  <si>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</si>
  <si>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</si>
  <si>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</si>
  <si>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</si>
  <si>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</si>
  <si>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</si>
  <si>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</si>
  <si>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</si>
  <si>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</si>
  <si>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</si>
  <si>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</si>
  <si>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</si>
  <si>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</si>
  <si>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</si>
  <si>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</si>
  <si>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</si>
  <si>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</si>
  <si>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</si>
  <si>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</si>
  <si>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</si>
  <si>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</si>
  <si>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</si>
  <si>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</si>
  <si>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</si>
  <si>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</si>
  <si>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</si>
  <si>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</si>
  <si>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</si>
  <si>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</si>
  <si>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</si>
  <si>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</si>
  <si>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</si>
  <si>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</si>
  <si>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</si>
  <si>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</si>
  <si>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</si>
  <si>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</si>
  <si>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</si>
  <si>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</si>
  <si>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</si>
  <si>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</si>
  <si>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</si>
  <si>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</si>
  <si>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</si>
  <si>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</si>
  <si>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</si>
  <si>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</si>
  <si>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</si>
  <si>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</si>
  <si>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</si>
  <si>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北海道古平町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</si>
  <si>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</si>
  <si>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</si>
  <si>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</si>
  <si>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</si>
  <si>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</si>
  <si>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</si>
  <si>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</si>
  <si>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</si>
  <si>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</si>
  <si>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</si>
  <si>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</si>
  <si>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</si>
  <si>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</si>
  <si>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</si>
  <si>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</si>
  <si>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</si>
  <si>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</si>
  <si>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</si>
  <si>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</si>
  <si>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</si>
  <si>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</si>
  <si>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</si>
  <si>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</si>
  <si>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</si>
  <si>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</si>
  <si>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</si>
  <si>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</si>
  <si>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</si>
  <si>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</si>
  <si>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</si>
  <si>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</si>
  <si>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</si>
  <si>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</si>
  <si>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</si>
  <si>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</si>
  <si>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</si>
  <si>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</si>
  <si>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</si>
  <si>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</si>
  <si>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</si>
  <si>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</si>
  <si>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</si>
  <si>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</si>
  <si>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</si>
  <si>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</si>
  <si>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</si>
  <si>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</si>
  <si>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</si>
  <si>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</si>
  <si>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</si>
  <si>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</si>
  <si>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</si>
  <si>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</si>
  <si>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</si>
  <si>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</si>
  <si>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</si>
  <si>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</si>
  <si>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</si>
  <si>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</si>
  <si>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</si>
  <si>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</si>
  <si>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</si>
  <si>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</si>
  <si>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</si>
  <si>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</si>
  <si>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</si>
  <si>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</si>
  <si>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</si>
  <si>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</si>
  <si>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</si>
  <si>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</si>
  <si>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</si>
  <si>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</si>
  <si>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</si>
  <si>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</si>
  <si>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</si>
  <si>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</si>
  <si>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</si>
  <si>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</si>
  <si>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</si>
  <si>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</si>
  <si>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</si>
  <si>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</si>
  <si>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</si>
  <si>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</si>
  <si>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</si>
  <si>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</si>
  <si>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</si>
  <si>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</si>
  <si>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</si>
  <si>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</si>
  <si>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</si>
  <si>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</si>
  <si>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</si>
  <si>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</si>
  <si>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</si>
  <si>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</si>
  <si>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</si>
  <si>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</si>
  <si>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</si>
  <si>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</si>
  <si>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</si>
  <si>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</si>
  <si>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</si>
  <si>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</si>
  <si>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</si>
  <si>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</si>
  <si>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</si>
  <si>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</si>
  <si>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</si>
  <si>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</si>
  <si>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</si>
  <si>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</si>
  <si>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</si>
  <si>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</si>
  <si>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</si>
  <si>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</si>
  <si>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</si>
  <si>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</si>
  <si>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</si>
  <si>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</si>
  <si>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</si>
  <si>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</si>
  <si>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</si>
  <si>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</si>
  <si>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</si>
  <si>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</si>
  <si>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</si>
  <si>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</si>
  <si>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</si>
  <si>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</si>
  <si>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</si>
  <si>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</si>
  <si>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</si>
  <si>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</si>
  <si>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</si>
  <si>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</si>
  <si>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</si>
  <si>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</si>
  <si>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</si>
  <si>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</si>
  <si>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</si>
  <si>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</si>
  <si>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</si>
  <si>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</si>
  <si>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</si>
  <si>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</si>
  <si>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</si>
  <si>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</si>
  <si>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北海道古平町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</si>
  <si>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</si>
  <si>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</si>
  <si>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</si>
  <si>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</si>
  <si>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</si>
  <si>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</si>
  <si>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</si>
  <si>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</si>
  <si>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</si>
  <si>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</si>
  <si>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</si>
  <si>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</si>
  <si>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</si>
  <si>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</si>
  <si>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</si>
  <si>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</si>
  <si>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</si>
  <si>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</si>
  <si>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</si>
  <si>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</si>
  <si>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</si>
  <si>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</si>
  <si>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</si>
  <si>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</si>
  <si>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</si>
  <si>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</si>
  <si>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</si>
  <si>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</si>
  <si>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</si>
  <si>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</si>
  <si>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</si>
  <si>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</si>
  <si>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</si>
  <si>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</si>
  <si>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</si>
  <si>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</si>
  <si>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</si>
  <si>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</si>
  <si>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</si>
  <si>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</si>
  <si>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</si>
  <si>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</si>
  <si>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</si>
  <si>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</si>
  <si>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</si>
  <si>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</si>
  <si>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</si>
  <si>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</si>
  <si>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</si>
  <si>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</si>
  <si>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</si>
  <si>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</si>
  <si>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</si>
  <si>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</si>
  <si>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</si>
  <si>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</si>
  <si>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</si>
  <si>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</si>
  <si>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</si>
  <si>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</si>
  <si>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</si>
  <si>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</si>
  <si>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</si>
  <si>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</si>
  <si>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</si>
  <si>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</si>
  <si>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</si>
  <si>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</si>
  <si>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</si>
  <si>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</si>
  <si>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</si>
  <si>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</si>
  <si>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</si>
  <si>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</si>
  <si>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</si>
  <si>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</si>
  <si>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</si>
  <si>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</si>
  <si>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</si>
  <si>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</si>
  <si>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</si>
  <si>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</si>
  <si>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</si>
  <si>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</si>
  <si>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</si>
  <si>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</si>
  <si>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</si>
  <si>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</si>
  <si>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</si>
  <si>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</si>
  <si>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</si>
  <si>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</si>
  <si>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</si>
  <si>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</si>
  <si>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</si>
  <si>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</si>
  <si>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</si>
  <si>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</si>
  <si>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</si>
  <si>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</si>
  <si>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</si>
  <si>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</si>
  <si>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</si>
  <si>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</si>
  <si>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</si>
  <si>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</si>
  <si>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</si>
  <si>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</si>
  <si>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</si>
  <si>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</si>
  <si>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</si>
  <si>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</si>
  <si>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</si>
  <si>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</si>
  <si>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</si>
  <si>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</si>
  <si>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</si>
  <si>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</si>
  <si>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</si>
  <si>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</si>
  <si>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</si>
  <si>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</si>
  <si>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</si>
  <si>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</si>
  <si>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</si>
  <si>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</si>
  <si>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</si>
  <si>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</si>
  <si>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</si>
  <si>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</si>
  <si>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</si>
  <si>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</si>
  <si>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</si>
  <si>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</si>
  <si>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</si>
  <si>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</si>
  <si>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</si>
  <si>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</si>
  <si>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</si>
  <si>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</si>
  <si>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</si>
  <si>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</si>
  <si>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</si>
  <si>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</si>
  <si>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</si>
  <si>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</si>
  <si>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</si>
  <si>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</si>
  <si>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</si>
  <si>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</si>
  <si>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</si>
  <si>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</si>
  <si>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</si>
  <si>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</si>
  <si>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</si>
  <si>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</si>
  <si>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</si>
  <si>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</si>
  <si>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</si>
  <si>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</si>
  <si>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</si>
  <si>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</si>
  <si>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</si>
  <si>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</si>
  <si>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</si>
  <si>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</si>
  <si>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</si>
  <si>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</si>
  <si>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</si>
  <si>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</si>
  <si>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</si>
  <si>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</si>
  <si>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</si>
  <si>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介護保険サービス事業特別会計</t>
  </si>
  <si>
    <t>後期高齢者医療特別会計</t>
  </si>
  <si>
    <t>国民健康保険事業特別会計</t>
  </si>
  <si>
    <t>簡易水道事業特別会計</t>
  </si>
  <si>
    <t>公共下水道事業特別会計</t>
  </si>
  <si>
    <t>その他会計（赤字）</t>
  </si>
  <si>
    <t>その他会計（黒字）</t>
  </si>
  <si>
    <t>-</t>
    <phoneticPr fontId="2"/>
  </si>
  <si>
    <t>-</t>
    <phoneticPr fontId="2"/>
  </si>
  <si>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</si>
  <si>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</si>
  <si>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</si>
  <si>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</si>
  <si>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</si>
  <si>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</si>
  <si>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</si>
  <si>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</si>
  <si>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</si>
  <si>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</si>
  <si>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</si>
  <si>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</si>
  <si>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</si>
  <si>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</si>
  <si>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</si>
  <si>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</si>
  <si>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</si>
  <si>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将来負担比率は類似団体を大きく上回る数値となっているが、近年は、ふるさと納税基金等の増加により改善傾向にある。
実質公債費比率は、類似団体並みであるが、団体として増加傾向にあることから、今後も中長期的な財政状況を勘案のうえ、事業の選定を図り公債費の縮減に努める。</t>
    <rPh sb="0" eb="2">
      <t>ショウライ</t>
    </rPh>
    <rPh sb="2" eb="4">
      <t>フタン</t>
    </rPh>
    <rPh sb="4" eb="6">
      <t>ヒリツ</t>
    </rPh>
    <rPh sb="7" eb="9">
      <t>ルイジ</t>
    </rPh>
    <rPh sb="9" eb="11">
      <t>ダンタイ</t>
    </rPh>
    <rPh sb="12" eb="13">
      <t>オオ</t>
    </rPh>
    <rPh sb="15" eb="17">
      <t>ウワマワ</t>
    </rPh>
    <rPh sb="18" eb="20">
      <t>スウチ</t>
    </rPh>
    <rPh sb="28" eb="30">
      <t>キンネン</t>
    </rPh>
    <rPh sb="36" eb="38">
      <t>ノウゼイ</t>
    </rPh>
    <rPh sb="38" eb="40">
      <t>キキン</t>
    </rPh>
    <rPh sb="40" eb="41">
      <t>トウ</t>
    </rPh>
    <rPh sb="42" eb="44">
      <t>ゾウカ</t>
    </rPh>
    <rPh sb="47" eb="49">
      <t>カイゼン</t>
    </rPh>
    <rPh sb="49" eb="51">
      <t>ケイコウ</t>
    </rPh>
    <rPh sb="56" eb="58">
      <t>ジッシツ</t>
    </rPh>
    <rPh sb="58" eb="61">
      <t>コウサイヒ</t>
    </rPh>
    <rPh sb="61" eb="63">
      <t>ヒリツ</t>
    </rPh>
    <rPh sb="65" eb="67">
      <t>ルイジ</t>
    </rPh>
    <rPh sb="67" eb="69">
      <t>ダンタイ</t>
    </rPh>
    <rPh sb="69" eb="70">
      <t>ナミ</t>
    </rPh>
    <rPh sb="76" eb="78">
      <t>ダンタイ</t>
    </rPh>
    <rPh sb="81" eb="83">
      <t>ゾウカ</t>
    </rPh>
    <rPh sb="83" eb="85">
      <t>ケイコウ</t>
    </rPh>
    <rPh sb="93" eb="95">
      <t>コンゴ</t>
    </rPh>
    <rPh sb="96" eb="99">
      <t>チュウチョウキ</t>
    </rPh>
    <rPh sb="99" eb="100">
      <t>テキ</t>
    </rPh>
    <rPh sb="101" eb="103">
      <t>ザイセイ</t>
    </rPh>
    <rPh sb="103" eb="105">
      <t>ジョウキョウ</t>
    </rPh>
    <rPh sb="106" eb="108">
      <t>カンアン</t>
    </rPh>
    <rPh sb="112" eb="114">
      <t>ジギョウ</t>
    </rPh>
    <rPh sb="115" eb="117">
      <t>センテイ</t>
    </rPh>
    <rPh sb="118" eb="119">
      <t>ハカ</t>
    </rPh>
    <rPh sb="120" eb="123">
      <t>コウサイヒ</t>
    </rPh>
    <rPh sb="124" eb="126">
      <t>シュクゲン</t>
    </rPh>
    <rPh sb="127" eb="12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</si>
</sst>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470175</c:v>
                </c:pt>
                <c:pt idx="1">
                  <c:v>144180</c:v>
                </c:pt>
                <c:pt idx="2">
                  <c:v>342796</c:v>
                </c:pt>
                <c:pt idx="3">
                  <c:v>122402</c:v>
                </c:pt>
                <c:pt idx="4">
                  <c:v>153265</c:v>
                </c:pt>
              </c:numCache>
            </c:numRef>
          </c:val>
          <c:smooth val="0"/>
        </c:ser>
        <c:dLbls>
          <c:showLegendKey val="0"/>
          <c:showVal val="0"/>
          <c:showCatName val="0"/>
          <c:showSerName val="0"/>
          <c:showPercent val="0"/>
          <c:showBubbleSize val="0"/>
        </c:dLbls>
        <c:marker val="1"/>
        <c:smooth val="0"/>
        <c:axId val="226257920"/>
        <c:axId val="226288768"/>
      </c:lineChart>
      <c:catAx>
        <c:axId val="226257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288768"/>
        <c:crosses val="autoZero"/>
        <c:auto val="1"/>
        <c:lblAlgn val="ctr"/>
        <c:lblOffset val="100"/>
        <c:tickLblSkip val="1"/>
        <c:tickMarkSkip val="1"/>
        <c:noMultiLvlLbl val="0"/>
      </c:catAx>
      <c:valAx>
        <c:axId val="22628876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25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7.68</c:v>
                </c:pt>
                <c:pt idx="1">
                  <c:v>7.24</c:v>
                </c:pt>
                <c:pt idx="2">
                  <c:v>5.49</c:v>
                </c:pt>
                <c:pt idx="3">
                  <c:v>3.08</c:v>
                </c:pt>
                <c:pt idx="4">
                  <c:v>4.83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20.02</c:v>
                </c:pt>
                <c:pt idx="1">
                  <c:v>25.12</c:v>
                </c:pt>
                <c:pt idx="2">
                  <c:v>29.29</c:v>
                </c:pt>
                <c:pt idx="3">
                  <c:v>32.770000000000003</c:v>
                </c:pt>
                <c:pt idx="4">
                  <c:v>34.18</c:v>
                </c:pt>
              </c:numCache>
            </c:numRef>
          </c:val>
        </c:ser>
        <c:dLbls>
          <c:showLegendKey val="0"/>
          <c:showVal val="0"/>
          <c:showCatName val="0"/>
          <c:showSerName val="0"/>
          <c:showPercent val="0"/>
          <c:showBubbleSize val="0"/>
        </c:dLbls>
        <c:gapWidth val="250"/>
        <c:overlap val="100"/>
        <c:axId val="289145216"/>
        <c:axId val="28914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10.38</c:v>
                </c:pt>
                <c:pt idx="1">
                  <c:v>4.92</c:v>
                </c:pt>
                <c:pt idx="2">
                  <c:v>2.71</c:v>
                </c:pt>
                <c:pt idx="3">
                  <c:v>0.43</c:v>
                </c:pt>
                <c:pt idx="4">
                  <c:v>5.22</c:v>
                </c:pt>
              </c:numCache>
            </c:numRef>
          </c:val>
          <c:smooth val="0"/>
        </c:ser>
        <c:dLbls>
          <c:showLegendKey val="0"/>
          <c:showVal val="0"/>
          <c:showCatName val="0"/>
          <c:showSerName val="0"/>
          <c:showPercent val="0"/>
          <c:showBubbleSize val="0"/>
        </c:dLbls>
        <c:marker val="1"/>
        <c:smooth val="0"/>
        <c:axId val="289145216"/>
        <c:axId val="289147136"/>
      </c:lineChart>
      <c:catAx>
        <c:axId val="28914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147136"/>
        <c:crosses val="autoZero"/>
        <c:auto val="1"/>
        <c:lblAlgn val="ctr"/>
        <c:lblOffset val="100"/>
        <c:tickLblSkip val="1"/>
        <c:tickMarkSkip val="1"/>
        <c:noMultiLvlLbl val="0"/>
      </c:catAx>
      <c:valAx>
        <c:axId val="28914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14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1.49</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介護保険サービス事業特別会計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0.21</c:v>
                </c:pt>
                <c:pt idx="2">
                  <c:v>#N/A</c:v>
                </c:pt>
                <c:pt idx="3">
                  <c:v>0.43</c:v>
                </c:pt>
                <c:pt idx="4">
                  <c:v>#N/A</c:v>
                </c:pt>
                <c:pt idx="5">
                  <c:v>0.83</c:v>
                </c:pt>
                <c:pt idx="6">
                  <c:v>#N/A</c:v>
                </c:pt>
                <c:pt idx="7">
                  <c:v>0.8</c:v>
                </c:pt>
                <c:pt idx="8">
                  <c:v>#N/A</c:v>
                </c:pt>
                <c:pt idx="9">
                  <c:v>0.76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7.68</c:v>
                </c:pt>
                <c:pt idx="2">
                  <c:v>#N/A</c:v>
                </c:pt>
                <c:pt idx="3">
                  <c:v>7.24</c:v>
                </c:pt>
                <c:pt idx="4">
                  <c:v>#N/A</c:v>
                </c:pt>
                <c:pt idx="5">
                  <c:v>5.49</c:v>
                </c:pt>
                <c:pt idx="6">
                  <c:v>#N/A</c:v>
                </c:pt>
                <c:pt idx="7">
                  <c:v>3.08</c:v>
                </c:pt>
                <c:pt idx="8">
                  <c:v>#N/A</c:v>
                </c:pt>
                <c:pt idx="9">
                  <c:v>4.83</c:v>
                </c:pt>
              </c:numCache>
            </c:numRef>
          </c:val>
        </c:ser>
        <c:dLbls>
          <c:showLegendKey val="0"/>
          <c:showVal val="0"/>
          <c:showCatName val="0"/>
          <c:showSerName val="0"/>
          <c:showPercent val="0"/>
          <c:showBubbleSize val="0"/>
        </c:dLbls>
        <c:gapWidth val="150"/>
        <c:overlap val="100"/>
        <c:axId val="253014016"/>
        <c:axId val="253015552"/>
      </c:barChart>
      <c:catAx>
        <c:axId val="2530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015552"/>
        <c:crosses val="autoZero"/>
        <c:auto val="1"/>
        <c:lblAlgn val="ctr"/>
        <c:lblOffset val="100"/>
        <c:tickLblSkip val="1"/>
        <c:tickMarkSkip val="1"/>
        <c:noMultiLvlLbl val="0"/>
      </c:catAx>
      <c:valAx>
        <c:axId val="25301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1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407</c:v>
                </c:pt>
                <c:pt idx="5">
                  <c:v>414</c:v>
                </c:pt>
                <c:pt idx="8">
                  <c:v>424</c:v>
                </c:pt>
                <c:pt idx="11">
                  <c:v>431</c:v>
                </c:pt>
                <c:pt idx="14">
                  <c:v>452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c:v>
                </c:pt>
                <c:pt idx="3">
                  <c:v>23</c:v>
                </c:pt>
                <c:pt idx="6">
                  <c:v>22</c:v>
                </c:pt>
                <c:pt idx="9">
                  <c:v>18</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93</c:v>
                </c:pt>
                <c:pt idx="3">
                  <c:v>102</c:v>
                </c:pt>
                <c:pt idx="6">
                  <c:v>117</c:v>
                </c:pt>
                <c:pt idx="9">
                  <c:v>124</c:v>
                </c:pt>
                <c:pt idx="12">
                  <c:v>135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389</c:v>
                </c:pt>
                <c:pt idx="3">
                  <c:v>392</c:v>
                </c:pt>
                <c:pt idx="6">
                  <c:v>398</c:v>
                </c:pt>
                <c:pt idx="9">
                  <c:v>410</c:v>
                </c:pt>
                <c:pt idx="12">
                  <c:v>433</c:v>
                </c:pt>
              </c:numCache>
            </c:numRef>
          </c:val>
        </c:ser>
        <c:dLbls>
          <c:showLegendKey val="0"/>
          <c:showVal val="0"/>
          <c:showCatName val="0"/>
          <c:showSerName val="0"/>
          <c:showPercent val="0"/>
          <c:showBubbleSize val="0"/>
        </c:dLbls>
        <c:gapWidth val="100"/>
        <c:overlap val="100"/>
        <c:axId val="252662912"/>
        <c:axId val="25266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99</c:v>
                </c:pt>
                <c:pt idx="2">
                  <c:v>#N/A</c:v>
                </c:pt>
                <c:pt idx="3">
                  <c:v>#N/A</c:v>
                </c:pt>
                <c:pt idx="4">
                  <c:v>105</c:v>
                </c:pt>
                <c:pt idx="5">
                  <c:v>#N/A</c:v>
                </c:pt>
                <c:pt idx="6">
                  <c:v>#N/A</c:v>
                </c:pt>
                <c:pt idx="7">
                  <c:v>113</c:v>
                </c:pt>
                <c:pt idx="8">
                  <c:v>#N/A</c:v>
                </c:pt>
                <c:pt idx="9">
                  <c:v>#N/A</c:v>
                </c:pt>
                <c:pt idx="10">
                  <c:v>121</c:v>
                </c:pt>
                <c:pt idx="11">
                  <c:v>#N/A</c:v>
                </c:pt>
                <c:pt idx="12">
                  <c:v>#N/A</c:v>
                </c:pt>
                <c:pt idx="13">
                  <c:v>140</c:v>
                </c:pt>
                <c:pt idx="14">
                  <c:v>#N/A</c:v>
                </c:pt>
              </c:numCache>
            </c:numRef>
          </c:val>
          <c:smooth val="0"/>
        </c:ser>
        <c:dLbls>
          <c:showLegendKey val="0"/>
          <c:showVal val="0"/>
          <c:showCatName val="0"/>
          <c:showSerName val="0"/>
          <c:showPercent val="0"/>
          <c:showBubbleSize val="0"/>
        </c:dLbls>
        <c:marker val="1"/>
        <c:smooth val="0"/>
        <c:axId val="252662912"/>
        <c:axId val="252664832"/>
      </c:lineChart>
      <c:catAx>
        <c:axId val="25266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664832"/>
        <c:crosses val="autoZero"/>
        <c:auto val="1"/>
        <c:lblAlgn val="ctr"/>
        <c:lblOffset val="100"/>
        <c:tickLblSkip val="1"/>
        <c:tickMarkSkip val="1"/>
        <c:noMultiLvlLbl val="0"/>
      </c:catAx>
      <c:valAx>
        <c:axId val="25266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66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4335</c:v>
                </c:pt>
                <c:pt idx="5">
                  <c:v>4280</c:v>
                </c:pt>
                <c:pt idx="8">
                  <c:v>4264</c:v>
                </c:pt>
                <c:pt idx="11">
                  <c:v>4138</c:v>
                </c:pt>
                <c:pt idx="14">
                  <c:v>4035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533</c:v>
                </c:pt>
                <c:pt idx="5">
                  <c:v>457</c:v>
                </c:pt>
                <c:pt idx="8">
                  <c:v>397</c:v>
                </c:pt>
                <c:pt idx="11">
                  <c:v>343</c:v>
                </c:pt>
                <c:pt idx="14">
                  <c:v>368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1007</c:v>
                </c:pt>
                <c:pt idx="5">
                  <c:v>1211</c:v>
                </c:pt>
                <c:pt idx="8">
                  <c:v>1355</c:v>
                </c:pt>
                <c:pt idx="11">
                  <c:v>1432</c:v>
                </c:pt>
                <c:pt idx="14">
                  <c:v>1654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681</c:v>
                </c:pt>
                <c:pt idx="3">
                  <c:v>595</c:v>
                </c:pt>
                <c:pt idx="6">
                  <c:v>555</c:v>
                </c:pt>
                <c:pt idx="9">
                  <c:v>509</c:v>
                </c:pt>
                <c:pt idx="12">
                  <c:v>465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161</c:v>
                </c:pt>
                <c:pt idx="3">
                  <c:v>180</c:v>
                </c:pt>
                <c:pt idx="6">
                  <c:v>162</c:v>
                </c:pt>
                <c:pt idx="9">
                  <c:v>147</c:v>
                </c:pt>
                <c:pt idx="12">
                  <c:v>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1991</c:v>
                </c:pt>
                <c:pt idx="3">
                  <c:v>1956</c:v>
                </c:pt>
                <c:pt idx="6">
                  <c:v>1967</c:v>
                </c:pt>
                <c:pt idx="9">
                  <c:v>1946</c:v>
                </c:pt>
                <c:pt idx="12">
                  <c:v>1902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c:v>
                </c:pt>
                <c:pt idx="3">
                  <c:v>4</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4008</c:v>
                </c:pt>
                <c:pt idx="3">
                  <c:v>4032</c:v>
                </c:pt>
                <c:pt idx="6">
                  <c:v>4127</c:v>
                </c:pt>
                <c:pt idx="9">
                  <c:v>4047</c:v>
                </c:pt>
                <c:pt idx="12">
                  <c:v>4046</c:v>
                </c:pt>
              </c:numCache>
            </c:numRef>
          </c:val>
        </c:ser>
        <c:dLbls>
          <c:showLegendKey val="0"/>
          <c:showVal val="0"/>
          <c:showCatName val="0"/>
          <c:showSerName val="0"/>
          <c:showPercent val="0"/>
          <c:showBubbleSize val="0"/>
        </c:dLbls>
        <c:gapWidth val="100"/>
        <c:overlap val="100"/>
        <c:axId val="289242112"/>
        <c:axId val="28925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972</c:v>
                </c:pt>
                <c:pt idx="2">
                  <c:v>#N/A</c:v>
                </c:pt>
                <c:pt idx="3">
                  <c:v>#N/A</c:v>
                </c:pt>
                <c:pt idx="4">
                  <c:v>818</c:v>
                </c:pt>
                <c:pt idx="5">
                  <c:v>#N/A</c:v>
                </c:pt>
                <c:pt idx="6">
                  <c:v>#N/A</c:v>
                </c:pt>
                <c:pt idx="7">
                  <c:v>797</c:v>
                </c:pt>
                <c:pt idx="8">
                  <c:v>#N/A</c:v>
                </c:pt>
                <c:pt idx="9">
                  <c:v>#N/A</c:v>
                </c:pt>
                <c:pt idx="10">
                  <c:v>735</c:v>
                </c:pt>
                <c:pt idx="11">
                  <c:v>#N/A</c:v>
                </c:pt>
                <c:pt idx="12">
                  <c:v>#N/A</c:v>
                </c:pt>
                <c:pt idx="13">
                  <c:v>494</c:v>
                </c:pt>
                <c:pt idx="14">
                  <c:v>#N/A</c:v>
                </c:pt>
              </c:numCache>
            </c:numRef>
          </c:val>
          <c:smooth val="0"/>
        </c:ser>
        <c:dLbls>
          <c:showLegendKey val="0"/>
          <c:showVal val="0"/>
          <c:showCatName val="0"/>
          <c:showSerName val="0"/>
          <c:showPercent val="0"/>
          <c:showBubbleSize val="0"/>
        </c:dLbls>
        <c:marker val="1"/>
        <c:smooth val="0"/>
        <c:axId val="289242112"/>
        <c:axId val="289252480"/>
      </c:lineChart>
      <c:catAx>
        <c:axId val="28924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9252480"/>
        <c:crosses val="autoZero"/>
        <c:auto val="1"/>
        <c:lblAlgn val="ctr"/>
        <c:lblOffset val="100"/>
        <c:tickLblSkip val="1"/>
        <c:tickMarkSkip val="1"/>
        <c:noMultiLvlLbl val="0"/>
      </c:catAx>
      <c:valAx>
        <c:axId val="28925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24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4588288"/>
        <c:axId val="174590208"/>
      </c:scatterChart>
      <c:valAx>
        <c:axId val="174588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590208"/>
        <c:crosses val="autoZero"/>
        <c:crossBetween val="midCat"/>
      </c:valAx>
      <c:valAx>
        <c:axId val="174590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588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6.4</c:v>
                </c:pt>
                <c:pt idx="1">
                  <c:v>6.1</c:v>
                </c:pt>
                <c:pt idx="2">
                  <c:v>6.3</c:v>
                </c:pt>
                <c:pt idx="3">
                  <c:v>6.8</c:v>
                </c:pt>
                <c:pt idx="4">
                  <c:v>7.4</c:v>
                </c:pt>
              </c:numCache>
            </c:numRef>
          </c:xVal>
          <c:yVal>
            <c:numRef>
              <c:f>公会計指標分析・財政指標組合せ分析表!$K$73:$O$73</c:f>
              <c:numCache>
                <c:formatCode>#,##0.0;"▲ "#,##0.0</c:formatCode>
                <c:ptCount val="5"/>
                <c:pt idx="0">
                  <c:v>58.5</c:v>
                </c:pt>
                <c:pt idx="1">
                  <c:v>49.2</c:v>
                </c:pt>
                <c:pt idx="2">
                  <c:v>47.6</c:v>
                </c:pt>
                <c:pt idx="3">
                  <c:v>45.1</c:v>
                </c:pt>
                <c:pt idx="4">
                  <c:v>28.5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64569472"/>
        <c:axId val="164570624"/>
      </c:scatterChart>
      <c:valAx>
        <c:axId val="164569472"/>
        <c:scaling>
          <c:orientation val="minMax"/>
          <c:max val="9.6999999999999993"/>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570624"/>
        <c:crosses val="autoZero"/>
        <c:crossBetween val="midCat"/>
      </c:valAx>
      <c:valAx>
        <c:axId val="164570624"/>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56947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実質公債費比率の分子は微増傾向にある。平成２３年度小学校建設事業に係る元金償還が始まったことと、公営企業債の元利償還金に対する繰入金のうち、下水道会計への繰出金が増加したためである。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地方債の現在高は前年度と比較して横ばいで推移している。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将来負担比率の分子減少の主な要因は、財政調整基金やふるさと納税基金等の充当可能基金が増加したことによる。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3,344
3,311
188.36
3,960,559
3,798,084
104,595
2,163,444
4,046,421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3,344
3,311
188.36
3,960,559
3,798,084
104,595
2,163,444
4,046,421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3,344
3,311
188.36
3,960,559
3,798,084
104,595
2,163,444
4,046,421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3,344
3,311
188.36
3,960,559
3,798,084
104,595
2,163,444
4,046,421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類似団体と比較して地方税のウェイトが低く、財政基盤が弱いことに加え、基幹産業である漁業・水産加工業の不振、公共事業の縮減の影響を受けた建設業の不振に伴い、地方税が減収したことから</a:t>
          </a:r>
          <a:r>
            <a:rPr kumimoji="1" lang="en-US" altLang="ja-JP" sz="1300">
              <a:latin typeface="ＭＳ Ｐゴシック"/>
            </a:rPr>
            <a:t>0.12</a:t>
          </a:r>
          <a:r>
            <a:rPr kumimoji="1" lang="ja-JP" altLang="en-US" sz="1300">
              <a:latin typeface="ＭＳ Ｐゴシック"/>
            </a:rPr>
            <a:t>となり、類似団体の平均を下回った。</a:t>
          </a:r>
          <a:endParaRPr kumimoji="1" lang="en-US" altLang="ja-JP" sz="1300">
            <a:latin typeface="ＭＳ Ｐゴシック"/>
          </a:endParaRPr>
        </a:p>
        <a:p>
          <a:r>
            <a:rPr kumimoji="1" lang="ja-JP" altLang="en-US" sz="1300">
              <a:latin typeface="ＭＳ Ｐゴシック"/>
            </a:rPr>
            <a:t>今後は、町税の徴収強化による税収アップで歳入の確保に努める。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149013</xdr:rowOff>
    </xdr:to>
    <xdr:cxnSp macro="">
      <xdr:nvCxnSpPr>
        <xdr:cNvPr id="73" name="直線コネクタ 72"/>
        <xdr:cNvCxnSpPr/>
      </xdr:nvCxnSpPr>
      <xdr:spPr>
        <a:xfrm>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140970</xdr:rowOff>
    </xdr:to>
    <xdr:cxnSp macro="">
      <xdr:nvCxnSpPr>
        <xdr:cNvPr id="76" name="直線コネクタ 75"/>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類似団体を下回る</a:t>
          </a:r>
          <a:r>
            <a:rPr kumimoji="1" lang="en-US" altLang="ja-JP" sz="1300">
              <a:latin typeface="ＭＳ Ｐゴシック"/>
            </a:rPr>
            <a:t>75.8</a:t>
          </a:r>
          <a:r>
            <a:rPr kumimoji="1" lang="ja-JP" altLang="en-US" sz="1300">
              <a:latin typeface="ＭＳ Ｐゴシック"/>
            </a:rPr>
            <a:t>％であり、その主な要因は普通交付税が昨年度より増額されたためである。今後についても義務的経費の削減及び町税等の収納率を向上させ財源の確保に努める。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63</xdr:row>
      <xdr:rowOff>158538</xdr:rowOff>
    </xdr:to>
    <xdr:cxnSp macro="">
      <xdr:nvCxnSpPr>
        <xdr:cNvPr id="130" name="直線コネクタ 129"/>
        <xdr:cNvCxnSpPr/>
      </xdr:nvCxnSpPr>
      <xdr:spPr>
        <a:xfrm flipV="1">
          <a:off x="4114800" y="10626090"/>
          <a:ext cx="8382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70062</xdr:rowOff>
    </xdr:from>
    <xdr:to>
      <xdr:col>6</xdr:col>
      <xdr:colOff>0</xdr:colOff>
      <xdr:row>63</xdr:row>
      <xdr:rowOff>158538</xdr:rowOff>
    </xdr:to>
    <xdr:cxnSp macro="">
      <xdr:nvCxnSpPr>
        <xdr:cNvPr id="133" name="直線コネクタ 132"/>
        <xdr:cNvCxnSpPr/>
      </xdr:nvCxnSpPr>
      <xdr:spPr>
        <a:xfrm>
          <a:off x="3225800" y="10871412"/>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70062</xdr:rowOff>
    </xdr:from>
    <xdr:to>
      <xdr:col>4</xdr:col>
      <xdr:colOff>482600</xdr:colOff>
      <xdr:row>63</xdr:row>
      <xdr:rowOff>74083</xdr:rowOff>
    </xdr:to>
    <xdr:cxnSp macro="">
      <xdr:nvCxnSpPr>
        <xdr:cNvPr id="136" name="直線コネクタ 135"/>
        <xdr:cNvCxnSpPr/>
      </xdr:nvCxnSpPr>
      <xdr:spPr>
        <a:xfrm flipV="1">
          <a:off x="2336800" y="108714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161079</xdr:rowOff>
    </xdr:from>
    <xdr:to>
      <xdr:col>3</xdr:col>
      <xdr:colOff>279400</xdr:colOff>
      <xdr:row>63</xdr:row>
      <xdr:rowOff>74083</xdr:rowOff>
    </xdr:to>
    <xdr:cxnSp macro="">
      <xdr:nvCxnSpPr>
        <xdr:cNvPr id="139" name="直線コネクタ 138"/>
        <xdr:cNvCxnSpPr/>
      </xdr:nvCxnSpPr>
      <xdr:spPr>
        <a:xfrm>
          <a:off x="1447800" y="1079097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3" name="テキスト ボックス 142"/>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107738</xdr:rowOff>
    </xdr:from>
    <xdr:to>
      <xdr:col>6</xdr:col>
      <xdr:colOff>50800</xdr:colOff>
      <xdr:row>64</xdr:row>
      <xdr:rowOff>37888</xdr:rowOff>
    </xdr:to>
    <xdr:sp macro="" textlink="">
      <xdr:nvSpPr>
        <xdr:cNvPr id="151" name="円/楕円 150"/>
        <xdr:cNvSpPr/>
      </xdr:nvSpPr>
      <xdr:spPr>
        <a:xfrm>
          <a:off x="4064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22665</xdr:rowOff>
    </xdr:from>
    <xdr:ext cx="736600" cy="259045"/>
    <xdr:sp macro="" textlink="">
      <xdr:nvSpPr>
        <xdr:cNvPr id="152" name="テキスト ボックス 151"/>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19262</xdr:rowOff>
    </xdr:from>
    <xdr:to>
      <xdr:col>4</xdr:col>
      <xdr:colOff>533400</xdr:colOff>
      <xdr:row>63</xdr:row>
      <xdr:rowOff>120862</xdr:rowOff>
    </xdr:to>
    <xdr:sp macro="" textlink="">
      <xdr:nvSpPr>
        <xdr:cNvPr id="153" name="円/楕円 152"/>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105639</xdr:rowOff>
    </xdr:from>
    <xdr:ext cx="762000" cy="259045"/>
    <xdr:sp macro="" textlink="">
      <xdr:nvSpPr>
        <xdr:cNvPr id="154" name="テキスト ボックス 153"/>
        <xdr:cNvSpPr txBox="1"/>
      </xdr:nvSpPr>
      <xdr:spPr>
        <a:xfrm>
          <a:off x="2844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5" name="円/楕円 154"/>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6" name="テキスト ボックス 155"/>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110279</xdr:rowOff>
    </xdr:from>
    <xdr:to>
      <xdr:col>2</xdr:col>
      <xdr:colOff>127000</xdr:colOff>
      <xdr:row>63</xdr:row>
      <xdr:rowOff>40429</xdr:rowOff>
    </xdr:to>
    <xdr:sp macro="" textlink="">
      <xdr:nvSpPr>
        <xdr:cNvPr id="157" name="円/楕円 156"/>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50606</xdr:rowOff>
    </xdr:from>
    <xdr:ext cx="762000" cy="259045"/>
    <xdr:sp macro="" textlink="">
      <xdr:nvSpPr>
        <xdr:cNvPr id="158" name="テキスト ボックス 157"/>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[393,877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類似団体と比較してやや</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回り結果と</a:t>
          </a:r>
          <a:r>
            <a:rPr kumimoji="1" lang="ja-JP" altLang="en-US" sz="1300">
              <a:solidFill>
                <a:schemeClr val="dk1"/>
              </a:solidFill>
              <a:effectLst/>
              <a:latin typeface="+mn-lt"/>
              <a:ea typeface="+mn-ea"/>
              <a:cs typeface="+mn-cs"/>
            </a:rPr>
            <a:t>なり、近年と比較すると大きく増加した。これは、「ふるさと納税」に係る経費が大きく増加したことが主な要因となっている。その他の経費については、</a:t>
          </a:r>
          <a:r>
            <a:rPr kumimoji="1" lang="ja-JP" altLang="ja-JP" sz="1300">
              <a:solidFill>
                <a:schemeClr val="dk1"/>
              </a:solidFill>
              <a:effectLst/>
              <a:latin typeface="+mn-lt"/>
              <a:ea typeface="+mn-ea"/>
              <a:cs typeface="+mn-cs"/>
            </a:rPr>
            <a:t>今後とも引き続き経費の抑制に努める。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40673</xdr:rowOff>
    </xdr:from>
    <xdr:to>
      <xdr:col>7</xdr:col>
      <xdr:colOff>152400</xdr:colOff>
      <xdr:row>81</xdr:row>
      <xdr:rowOff>71620</xdr:rowOff>
    </xdr:to>
    <xdr:cxnSp macro="">
      <xdr:nvCxnSpPr>
        <xdr:cNvPr id="192" name="直線コネクタ 191"/>
        <xdr:cNvCxnSpPr/>
      </xdr:nvCxnSpPr>
      <xdr:spPr>
        <a:xfrm>
          <a:off x="4114800" y="13928123"/>
          <a:ext cx="838200" cy="3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23986</xdr:rowOff>
    </xdr:from>
    <xdr:to>
      <xdr:col>6</xdr:col>
      <xdr:colOff>0</xdr:colOff>
      <xdr:row>81</xdr:row>
      <xdr:rowOff>40673</xdr:rowOff>
    </xdr:to>
    <xdr:cxnSp macro="">
      <xdr:nvCxnSpPr>
        <xdr:cNvPr id="195" name="直線コネクタ 194"/>
        <xdr:cNvCxnSpPr/>
      </xdr:nvCxnSpPr>
      <xdr:spPr>
        <a:xfrm>
          <a:off x="3225800" y="13911436"/>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85472</xdr:rowOff>
    </xdr:from>
    <xdr:ext cx="736600" cy="259045"/>
    <xdr:sp macro="" textlink="">
      <xdr:nvSpPr>
        <xdr:cNvPr id="197" name="テキスト ボックス 196"/>
        <xdr:cNvSpPr txBox="1"/>
      </xdr:nvSpPr>
      <xdr:spPr>
        <a:xfrm>
          <a:off x="3733800" y="1397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23749</xdr:rowOff>
    </xdr:from>
    <xdr:to>
      <xdr:col>4</xdr:col>
      <xdr:colOff>482600</xdr:colOff>
      <xdr:row>81</xdr:row>
      <xdr:rowOff>23986</xdr:rowOff>
    </xdr:to>
    <xdr:cxnSp macro="">
      <xdr:nvCxnSpPr>
        <xdr:cNvPr id="198" name="直線コネクタ 197"/>
        <xdr:cNvCxnSpPr/>
      </xdr:nvCxnSpPr>
      <xdr:spPr>
        <a:xfrm>
          <a:off x="2336800" y="13911199"/>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18304</xdr:rowOff>
    </xdr:from>
    <xdr:to>
      <xdr:col>3</xdr:col>
      <xdr:colOff>279400</xdr:colOff>
      <xdr:row>81</xdr:row>
      <xdr:rowOff>23749</xdr:rowOff>
    </xdr:to>
    <xdr:cxnSp macro="">
      <xdr:nvCxnSpPr>
        <xdr:cNvPr id="201" name="直線コネクタ 200"/>
        <xdr:cNvCxnSpPr/>
      </xdr:nvCxnSpPr>
      <xdr:spPr>
        <a:xfrm>
          <a:off x="1447800" y="13905754"/>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20820</xdr:rowOff>
    </xdr:from>
    <xdr:to>
      <xdr:col>7</xdr:col>
      <xdr:colOff>203200</xdr:colOff>
      <xdr:row>81</xdr:row>
      <xdr:rowOff>122420</xdr:rowOff>
    </xdr:to>
    <xdr:sp macro="" textlink="">
      <xdr:nvSpPr>
        <xdr:cNvPr id="211" name="円/楕円 210"/>
        <xdr:cNvSpPr/>
      </xdr:nvSpPr>
      <xdr:spPr>
        <a:xfrm>
          <a:off x="4902200" y="13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69097</xdr:rowOff>
    </xdr:from>
    <xdr:ext cx="762000" cy="259045"/>
    <xdr:sp macro="" textlink="">
      <xdr:nvSpPr>
        <xdr:cNvPr id="212" name="人件費・物件費等の状況該当値テキスト"/>
        <xdr:cNvSpPr txBox="1"/>
      </xdr:nvSpPr>
      <xdr:spPr>
        <a:xfrm>
          <a:off x="5041900" y="1395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393,877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161323</xdr:rowOff>
    </xdr:from>
    <xdr:to>
      <xdr:col>6</xdr:col>
      <xdr:colOff>50800</xdr:colOff>
      <xdr:row>81</xdr:row>
      <xdr:rowOff>91473</xdr:rowOff>
    </xdr:to>
    <xdr:sp macro="" textlink="">
      <xdr:nvSpPr>
        <xdr:cNvPr id="213" name="円/楕円 212"/>
        <xdr:cNvSpPr/>
      </xdr:nvSpPr>
      <xdr:spPr>
        <a:xfrm>
          <a:off x="4064000" y="13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101650</xdr:rowOff>
    </xdr:from>
    <xdr:ext cx="736600" cy="259045"/>
    <xdr:sp macro="" textlink="">
      <xdr:nvSpPr>
        <xdr:cNvPr id="214" name="テキスト ボックス 213"/>
        <xdr:cNvSpPr txBox="1"/>
      </xdr:nvSpPr>
      <xdr:spPr>
        <a:xfrm>
          <a:off x="3733800" y="13646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316,925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144636</xdr:rowOff>
    </xdr:from>
    <xdr:to>
      <xdr:col>4</xdr:col>
      <xdr:colOff>533400</xdr:colOff>
      <xdr:row>81</xdr:row>
      <xdr:rowOff>74786</xdr:rowOff>
    </xdr:to>
    <xdr:sp macro="" textlink="">
      <xdr:nvSpPr>
        <xdr:cNvPr id="215" name="円/楕円 214"/>
        <xdr:cNvSpPr/>
      </xdr:nvSpPr>
      <xdr:spPr>
        <a:xfrm>
          <a:off x="3175000" y="138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84963</xdr:rowOff>
    </xdr:from>
    <xdr:ext cx="762000" cy="259045"/>
    <xdr:sp macro="" textlink="">
      <xdr:nvSpPr>
        <xdr:cNvPr id="216" name="テキスト ボックス 215"/>
        <xdr:cNvSpPr txBox="1"/>
      </xdr:nvSpPr>
      <xdr:spPr>
        <a:xfrm>
          <a:off x="2844800" y="1362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275,431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144399</xdr:rowOff>
    </xdr:from>
    <xdr:to>
      <xdr:col>3</xdr:col>
      <xdr:colOff>330200</xdr:colOff>
      <xdr:row>81</xdr:row>
      <xdr:rowOff>74549</xdr:rowOff>
    </xdr:to>
    <xdr:sp macro="" textlink="">
      <xdr:nvSpPr>
        <xdr:cNvPr id="217" name="円/楕円 216"/>
        <xdr:cNvSpPr/>
      </xdr:nvSpPr>
      <xdr:spPr>
        <a:xfrm>
          <a:off x="2286000" y="138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84726</xdr:rowOff>
    </xdr:from>
    <xdr:ext cx="762000" cy="259045"/>
    <xdr:sp macro="" textlink="">
      <xdr:nvSpPr>
        <xdr:cNvPr id="218" name="テキスト ボックス 217"/>
        <xdr:cNvSpPr txBox="1"/>
      </xdr:nvSpPr>
      <xdr:spPr>
        <a:xfrm>
          <a:off x="1955800" y="1362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138954</xdr:rowOff>
    </xdr:from>
    <xdr:to>
      <xdr:col>2</xdr:col>
      <xdr:colOff>127000</xdr:colOff>
      <xdr:row>81</xdr:row>
      <xdr:rowOff>69104</xdr:rowOff>
    </xdr:to>
    <xdr:sp macro="" textlink="">
      <xdr:nvSpPr>
        <xdr:cNvPr id="219" name="円/楕円 218"/>
        <xdr:cNvSpPr/>
      </xdr:nvSpPr>
      <xdr:spPr>
        <a:xfrm>
          <a:off x="1397000" y="13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79281</xdr:rowOff>
    </xdr:from>
    <xdr:ext cx="762000" cy="259045"/>
    <xdr:sp macro="" textlink="">
      <xdr:nvSpPr>
        <xdr:cNvPr id="220" name="テキスト ボックス 219"/>
        <xdr:cNvSpPr txBox="1"/>
      </xdr:nvSpPr>
      <xdr:spPr>
        <a:xfrm>
          <a:off x="1066800" y="1362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261,305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a:t>
          </a:r>
          <a:r>
            <a:rPr kumimoji="1" lang="en-US" altLang="ja-JP" sz="1300">
              <a:latin typeface="ＭＳ Ｐゴシック"/>
            </a:rPr>
            <a:t>98.3</a:t>
          </a:r>
          <a:r>
            <a:rPr kumimoji="1" lang="ja-JP" altLang="en-US" sz="1300">
              <a:latin typeface="ＭＳ Ｐゴシック"/>
            </a:rPr>
            <a:t>％である。今後も行政の質を維持しつつ適正な給与水準の管理に努める。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19558</xdr:rowOff>
    </xdr:to>
    <xdr:cxnSp macro="">
      <xdr:nvCxnSpPr>
        <xdr:cNvPr id="252" name="直線コネクタ 251"/>
        <xdr:cNvCxnSpPr/>
      </xdr:nvCxnSpPr>
      <xdr:spPr>
        <a:xfrm>
          <a:off x="16179800" y="1467738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104139</xdr:rowOff>
    </xdr:to>
    <xdr:cxnSp macro="">
      <xdr:nvCxnSpPr>
        <xdr:cNvPr id="255" name="直線コネクタ 254"/>
        <xdr:cNvCxnSpPr/>
      </xdr:nvCxnSpPr>
      <xdr:spPr>
        <a:xfrm>
          <a:off x="15290800" y="14605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87</xdr:row>
      <xdr:rowOff>137668</xdr:rowOff>
    </xdr:to>
    <xdr:cxnSp macro="">
      <xdr:nvCxnSpPr>
        <xdr:cNvPr id="258" name="直線コネクタ 257"/>
        <xdr:cNvCxnSpPr/>
      </xdr:nvCxnSpPr>
      <xdr:spPr>
        <a:xfrm flipV="1">
          <a:off x="14401800" y="14605000"/>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130556</xdr:rowOff>
    </xdr:from>
    <xdr:to>
      <xdr:col>21</xdr:col>
      <xdr:colOff>0</xdr:colOff>
      <xdr:row>87</xdr:row>
      <xdr:rowOff>137668</xdr:rowOff>
    </xdr:to>
    <xdr:cxnSp macro="">
      <xdr:nvCxnSpPr>
        <xdr:cNvPr id="261" name="直線コネクタ 260"/>
        <xdr:cNvCxnSpPr/>
      </xdr:nvCxnSpPr>
      <xdr:spPr>
        <a:xfrm>
          <a:off x="13512800" y="1487525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28464</xdr:rowOff>
    </xdr:from>
    <xdr:ext cx="762000" cy="259045"/>
    <xdr:sp macro="" textlink="">
      <xdr:nvSpPr>
        <xdr:cNvPr id="265" name="テキスト ボックス 264"/>
        <xdr:cNvSpPr txBox="1"/>
      </xdr:nvSpPr>
      <xdr:spPr>
        <a:xfrm>
          <a:off x="13131800" y="1494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1" name="円/楕円 270"/>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36085</xdr:rowOff>
    </xdr:from>
    <xdr:ext cx="762000" cy="259045"/>
    <xdr:sp macro="" textlink="">
      <xdr:nvSpPr>
        <xdr:cNvPr id="272" name="給与水準   （国との比較）該当値テキスト"/>
        <xdr:cNvSpPr txBox="1"/>
      </xdr:nvSpPr>
      <xdr:spPr>
        <a:xfrm>
          <a:off x="17106900" y="1460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3" name="円/楕円 272"/>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4" name="テキスト ボックス 273"/>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5" name="円/楕円 274"/>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6" name="テキスト ボックス 275"/>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86868</xdr:rowOff>
    </xdr:from>
    <xdr:to>
      <xdr:col>21</xdr:col>
      <xdr:colOff>50800</xdr:colOff>
      <xdr:row>88</xdr:row>
      <xdr:rowOff>17018</xdr:rowOff>
    </xdr:to>
    <xdr:sp macro="" textlink="">
      <xdr:nvSpPr>
        <xdr:cNvPr id="277" name="円/楕円 276"/>
        <xdr:cNvSpPr/>
      </xdr:nvSpPr>
      <xdr:spPr>
        <a:xfrm>
          <a:off x="14351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1795</xdr:rowOff>
    </xdr:from>
    <xdr:ext cx="762000" cy="259045"/>
    <xdr:sp macro="" textlink="">
      <xdr:nvSpPr>
        <xdr:cNvPr id="278" name="テキスト ボックス 277"/>
        <xdr:cNvSpPr txBox="1"/>
      </xdr:nvSpPr>
      <xdr:spPr>
        <a:xfrm>
          <a:off x="14020800" y="150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79756</xdr:rowOff>
    </xdr:from>
    <xdr:to>
      <xdr:col>19</xdr:col>
      <xdr:colOff>533400</xdr:colOff>
      <xdr:row>87</xdr:row>
      <xdr:rowOff>9906</xdr:rowOff>
    </xdr:to>
    <xdr:sp macro="" textlink="">
      <xdr:nvSpPr>
        <xdr:cNvPr id="279" name="円/楕円 278"/>
        <xdr:cNvSpPr/>
      </xdr:nvSpPr>
      <xdr:spPr>
        <a:xfrm>
          <a:off x="13462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20083</xdr:rowOff>
    </xdr:from>
    <xdr:ext cx="762000" cy="259045"/>
    <xdr:sp macro="" textlink="">
      <xdr:nvSpPr>
        <xdr:cNvPr id="280" name="テキスト ボックス 279"/>
        <xdr:cNvSpPr txBox="1"/>
      </xdr:nvSpPr>
      <xdr:spPr>
        <a:xfrm>
          <a:off x="13131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状況にある。平成２７年度で第２次行財政構造改革プランは計画期間を終えたが、引き続き行政サービスを維持しつつ、事務事業の見直し等により職員数の縮減を図り、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35294</xdr:rowOff>
    </xdr:from>
    <xdr:to>
      <xdr:col>24</xdr:col>
      <xdr:colOff>558800</xdr:colOff>
      <xdr:row>59</xdr:row>
      <xdr:rowOff>44486</xdr:rowOff>
    </xdr:to>
    <xdr:cxnSp macro="">
      <xdr:nvCxnSpPr>
        <xdr:cNvPr id="316" name="直線コネクタ 315"/>
        <xdr:cNvCxnSpPr/>
      </xdr:nvCxnSpPr>
      <xdr:spPr>
        <a:xfrm>
          <a:off x="16179800" y="10150844"/>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23803</xdr:rowOff>
    </xdr:from>
    <xdr:to>
      <xdr:col>23</xdr:col>
      <xdr:colOff>406400</xdr:colOff>
      <xdr:row>59</xdr:row>
      <xdr:rowOff>35294</xdr:rowOff>
    </xdr:to>
    <xdr:cxnSp macro="">
      <xdr:nvCxnSpPr>
        <xdr:cNvPr id="319" name="直線コネクタ 318"/>
        <xdr:cNvCxnSpPr/>
      </xdr:nvCxnSpPr>
      <xdr:spPr>
        <a:xfrm>
          <a:off x="15290800" y="1013935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21" name="テキスト ボックス 320"/>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14381</xdr:rowOff>
    </xdr:from>
    <xdr:to>
      <xdr:col>22</xdr:col>
      <xdr:colOff>203200</xdr:colOff>
      <xdr:row>59</xdr:row>
      <xdr:rowOff>23803</xdr:rowOff>
    </xdr:to>
    <xdr:cxnSp macro="">
      <xdr:nvCxnSpPr>
        <xdr:cNvPr id="322" name="直線コネクタ 321"/>
        <xdr:cNvCxnSpPr/>
      </xdr:nvCxnSpPr>
      <xdr:spPr>
        <a:xfrm>
          <a:off x="14401800" y="10129931"/>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4" name="テキスト ボックス 323"/>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13233</xdr:rowOff>
    </xdr:from>
    <xdr:to>
      <xdr:col>21</xdr:col>
      <xdr:colOff>0</xdr:colOff>
      <xdr:row>59</xdr:row>
      <xdr:rowOff>14381</xdr:rowOff>
    </xdr:to>
    <xdr:cxnSp macro="">
      <xdr:nvCxnSpPr>
        <xdr:cNvPr id="325" name="直線コネクタ 324"/>
        <xdr:cNvCxnSpPr/>
      </xdr:nvCxnSpPr>
      <xdr:spPr>
        <a:xfrm>
          <a:off x="13512800" y="1012878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51337</xdr:rowOff>
    </xdr:from>
    <xdr:ext cx="762000" cy="259045"/>
    <xdr:sp macro="" textlink="">
      <xdr:nvSpPr>
        <xdr:cNvPr id="327" name="テキスト ボックス 326"/>
        <xdr:cNvSpPr txBox="1"/>
      </xdr:nvSpPr>
      <xdr:spPr>
        <a:xfrm>
          <a:off x="14020800" y="101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49039</xdr:rowOff>
    </xdr:from>
    <xdr:ext cx="762000" cy="259045"/>
    <xdr:sp macro="" textlink="">
      <xdr:nvSpPr>
        <xdr:cNvPr id="329" name="テキスト ボックス 328"/>
        <xdr:cNvSpPr txBox="1"/>
      </xdr:nvSpPr>
      <xdr:spPr>
        <a:xfrm>
          <a:off x="131318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165136</xdr:rowOff>
    </xdr:from>
    <xdr:to>
      <xdr:col>24</xdr:col>
      <xdr:colOff>609600</xdr:colOff>
      <xdr:row>59</xdr:row>
      <xdr:rowOff>95286</xdr:rowOff>
    </xdr:to>
    <xdr:sp macro="" textlink="">
      <xdr:nvSpPr>
        <xdr:cNvPr id="335" name="円/楕円 334"/>
        <xdr:cNvSpPr/>
      </xdr:nvSpPr>
      <xdr:spPr>
        <a:xfrm>
          <a:off x="16967200" y="101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137213</xdr:rowOff>
    </xdr:from>
    <xdr:ext cx="762000" cy="259045"/>
    <xdr:sp macro="" textlink="">
      <xdr:nvSpPr>
        <xdr:cNvPr id="336" name="定員管理の状況該当値テキスト"/>
        <xdr:cNvSpPr txBox="1"/>
      </xdr:nvSpPr>
      <xdr:spPr>
        <a:xfrm>
          <a:off x="17106900" y="100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155944</xdr:rowOff>
    </xdr:from>
    <xdr:to>
      <xdr:col>23</xdr:col>
      <xdr:colOff>457200</xdr:colOff>
      <xdr:row>59</xdr:row>
      <xdr:rowOff>86094</xdr:rowOff>
    </xdr:to>
    <xdr:sp macro="" textlink="">
      <xdr:nvSpPr>
        <xdr:cNvPr id="337" name="円/楕円 336"/>
        <xdr:cNvSpPr/>
      </xdr:nvSpPr>
      <xdr:spPr>
        <a:xfrm>
          <a:off x="16129000" y="101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70871</xdr:rowOff>
    </xdr:from>
    <xdr:ext cx="736600" cy="259045"/>
    <xdr:sp macro="" textlink="">
      <xdr:nvSpPr>
        <xdr:cNvPr id="338" name="テキスト ボックス 337"/>
        <xdr:cNvSpPr txBox="1"/>
      </xdr:nvSpPr>
      <xdr:spPr>
        <a:xfrm>
          <a:off x="15798800" y="1018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144453</xdr:rowOff>
    </xdr:from>
    <xdr:to>
      <xdr:col>22</xdr:col>
      <xdr:colOff>254000</xdr:colOff>
      <xdr:row>59</xdr:row>
      <xdr:rowOff>74603</xdr:rowOff>
    </xdr:to>
    <xdr:sp macro="" textlink="">
      <xdr:nvSpPr>
        <xdr:cNvPr id="339" name="円/楕円 338"/>
        <xdr:cNvSpPr/>
      </xdr:nvSpPr>
      <xdr:spPr>
        <a:xfrm>
          <a:off x="15240000" y="100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59380</xdr:rowOff>
    </xdr:from>
    <xdr:ext cx="762000" cy="259045"/>
    <xdr:sp macro="" textlink="">
      <xdr:nvSpPr>
        <xdr:cNvPr id="340" name="テキスト ボックス 339"/>
        <xdr:cNvSpPr txBox="1"/>
      </xdr:nvSpPr>
      <xdr:spPr>
        <a:xfrm>
          <a:off x="14909800" y="1017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135031</xdr:rowOff>
    </xdr:from>
    <xdr:to>
      <xdr:col>21</xdr:col>
      <xdr:colOff>50800</xdr:colOff>
      <xdr:row>59</xdr:row>
      <xdr:rowOff>65181</xdr:rowOff>
    </xdr:to>
    <xdr:sp macro="" textlink="">
      <xdr:nvSpPr>
        <xdr:cNvPr id="341" name="円/楕円 340"/>
        <xdr:cNvSpPr/>
      </xdr:nvSpPr>
      <xdr:spPr>
        <a:xfrm>
          <a:off x="14351000" y="100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75358</xdr:rowOff>
    </xdr:from>
    <xdr:ext cx="762000" cy="259045"/>
    <xdr:sp macro="" textlink="">
      <xdr:nvSpPr>
        <xdr:cNvPr id="342" name="テキスト ボックス 341"/>
        <xdr:cNvSpPr txBox="1"/>
      </xdr:nvSpPr>
      <xdr:spPr>
        <a:xfrm>
          <a:off x="14020800" y="984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133883</xdr:rowOff>
    </xdr:from>
    <xdr:to>
      <xdr:col>19</xdr:col>
      <xdr:colOff>533400</xdr:colOff>
      <xdr:row>59</xdr:row>
      <xdr:rowOff>64033</xdr:rowOff>
    </xdr:to>
    <xdr:sp macro="" textlink="">
      <xdr:nvSpPr>
        <xdr:cNvPr id="343" name="円/楕円 342"/>
        <xdr:cNvSpPr/>
      </xdr:nvSpPr>
      <xdr:spPr>
        <a:xfrm>
          <a:off x="13462000" y="100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74210</xdr:rowOff>
    </xdr:from>
    <xdr:ext cx="762000" cy="259045"/>
    <xdr:sp macro="" textlink="">
      <xdr:nvSpPr>
        <xdr:cNvPr id="344" name="テキスト ボックス 343"/>
        <xdr:cNvSpPr txBox="1"/>
      </xdr:nvSpPr>
      <xdr:spPr>
        <a:xfrm>
          <a:off x="13131800" y="984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a:t>
          </a:r>
          <a:r>
            <a:rPr kumimoji="1" lang="en-US" altLang="ja-JP" sz="1300">
              <a:latin typeface="ＭＳ Ｐゴシック"/>
            </a:rPr>
            <a:t>7.4</a:t>
          </a:r>
          <a:r>
            <a:rPr kumimoji="1" lang="ja-JP" altLang="en-US" sz="1300">
              <a:latin typeface="ＭＳ Ｐゴシック"/>
            </a:rPr>
            <a:t>％である。準元利償還金の増加に伴い、単年度でも増加傾向にある。今後も中長期的な財政状況を勘案のうえ、事業の選定を図り公債費の</a:t>
          </a:r>
          <a:endParaRPr kumimoji="1" lang="en-US" altLang="ja-JP" sz="1300">
            <a:latin typeface="ＭＳ Ｐゴシック"/>
          </a:endParaRPr>
        </a:p>
        <a:p>
          <a:r>
            <a:rPr kumimoji="1" lang="ja-JP" altLang="en-US" sz="1300">
              <a:latin typeface="ＭＳ Ｐゴシック"/>
            </a:rPr>
            <a:t>縮減に努める。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141605</xdr:rowOff>
    </xdr:to>
    <xdr:cxnSp macro="">
      <xdr:nvCxnSpPr>
        <xdr:cNvPr id="374" name="直線コネクタ 373"/>
        <xdr:cNvCxnSpPr/>
      </xdr:nvCxnSpPr>
      <xdr:spPr>
        <a:xfrm>
          <a:off x="16179800" y="67919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75247</xdr:rowOff>
    </xdr:from>
    <xdr:to>
      <xdr:col>23</xdr:col>
      <xdr:colOff>406400</xdr:colOff>
      <xdr:row>39</xdr:row>
      <xdr:rowOff>105410</xdr:rowOff>
    </xdr:to>
    <xdr:cxnSp macro="">
      <xdr:nvCxnSpPr>
        <xdr:cNvPr id="377" name="直線コネクタ 376"/>
        <xdr:cNvCxnSpPr/>
      </xdr:nvCxnSpPr>
      <xdr:spPr>
        <a:xfrm>
          <a:off x="15290800" y="67617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79" name="テキスト ボックス 378"/>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63182</xdr:rowOff>
    </xdr:from>
    <xdr:to>
      <xdr:col>22</xdr:col>
      <xdr:colOff>203200</xdr:colOff>
      <xdr:row>39</xdr:row>
      <xdr:rowOff>75247</xdr:rowOff>
    </xdr:to>
    <xdr:cxnSp macro="">
      <xdr:nvCxnSpPr>
        <xdr:cNvPr id="380" name="直線コネクタ 379"/>
        <xdr:cNvCxnSpPr/>
      </xdr:nvCxnSpPr>
      <xdr:spPr>
        <a:xfrm>
          <a:off x="14401800" y="6749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2" name="テキスト ボックス 381"/>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63182</xdr:rowOff>
    </xdr:from>
    <xdr:to>
      <xdr:col>21</xdr:col>
      <xdr:colOff>0</xdr:colOff>
      <xdr:row>39</xdr:row>
      <xdr:rowOff>81280</xdr:rowOff>
    </xdr:to>
    <xdr:cxnSp macro="">
      <xdr:nvCxnSpPr>
        <xdr:cNvPr id="383" name="直線コネクタ 382"/>
        <xdr:cNvCxnSpPr/>
      </xdr:nvCxnSpPr>
      <xdr:spPr>
        <a:xfrm flipV="1">
          <a:off x="13512800" y="67497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5" name="テキスト ボックス 384"/>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126382</xdr:rowOff>
    </xdr:from>
    <xdr:ext cx="762000" cy="259045"/>
    <xdr:sp macro="" textlink="">
      <xdr:nvSpPr>
        <xdr:cNvPr id="387" name="テキスト ボックス 386"/>
        <xdr:cNvSpPr txBox="1"/>
      </xdr:nvSpPr>
      <xdr:spPr>
        <a:xfrm>
          <a:off x="13131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90805</xdr:rowOff>
    </xdr:from>
    <xdr:to>
      <xdr:col>24</xdr:col>
      <xdr:colOff>609600</xdr:colOff>
      <xdr:row>40</xdr:row>
      <xdr:rowOff>20955</xdr:rowOff>
    </xdr:to>
    <xdr:sp macro="" textlink="">
      <xdr:nvSpPr>
        <xdr:cNvPr id="393" name="円/楕円 392"/>
        <xdr:cNvSpPr/>
      </xdr:nvSpPr>
      <xdr:spPr>
        <a:xfrm>
          <a:off x="169672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62882</xdr:rowOff>
    </xdr:from>
    <xdr:ext cx="762000" cy="259045"/>
    <xdr:sp macro="" textlink="">
      <xdr:nvSpPr>
        <xdr:cNvPr id="394" name="公債費負担の状況該当値テキスト"/>
        <xdr:cNvSpPr txBox="1"/>
      </xdr:nvSpPr>
      <xdr:spPr>
        <a:xfrm>
          <a:off x="17106900" y="674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395" name="円/楕円 394"/>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96" name="テキスト ボックス 395"/>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24447</xdr:rowOff>
    </xdr:from>
    <xdr:to>
      <xdr:col>22</xdr:col>
      <xdr:colOff>254000</xdr:colOff>
      <xdr:row>39</xdr:row>
      <xdr:rowOff>126047</xdr:rowOff>
    </xdr:to>
    <xdr:sp macro="" textlink="">
      <xdr:nvSpPr>
        <xdr:cNvPr id="397" name="円/楕円 396"/>
        <xdr:cNvSpPr/>
      </xdr:nvSpPr>
      <xdr:spPr>
        <a:xfrm>
          <a:off x="15240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136224</xdr:rowOff>
    </xdr:from>
    <xdr:ext cx="762000" cy="259045"/>
    <xdr:sp macro="" textlink="">
      <xdr:nvSpPr>
        <xdr:cNvPr id="398" name="テキスト ボックス 397"/>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12382</xdr:rowOff>
    </xdr:from>
    <xdr:to>
      <xdr:col>21</xdr:col>
      <xdr:colOff>50800</xdr:colOff>
      <xdr:row>39</xdr:row>
      <xdr:rowOff>113982</xdr:rowOff>
    </xdr:to>
    <xdr:sp macro="" textlink="">
      <xdr:nvSpPr>
        <xdr:cNvPr id="399" name="円/楕円 398"/>
        <xdr:cNvSpPr/>
      </xdr:nvSpPr>
      <xdr:spPr>
        <a:xfrm>
          <a:off x="14351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124159</xdr:rowOff>
    </xdr:from>
    <xdr:ext cx="762000" cy="259045"/>
    <xdr:sp macro="" textlink="">
      <xdr:nvSpPr>
        <xdr:cNvPr id="400" name="テキスト ボックス 399"/>
        <xdr:cNvSpPr txBox="1"/>
      </xdr:nvSpPr>
      <xdr:spPr>
        <a:xfrm>
          <a:off x="14020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401" name="円/楕円 400"/>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402" name="テキスト ボックス 401"/>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類似団体を大きく上回る</a:t>
          </a:r>
          <a:r>
            <a:rPr kumimoji="1" lang="en-US" altLang="ja-JP" sz="1300">
              <a:latin typeface="ＭＳ Ｐゴシック"/>
            </a:rPr>
            <a:t>28.5</a:t>
          </a:r>
          <a:r>
            <a:rPr kumimoji="1" lang="ja-JP" altLang="en-US" sz="1300">
              <a:latin typeface="ＭＳ Ｐゴシック"/>
            </a:rPr>
            <a:t>％である。昨年に比べ大きく減少しているのはふるさと納税基金等の増加によるものである。</a:t>
          </a:r>
          <a:endParaRPr kumimoji="1" lang="en-US" altLang="ja-JP" sz="1300">
            <a:latin typeface="ＭＳ Ｐゴシック"/>
          </a:endParaRPr>
        </a:p>
        <a:p>
          <a:r>
            <a:rPr kumimoji="1" lang="ja-JP" altLang="en-US" sz="1300">
              <a:latin typeface="ＭＳ Ｐゴシック"/>
            </a:rPr>
            <a:t>今後は中長期的な財政状況を勘案したうえで、事業の選定を図り後世への負担を軽減するよう努める。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29104</xdr:rowOff>
    </xdr:from>
    <xdr:to>
      <xdr:col>24</xdr:col>
      <xdr:colOff>558800</xdr:colOff>
      <xdr:row>19</xdr:row>
      <xdr:rowOff>20003</xdr:rowOff>
    </xdr:to>
    <xdr:cxnSp macro="">
      <xdr:nvCxnSpPr>
        <xdr:cNvPr id="436" name="直線コネクタ 435"/>
        <xdr:cNvCxnSpPr/>
      </xdr:nvCxnSpPr>
      <xdr:spPr>
        <a:xfrm flipV="1">
          <a:off x="16179800" y="2943754"/>
          <a:ext cx="8382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20003</xdr:rowOff>
    </xdr:from>
    <xdr:to>
      <xdr:col>23</xdr:col>
      <xdr:colOff>406400</xdr:colOff>
      <xdr:row>19</xdr:row>
      <xdr:rowOff>70273</xdr:rowOff>
    </xdr:to>
    <xdr:cxnSp macro="">
      <xdr:nvCxnSpPr>
        <xdr:cNvPr id="439" name="直線コネクタ 438"/>
        <xdr:cNvCxnSpPr/>
      </xdr:nvCxnSpPr>
      <xdr:spPr>
        <a:xfrm flipV="1">
          <a:off x="15290800" y="327755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70273</xdr:rowOff>
    </xdr:from>
    <xdr:to>
      <xdr:col>22</xdr:col>
      <xdr:colOff>203200</xdr:colOff>
      <xdr:row>19</xdr:row>
      <xdr:rowOff>102447</xdr:rowOff>
    </xdr:to>
    <xdr:cxnSp macro="">
      <xdr:nvCxnSpPr>
        <xdr:cNvPr id="442" name="直線コネクタ 441"/>
        <xdr:cNvCxnSpPr/>
      </xdr:nvCxnSpPr>
      <xdr:spPr>
        <a:xfrm flipV="1">
          <a:off x="14401800" y="332782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102447</xdr:rowOff>
    </xdr:from>
    <xdr:to>
      <xdr:col>21</xdr:col>
      <xdr:colOff>0</xdr:colOff>
      <xdr:row>20</xdr:row>
      <xdr:rowOff>118004</xdr:rowOff>
    </xdr:to>
    <xdr:cxnSp macro="">
      <xdr:nvCxnSpPr>
        <xdr:cNvPr id="445" name="直線コネクタ 444"/>
        <xdr:cNvCxnSpPr/>
      </xdr:nvCxnSpPr>
      <xdr:spPr>
        <a:xfrm flipV="1">
          <a:off x="13512800" y="3359997"/>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149754</xdr:rowOff>
    </xdr:from>
    <xdr:to>
      <xdr:col>24</xdr:col>
      <xdr:colOff>609600</xdr:colOff>
      <xdr:row>17</xdr:row>
      <xdr:rowOff>79904</xdr:rowOff>
    </xdr:to>
    <xdr:sp macro="" textlink="">
      <xdr:nvSpPr>
        <xdr:cNvPr id="455" name="円/楕円 454"/>
        <xdr:cNvSpPr/>
      </xdr:nvSpPr>
      <xdr:spPr>
        <a:xfrm>
          <a:off x="16967200" y="28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121831</xdr:rowOff>
    </xdr:from>
    <xdr:ext cx="762000" cy="259045"/>
    <xdr:sp macro="" textlink="">
      <xdr:nvSpPr>
        <xdr:cNvPr id="456" name="将来負担の状況該当値テキスト"/>
        <xdr:cNvSpPr txBox="1"/>
      </xdr:nvSpPr>
      <xdr:spPr>
        <a:xfrm>
          <a:off x="17106900" y="286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140652</xdr:rowOff>
    </xdr:from>
    <xdr:to>
      <xdr:col>23</xdr:col>
      <xdr:colOff>457200</xdr:colOff>
      <xdr:row>19</xdr:row>
      <xdr:rowOff>70803</xdr:rowOff>
    </xdr:to>
    <xdr:sp macro="" textlink="">
      <xdr:nvSpPr>
        <xdr:cNvPr id="457" name="円/楕円 456"/>
        <xdr:cNvSpPr/>
      </xdr:nvSpPr>
      <xdr:spPr>
        <a:xfrm>
          <a:off x="16129000" y="3226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55580</xdr:rowOff>
    </xdr:from>
    <xdr:ext cx="736600" cy="259045"/>
    <xdr:sp macro="" textlink="">
      <xdr:nvSpPr>
        <xdr:cNvPr id="458" name="テキスト ボックス 457"/>
        <xdr:cNvSpPr txBox="1"/>
      </xdr:nvSpPr>
      <xdr:spPr>
        <a:xfrm>
          <a:off x="15798800" y="331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19473</xdr:rowOff>
    </xdr:from>
    <xdr:to>
      <xdr:col>22</xdr:col>
      <xdr:colOff>254000</xdr:colOff>
      <xdr:row>19</xdr:row>
      <xdr:rowOff>121073</xdr:rowOff>
    </xdr:to>
    <xdr:sp macro="" textlink="">
      <xdr:nvSpPr>
        <xdr:cNvPr id="459" name="円/楕円 458"/>
        <xdr:cNvSpPr/>
      </xdr:nvSpPr>
      <xdr:spPr>
        <a:xfrm>
          <a:off x="15240000" y="32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105850</xdr:rowOff>
    </xdr:from>
    <xdr:ext cx="762000" cy="259045"/>
    <xdr:sp macro="" textlink="">
      <xdr:nvSpPr>
        <xdr:cNvPr id="460" name="テキスト ボックス 459"/>
        <xdr:cNvSpPr txBox="1"/>
      </xdr:nvSpPr>
      <xdr:spPr>
        <a:xfrm>
          <a:off x="14909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51647</xdr:rowOff>
    </xdr:from>
    <xdr:to>
      <xdr:col>21</xdr:col>
      <xdr:colOff>50800</xdr:colOff>
      <xdr:row>19</xdr:row>
      <xdr:rowOff>153247</xdr:rowOff>
    </xdr:to>
    <xdr:sp macro="" textlink="">
      <xdr:nvSpPr>
        <xdr:cNvPr id="461" name="円/楕円 460"/>
        <xdr:cNvSpPr/>
      </xdr:nvSpPr>
      <xdr:spPr>
        <a:xfrm>
          <a:off x="14351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138024</xdr:rowOff>
    </xdr:from>
    <xdr:ext cx="762000" cy="259045"/>
    <xdr:sp macro="" textlink="">
      <xdr:nvSpPr>
        <xdr:cNvPr id="462" name="テキスト ボックス 461"/>
        <xdr:cNvSpPr txBox="1"/>
      </xdr:nvSpPr>
      <xdr:spPr>
        <a:xfrm>
          <a:off x="14020800" y="339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67204</xdr:rowOff>
    </xdr:from>
    <xdr:to>
      <xdr:col>19</xdr:col>
      <xdr:colOff>533400</xdr:colOff>
      <xdr:row>20</xdr:row>
      <xdr:rowOff>168804</xdr:rowOff>
    </xdr:to>
    <xdr:sp macro="" textlink="">
      <xdr:nvSpPr>
        <xdr:cNvPr id="463" name="円/楕円 462"/>
        <xdr:cNvSpPr/>
      </xdr:nvSpPr>
      <xdr:spPr>
        <a:xfrm>
          <a:off x="13462000" y="34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153581</xdr:rowOff>
    </xdr:from>
    <xdr:ext cx="762000" cy="259045"/>
    <xdr:sp macro="" textlink="">
      <xdr:nvSpPr>
        <xdr:cNvPr id="464" name="テキスト ボックス 463"/>
        <xdr:cNvSpPr txBox="1"/>
      </xdr:nvSpPr>
      <xdr:spPr>
        <a:xfrm>
          <a:off x="13131800" y="3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3,344
3,311
188.36
3,960,559
3,798,084
104,595
2,163,444
4,046,421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類似団体をわずかに下回る</a:t>
          </a:r>
          <a:r>
            <a:rPr kumimoji="1" lang="en-US" altLang="ja-JP" sz="1300">
              <a:latin typeface="ＭＳ Ｐゴシック"/>
            </a:rPr>
            <a:t>22.0</a:t>
          </a:r>
          <a:r>
            <a:rPr kumimoji="1" lang="ja-JP" altLang="en-US" sz="1300">
              <a:latin typeface="ＭＳ Ｐゴシック"/>
            </a:rPr>
            <a:t>％である。昨年より減少した大きな要因は職員数の減と、職員の割合に占める若年層の増加である。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168148</xdr:rowOff>
    </xdr:to>
    <xdr:cxnSp macro="">
      <xdr:nvCxnSpPr>
        <xdr:cNvPr id="64" name="直線コネクタ 63"/>
        <xdr:cNvCxnSpPr/>
      </xdr:nvCxnSpPr>
      <xdr:spPr>
        <a:xfrm flipV="1">
          <a:off x="3987800" y="6276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36</xdr:row>
      <xdr:rowOff>168148</xdr:rowOff>
    </xdr:to>
    <xdr:cxnSp macro="">
      <xdr:nvCxnSpPr>
        <xdr:cNvPr id="67" name="直線コネクタ 66"/>
        <xdr:cNvCxnSpPr/>
      </xdr:nvCxnSpPr>
      <xdr:spPr>
        <a:xfrm>
          <a:off x="3098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5842</xdr:rowOff>
    </xdr:to>
    <xdr:cxnSp macro="">
      <xdr:nvCxnSpPr>
        <xdr:cNvPr id="70" name="直線コネクタ 69"/>
        <xdr:cNvCxnSpPr/>
      </xdr:nvCxnSpPr>
      <xdr:spPr>
        <a:xfrm flipV="1">
          <a:off x="2209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56134</xdr:rowOff>
    </xdr:to>
    <xdr:cxnSp macro="">
      <xdr:nvCxnSpPr>
        <xdr:cNvPr id="73" name="直線コネクタ 72"/>
        <xdr:cNvCxnSpPr/>
      </xdr:nvCxnSpPr>
      <xdr:spPr>
        <a:xfrm flipV="1">
          <a:off x="1320800" y="63494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5" name="円/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86" name="テキスト ボックス 85"/>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1" name="円/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やや下回り、単年度でも前年を下回る結果となった。平成２７年度で第２次古平町行財政構造改革プランは、計画期間を終えたが、今後とも本プランに準じ、引き続き経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124714</xdr:rowOff>
    </xdr:from>
    <xdr:to>
      <xdr:col>24</xdr:col>
      <xdr:colOff>31750</xdr:colOff>
      <xdr:row>16</xdr:row>
      <xdr:rowOff>72136</xdr:rowOff>
    </xdr:to>
    <xdr:cxnSp macro="">
      <xdr:nvCxnSpPr>
        <xdr:cNvPr id="122" name="直線コネクタ 121"/>
        <xdr:cNvCxnSpPr/>
      </xdr:nvCxnSpPr>
      <xdr:spPr>
        <a:xfrm flipV="1">
          <a:off x="15671800" y="269646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72136</xdr:rowOff>
    </xdr:to>
    <xdr:cxnSp macro="">
      <xdr:nvCxnSpPr>
        <xdr:cNvPr id="125" name="直線コネクタ 124"/>
        <xdr:cNvCxnSpPr/>
      </xdr:nvCxnSpPr>
      <xdr:spPr>
        <a:xfrm>
          <a:off x="14782800" y="2778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30988</xdr:rowOff>
    </xdr:from>
    <xdr:to>
      <xdr:col>21</xdr:col>
      <xdr:colOff>361950</xdr:colOff>
      <xdr:row>16</xdr:row>
      <xdr:rowOff>35560</xdr:rowOff>
    </xdr:to>
    <xdr:cxnSp macro="">
      <xdr:nvCxnSpPr>
        <xdr:cNvPr id="128" name="直線コネクタ 127"/>
        <xdr:cNvCxnSpPr/>
      </xdr:nvCxnSpPr>
      <xdr:spPr>
        <a:xfrm>
          <a:off x="13893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30988</xdr:rowOff>
    </xdr:to>
    <xdr:cxnSp macro="">
      <xdr:nvCxnSpPr>
        <xdr:cNvPr id="131" name="直線コネクタ 130"/>
        <xdr:cNvCxnSpPr/>
      </xdr:nvCxnSpPr>
      <xdr:spPr>
        <a:xfrm>
          <a:off x="13004800" y="2755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73914</xdr:rowOff>
    </xdr:from>
    <xdr:to>
      <xdr:col>24</xdr:col>
      <xdr:colOff>82550</xdr:colOff>
      <xdr:row>16</xdr:row>
      <xdr:rowOff>4064</xdr:rowOff>
    </xdr:to>
    <xdr:sp macro="" textlink="">
      <xdr:nvSpPr>
        <xdr:cNvPr id="141" name="円/楕円 140"/>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153941</xdr:rowOff>
    </xdr:from>
    <xdr:ext cx="762000" cy="259045"/>
    <xdr:sp macro="" textlink="">
      <xdr:nvSpPr>
        <xdr:cNvPr id="142" name="物件費該当値テキスト"/>
        <xdr:cNvSpPr txBox="1"/>
      </xdr:nvSpPr>
      <xdr:spPr>
        <a:xfrm>
          <a:off x="165989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21336</xdr:rowOff>
    </xdr:from>
    <xdr:to>
      <xdr:col>22</xdr:col>
      <xdr:colOff>615950</xdr:colOff>
      <xdr:row>16</xdr:row>
      <xdr:rowOff>122936</xdr:rowOff>
    </xdr:to>
    <xdr:sp macro="" textlink="">
      <xdr:nvSpPr>
        <xdr:cNvPr id="143" name="円/楕円 142"/>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133113</xdr:rowOff>
    </xdr:from>
    <xdr:ext cx="736600" cy="259045"/>
    <xdr:sp macro="" textlink="">
      <xdr:nvSpPr>
        <xdr:cNvPr id="144" name="テキスト ボックス 143"/>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5" name="円/楕円 144"/>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6" name="テキスト ボックス 145"/>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151638</xdr:rowOff>
    </xdr:from>
    <xdr:to>
      <xdr:col>20</xdr:col>
      <xdr:colOff>209550</xdr:colOff>
      <xdr:row>16</xdr:row>
      <xdr:rowOff>81788</xdr:rowOff>
    </xdr:to>
    <xdr:sp macro="" textlink="">
      <xdr:nvSpPr>
        <xdr:cNvPr id="147" name="円/楕円 146"/>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91965</xdr:rowOff>
    </xdr:from>
    <xdr:ext cx="762000" cy="259045"/>
    <xdr:sp macro="" textlink="">
      <xdr:nvSpPr>
        <xdr:cNvPr id="148" name="テキスト ボックス 147"/>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9" name="円/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0" name="テキスト ボックス 14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昨年よりも減少しているが、依然として類似団体と比較して高い水準にある。大きな要因は、町内にある障害者福祉施設の利用者の割合が高く、その給付費が多額になっていることである。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138430</xdr:rowOff>
    </xdr:from>
    <xdr:to>
      <xdr:col>7</xdr:col>
      <xdr:colOff>15875</xdr:colOff>
      <xdr:row>61</xdr:row>
      <xdr:rowOff>46990</xdr:rowOff>
    </xdr:to>
    <xdr:cxnSp macro="">
      <xdr:nvCxnSpPr>
        <xdr:cNvPr id="180" name="直線コネクタ 179"/>
        <xdr:cNvCxnSpPr/>
      </xdr:nvCxnSpPr>
      <xdr:spPr>
        <a:xfrm flipV="1">
          <a:off x="3987800" y="102539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46990</xdr:rowOff>
    </xdr:from>
    <xdr:to>
      <xdr:col>5</xdr:col>
      <xdr:colOff>549275</xdr:colOff>
      <xdr:row>61</xdr:row>
      <xdr:rowOff>46990</xdr:rowOff>
    </xdr:to>
    <xdr:cxnSp macro="">
      <xdr:nvCxnSpPr>
        <xdr:cNvPr id="183" name="直線コネクタ 182"/>
        <xdr:cNvCxnSpPr/>
      </xdr:nvCxnSpPr>
      <xdr:spPr>
        <a:xfrm>
          <a:off x="3098800" y="1050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85" name="テキスト ボックス 18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127000</xdr:rowOff>
    </xdr:from>
    <xdr:to>
      <xdr:col>4</xdr:col>
      <xdr:colOff>346075</xdr:colOff>
      <xdr:row>61</xdr:row>
      <xdr:rowOff>46990</xdr:rowOff>
    </xdr:to>
    <xdr:cxnSp macro="">
      <xdr:nvCxnSpPr>
        <xdr:cNvPr id="186" name="直線コネクタ 185"/>
        <xdr:cNvCxnSpPr/>
      </xdr:nvCxnSpPr>
      <xdr:spPr>
        <a:xfrm>
          <a:off x="2209800" y="1041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161290</xdr:rowOff>
    </xdr:from>
    <xdr:to>
      <xdr:col>3</xdr:col>
      <xdr:colOff>142875</xdr:colOff>
      <xdr:row>60</xdr:row>
      <xdr:rowOff>127000</xdr:rowOff>
    </xdr:to>
    <xdr:cxnSp macro="">
      <xdr:nvCxnSpPr>
        <xdr:cNvPr id="189" name="直線コネクタ 188"/>
        <xdr:cNvCxnSpPr/>
      </xdr:nvCxnSpPr>
      <xdr:spPr>
        <a:xfrm>
          <a:off x="1320800" y="1027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1" name="テキスト ボックス 190"/>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193" name="テキスト ボックス 192"/>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199" name="円/楕円 198"/>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0"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167640</xdr:rowOff>
    </xdr:from>
    <xdr:to>
      <xdr:col>5</xdr:col>
      <xdr:colOff>600075</xdr:colOff>
      <xdr:row>61</xdr:row>
      <xdr:rowOff>97790</xdr:rowOff>
    </xdr:to>
    <xdr:sp macro="" textlink="">
      <xdr:nvSpPr>
        <xdr:cNvPr id="201" name="円/楕円 200"/>
        <xdr:cNvSpPr/>
      </xdr:nvSpPr>
      <xdr:spPr>
        <a:xfrm>
          <a:off x="393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82567</xdr:rowOff>
    </xdr:from>
    <xdr:ext cx="736600" cy="259045"/>
    <xdr:sp macro="" textlink="">
      <xdr:nvSpPr>
        <xdr:cNvPr id="202" name="テキスト ボックス 201"/>
        <xdr:cNvSpPr txBox="1"/>
      </xdr:nvSpPr>
      <xdr:spPr>
        <a:xfrm>
          <a:off x="3606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167640</xdr:rowOff>
    </xdr:from>
    <xdr:to>
      <xdr:col>4</xdr:col>
      <xdr:colOff>396875</xdr:colOff>
      <xdr:row>61</xdr:row>
      <xdr:rowOff>97790</xdr:rowOff>
    </xdr:to>
    <xdr:sp macro="" textlink="">
      <xdr:nvSpPr>
        <xdr:cNvPr id="203" name="円/楕円 202"/>
        <xdr:cNvSpPr/>
      </xdr:nvSpPr>
      <xdr:spPr>
        <a:xfrm>
          <a:off x="3048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82567</xdr:rowOff>
    </xdr:from>
    <xdr:ext cx="762000" cy="259045"/>
    <xdr:sp macro="" textlink="">
      <xdr:nvSpPr>
        <xdr:cNvPr id="204" name="テキスト ボックス 203"/>
        <xdr:cNvSpPr txBox="1"/>
      </xdr:nvSpPr>
      <xdr:spPr>
        <a:xfrm>
          <a:off x="2717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76200</xdr:rowOff>
    </xdr:from>
    <xdr:to>
      <xdr:col>3</xdr:col>
      <xdr:colOff>193675</xdr:colOff>
      <xdr:row>61</xdr:row>
      <xdr:rowOff>6350</xdr:rowOff>
    </xdr:to>
    <xdr:sp macro="" textlink="">
      <xdr:nvSpPr>
        <xdr:cNvPr id="205" name="円/楕円 204"/>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162577</xdr:rowOff>
    </xdr:from>
    <xdr:ext cx="762000" cy="259045"/>
    <xdr:sp macro="" textlink="">
      <xdr:nvSpPr>
        <xdr:cNvPr id="206" name="テキスト ボックス 205"/>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110490</xdr:rowOff>
    </xdr:from>
    <xdr:to>
      <xdr:col>1</xdr:col>
      <xdr:colOff>676275</xdr:colOff>
      <xdr:row>60</xdr:row>
      <xdr:rowOff>40640</xdr:rowOff>
    </xdr:to>
    <xdr:sp macro="" textlink="">
      <xdr:nvSpPr>
        <xdr:cNvPr id="207" name="円/楕円 206"/>
        <xdr:cNvSpPr/>
      </xdr:nvSpPr>
      <xdr:spPr>
        <a:xfrm>
          <a:off x="1270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25417</xdr:rowOff>
    </xdr:from>
    <xdr:ext cx="762000" cy="259045"/>
    <xdr:sp macro="" textlink="">
      <xdr:nvSpPr>
        <xdr:cNvPr id="208" name="テキスト ボックス 207"/>
        <xdr:cNvSpPr txBox="1"/>
      </xdr:nvSpPr>
      <xdr:spPr>
        <a:xfrm>
          <a:off x="939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類似団体と比較して下回り、単年度でも前年度を下回る状況にある。</a:t>
          </a:r>
          <a:r>
            <a:rPr kumimoji="1" lang="ja-JP" altLang="ja-JP" sz="1300">
              <a:solidFill>
                <a:schemeClr val="dk1"/>
              </a:solidFill>
              <a:effectLst/>
              <a:latin typeface="+mn-lt"/>
              <a:ea typeface="+mn-ea"/>
              <a:cs typeface="+mn-cs"/>
            </a:rPr>
            <a:t>平成２７年度で第２次古平町行財政構造改革プランは、計画期間を終えたが、今後とも本プランに準じ、引き続き経費の抑制に努める。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127000</xdr:rowOff>
    </xdr:to>
    <xdr:cxnSp macro="">
      <xdr:nvCxnSpPr>
        <xdr:cNvPr id="238" name="直線コネクタ 237"/>
        <xdr:cNvCxnSpPr/>
      </xdr:nvCxnSpPr>
      <xdr:spPr>
        <a:xfrm flipV="1">
          <a:off x="15671800" y="95910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56</xdr:row>
      <xdr:rowOff>127000</xdr:rowOff>
    </xdr:to>
    <xdr:cxnSp macro="">
      <xdr:nvCxnSpPr>
        <xdr:cNvPr id="241" name="直線コネクタ 240"/>
        <xdr:cNvCxnSpPr/>
      </xdr:nvCxnSpPr>
      <xdr:spPr>
        <a:xfrm>
          <a:off x="14782800" y="9723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122428</xdr:rowOff>
    </xdr:to>
    <xdr:cxnSp macro="">
      <xdr:nvCxnSpPr>
        <xdr:cNvPr id="244" name="直線コネクタ 243"/>
        <xdr:cNvCxnSpPr/>
      </xdr:nvCxnSpPr>
      <xdr:spPr>
        <a:xfrm>
          <a:off x="13893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113284</xdr:rowOff>
    </xdr:to>
    <xdr:cxnSp macro="">
      <xdr:nvCxnSpPr>
        <xdr:cNvPr id="247" name="直線コネクタ 246"/>
        <xdr:cNvCxnSpPr/>
      </xdr:nvCxnSpPr>
      <xdr:spPr>
        <a:xfrm>
          <a:off x="13004800" y="96321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57" name="円/楕円 256"/>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58"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59" name="円/楕円 258"/>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0" name="テキスト ボックス 259"/>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61" name="円/楕円 260"/>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62" name="テキスト ボックス 261"/>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3" name="円/楕円 262"/>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64" name="テキスト ボックス 263"/>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65" name="円/楕円 264"/>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66" name="テキスト ボックス 26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類似団体と比較してやや下回る状況にある。</a:t>
          </a:r>
          <a:r>
            <a:rPr kumimoji="1" lang="ja-JP" altLang="ja-JP" sz="1300">
              <a:solidFill>
                <a:schemeClr val="dk1"/>
              </a:solidFill>
              <a:effectLst/>
              <a:latin typeface="+mn-lt"/>
              <a:ea typeface="+mn-ea"/>
              <a:cs typeface="+mn-cs"/>
            </a:rPr>
            <a:t>平成２７年度で第２次古平町行財政構造改革プランは、計画期間を終えたが、今後とも本プランに準じ、引き続き経費の抑制に努める。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162923</xdr:rowOff>
    </xdr:from>
    <xdr:to>
      <xdr:col>24</xdr:col>
      <xdr:colOff>31750</xdr:colOff>
      <xdr:row>36</xdr:row>
      <xdr:rowOff>162923</xdr:rowOff>
    </xdr:to>
    <xdr:cxnSp macro="">
      <xdr:nvCxnSpPr>
        <xdr:cNvPr id="300" name="直線コネクタ 299"/>
        <xdr:cNvCxnSpPr/>
      </xdr:nvCxnSpPr>
      <xdr:spPr>
        <a:xfrm>
          <a:off x="15671800" y="6335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162923</xdr:rowOff>
    </xdr:from>
    <xdr:to>
      <xdr:col>22</xdr:col>
      <xdr:colOff>565150</xdr:colOff>
      <xdr:row>36</xdr:row>
      <xdr:rowOff>162923</xdr:rowOff>
    </xdr:to>
    <xdr:cxnSp macro="">
      <xdr:nvCxnSpPr>
        <xdr:cNvPr id="303" name="直線コネクタ 302"/>
        <xdr:cNvCxnSpPr/>
      </xdr:nvCxnSpPr>
      <xdr:spPr>
        <a:xfrm>
          <a:off x="14782800" y="6335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162923</xdr:rowOff>
    </xdr:from>
    <xdr:to>
      <xdr:col>21</xdr:col>
      <xdr:colOff>361950</xdr:colOff>
      <xdr:row>37</xdr:row>
      <xdr:rowOff>4536</xdr:rowOff>
    </xdr:to>
    <xdr:cxnSp macro="">
      <xdr:nvCxnSpPr>
        <xdr:cNvPr id="306" name="直線コネクタ 305"/>
        <xdr:cNvCxnSpPr/>
      </xdr:nvCxnSpPr>
      <xdr:spPr>
        <a:xfrm flipV="1">
          <a:off x="13893800" y="63351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169454</xdr:rowOff>
    </xdr:from>
    <xdr:to>
      <xdr:col>20</xdr:col>
      <xdr:colOff>158750</xdr:colOff>
      <xdr:row>37</xdr:row>
      <xdr:rowOff>4536</xdr:rowOff>
    </xdr:to>
    <xdr:cxnSp macro="">
      <xdr:nvCxnSpPr>
        <xdr:cNvPr id="309" name="直線コネクタ 308"/>
        <xdr:cNvCxnSpPr/>
      </xdr:nvCxnSpPr>
      <xdr:spPr>
        <a:xfrm>
          <a:off x="13004800" y="63416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112123</xdr:rowOff>
    </xdr:from>
    <xdr:to>
      <xdr:col>24</xdr:col>
      <xdr:colOff>82550</xdr:colOff>
      <xdr:row>37</xdr:row>
      <xdr:rowOff>42273</xdr:rowOff>
    </xdr:to>
    <xdr:sp macro="" textlink="">
      <xdr:nvSpPr>
        <xdr:cNvPr id="319" name="円/楕円 318"/>
        <xdr:cNvSpPr/>
      </xdr:nvSpPr>
      <xdr:spPr>
        <a:xfrm>
          <a:off x="164592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128650</xdr:rowOff>
    </xdr:from>
    <xdr:ext cx="762000" cy="259045"/>
    <xdr:sp macro="" textlink="">
      <xdr:nvSpPr>
        <xdr:cNvPr id="320" name="補助費等該当値テキスト"/>
        <xdr:cNvSpPr txBox="1"/>
      </xdr:nvSpPr>
      <xdr:spPr>
        <a:xfrm>
          <a:off x="16598900" y="612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112123</xdr:rowOff>
    </xdr:from>
    <xdr:to>
      <xdr:col>22</xdr:col>
      <xdr:colOff>615950</xdr:colOff>
      <xdr:row>37</xdr:row>
      <xdr:rowOff>42273</xdr:rowOff>
    </xdr:to>
    <xdr:sp macro="" textlink="">
      <xdr:nvSpPr>
        <xdr:cNvPr id="321" name="円/楕円 320"/>
        <xdr:cNvSpPr/>
      </xdr:nvSpPr>
      <xdr:spPr>
        <a:xfrm>
          <a:off x="15621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27050</xdr:rowOff>
    </xdr:from>
    <xdr:ext cx="736600" cy="259045"/>
    <xdr:sp macro="" textlink="">
      <xdr:nvSpPr>
        <xdr:cNvPr id="322" name="テキスト ボックス 321"/>
        <xdr:cNvSpPr txBox="1"/>
      </xdr:nvSpPr>
      <xdr:spPr>
        <a:xfrm>
          <a:off x="15290800" y="637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112123</xdr:rowOff>
    </xdr:from>
    <xdr:to>
      <xdr:col>21</xdr:col>
      <xdr:colOff>412750</xdr:colOff>
      <xdr:row>37</xdr:row>
      <xdr:rowOff>42273</xdr:rowOff>
    </xdr:to>
    <xdr:sp macro="" textlink="">
      <xdr:nvSpPr>
        <xdr:cNvPr id="323" name="円/楕円 322"/>
        <xdr:cNvSpPr/>
      </xdr:nvSpPr>
      <xdr:spPr>
        <a:xfrm>
          <a:off x="14732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27050</xdr:rowOff>
    </xdr:from>
    <xdr:ext cx="762000" cy="259045"/>
    <xdr:sp macro="" textlink="">
      <xdr:nvSpPr>
        <xdr:cNvPr id="324" name="テキスト ボックス 323"/>
        <xdr:cNvSpPr txBox="1"/>
      </xdr:nvSpPr>
      <xdr:spPr>
        <a:xfrm>
          <a:off x="14401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125186</xdr:rowOff>
    </xdr:from>
    <xdr:to>
      <xdr:col>20</xdr:col>
      <xdr:colOff>209550</xdr:colOff>
      <xdr:row>37</xdr:row>
      <xdr:rowOff>55336</xdr:rowOff>
    </xdr:to>
    <xdr:sp macro="" textlink="">
      <xdr:nvSpPr>
        <xdr:cNvPr id="325" name="円/楕円 324"/>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40113</xdr:rowOff>
    </xdr:from>
    <xdr:ext cx="762000" cy="259045"/>
    <xdr:sp macro="" textlink="">
      <xdr:nvSpPr>
        <xdr:cNvPr id="326" name="テキスト ボックス 325"/>
        <xdr:cNvSpPr txBox="1"/>
      </xdr:nvSpPr>
      <xdr:spPr>
        <a:xfrm>
          <a:off x="13512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118654</xdr:rowOff>
    </xdr:from>
    <xdr:to>
      <xdr:col>19</xdr:col>
      <xdr:colOff>6350</xdr:colOff>
      <xdr:row>37</xdr:row>
      <xdr:rowOff>48804</xdr:rowOff>
    </xdr:to>
    <xdr:sp macro="" textlink="">
      <xdr:nvSpPr>
        <xdr:cNvPr id="327" name="円/楕円 326"/>
        <xdr:cNvSpPr/>
      </xdr:nvSpPr>
      <xdr:spPr>
        <a:xfrm>
          <a:off x="12954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33581</xdr:rowOff>
    </xdr:from>
    <xdr:ext cx="762000" cy="259045"/>
    <xdr:sp macro="" textlink="">
      <xdr:nvSpPr>
        <xdr:cNvPr id="328" name="テキスト ボックス 327"/>
        <xdr:cNvSpPr txBox="1"/>
      </xdr:nvSpPr>
      <xdr:spPr>
        <a:xfrm>
          <a:off x="12623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類似団体と比較してやや高い水準にある。今後についても中長期的な財政状況を勘案したうえ、事業の選定を図り公債費の抑制に努める。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113285</xdr:rowOff>
    </xdr:to>
    <xdr:cxnSp macro="">
      <xdr:nvCxnSpPr>
        <xdr:cNvPr id="358" name="直線コネクタ 357"/>
        <xdr:cNvCxnSpPr/>
      </xdr:nvCxnSpPr>
      <xdr:spPr>
        <a:xfrm flipV="1">
          <a:off x="3987800" y="134772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113285</xdr:rowOff>
    </xdr:to>
    <xdr:cxnSp macro="">
      <xdr:nvCxnSpPr>
        <xdr:cNvPr id="361" name="直線コネクタ 360"/>
        <xdr:cNvCxnSpPr/>
      </xdr:nvCxnSpPr>
      <xdr:spPr>
        <a:xfrm>
          <a:off x="3098800" y="134452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72137</xdr:rowOff>
    </xdr:to>
    <xdr:cxnSp macro="">
      <xdr:nvCxnSpPr>
        <xdr:cNvPr id="364" name="直線コネクタ 363"/>
        <xdr:cNvCxnSpPr/>
      </xdr:nvCxnSpPr>
      <xdr:spPr>
        <a:xfrm>
          <a:off x="2209800" y="13445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72137</xdr:rowOff>
    </xdr:to>
    <xdr:cxnSp macro="">
      <xdr:nvCxnSpPr>
        <xdr:cNvPr id="367" name="直線コネクタ 366"/>
        <xdr:cNvCxnSpPr/>
      </xdr:nvCxnSpPr>
      <xdr:spPr>
        <a:xfrm>
          <a:off x="1320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71" name="テキスト ボックス 37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77" name="円/楕円 376"/>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78"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79" name="円/楕円 378"/>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0" name="テキスト ボックス 379"/>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1" name="円/楕円 380"/>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2" name="テキスト ボックス 381"/>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3" name="円/楕円 382"/>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4" name="テキスト ボックス 383"/>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5" name="円/楕円 384"/>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86" name="テキスト ボックス 385"/>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類似団体と比較して大きく下回る状況にある。平成２７年度で第２次古平町行財政構造改革プランは計画期間を終えたが、今後とも本プランに準じ、引き続き経費の抑制に努める。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78</xdr:row>
      <xdr:rowOff>66039</xdr:rowOff>
    </xdr:to>
    <xdr:cxnSp macro="">
      <xdr:nvCxnSpPr>
        <xdr:cNvPr id="419" name="直線コネクタ 418"/>
        <xdr:cNvCxnSpPr/>
      </xdr:nvCxnSpPr>
      <xdr:spPr>
        <a:xfrm flipV="1">
          <a:off x="15671800" y="13130530"/>
          <a:ext cx="8382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78</xdr:row>
      <xdr:rowOff>66039</xdr:rowOff>
    </xdr:to>
    <xdr:cxnSp macro="">
      <xdr:nvCxnSpPr>
        <xdr:cNvPr id="422" name="直線コネクタ 421"/>
        <xdr:cNvCxnSpPr/>
      </xdr:nvCxnSpPr>
      <xdr:spPr>
        <a:xfrm>
          <a:off x="14782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16511</xdr:rowOff>
    </xdr:from>
    <xdr:to>
      <xdr:col>21</xdr:col>
      <xdr:colOff>361950</xdr:colOff>
      <xdr:row>78</xdr:row>
      <xdr:rowOff>20320</xdr:rowOff>
    </xdr:to>
    <xdr:cxnSp macro="">
      <xdr:nvCxnSpPr>
        <xdr:cNvPr id="425" name="直線コネクタ 424"/>
        <xdr:cNvCxnSpPr/>
      </xdr:nvCxnSpPr>
      <xdr:spPr>
        <a:xfrm flipV="1">
          <a:off x="13893800" y="13389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78</xdr:row>
      <xdr:rowOff>20320</xdr:rowOff>
    </xdr:to>
    <xdr:cxnSp macro="">
      <xdr:nvCxnSpPr>
        <xdr:cNvPr id="428" name="直線コネクタ 427"/>
        <xdr:cNvCxnSpPr/>
      </xdr:nvCxnSpPr>
      <xdr:spPr>
        <a:xfrm>
          <a:off x="13004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20338</xdr:rowOff>
    </xdr:from>
    <xdr:ext cx="762000" cy="259045"/>
    <xdr:sp macro="" textlink="">
      <xdr:nvSpPr>
        <xdr:cNvPr id="430" name="テキスト ボックス 42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38" name="円/楕円 437"/>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66057</xdr:rowOff>
    </xdr:from>
    <xdr:ext cx="762000" cy="259045"/>
    <xdr:sp macro="" textlink="">
      <xdr:nvSpPr>
        <xdr:cNvPr id="439" name="公債費以外該当値テキスト"/>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15239</xdr:rowOff>
    </xdr:from>
    <xdr:to>
      <xdr:col>22</xdr:col>
      <xdr:colOff>615950</xdr:colOff>
      <xdr:row>78</xdr:row>
      <xdr:rowOff>116839</xdr:rowOff>
    </xdr:to>
    <xdr:sp macro="" textlink="">
      <xdr:nvSpPr>
        <xdr:cNvPr id="440" name="円/楕円 439"/>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127016</xdr:rowOff>
    </xdr:from>
    <xdr:ext cx="736600" cy="259045"/>
    <xdr:sp macro="" textlink="">
      <xdr:nvSpPr>
        <xdr:cNvPr id="441" name="テキスト ボックス 440"/>
        <xdr:cNvSpPr txBox="1"/>
      </xdr:nvSpPr>
      <xdr:spPr>
        <a:xfrm>
          <a:off x="15290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137161</xdr:rowOff>
    </xdr:from>
    <xdr:to>
      <xdr:col>21</xdr:col>
      <xdr:colOff>412750</xdr:colOff>
      <xdr:row>78</xdr:row>
      <xdr:rowOff>67311</xdr:rowOff>
    </xdr:to>
    <xdr:sp macro="" textlink="">
      <xdr:nvSpPr>
        <xdr:cNvPr id="442" name="円/楕円 441"/>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52088</xdr:rowOff>
    </xdr:from>
    <xdr:ext cx="762000" cy="259045"/>
    <xdr:sp macro="" textlink="">
      <xdr:nvSpPr>
        <xdr:cNvPr id="443" name="テキスト ボックス 442"/>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140970</xdr:rowOff>
    </xdr:from>
    <xdr:to>
      <xdr:col>20</xdr:col>
      <xdr:colOff>209550</xdr:colOff>
      <xdr:row>78</xdr:row>
      <xdr:rowOff>71120</xdr:rowOff>
    </xdr:to>
    <xdr:sp macro="" textlink="">
      <xdr:nvSpPr>
        <xdr:cNvPr id="444" name="円/楕円 443"/>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55897</xdr:rowOff>
    </xdr:from>
    <xdr:ext cx="762000" cy="259045"/>
    <xdr:sp macro="" textlink="">
      <xdr:nvSpPr>
        <xdr:cNvPr id="445" name="テキスト ボックス 444"/>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円/楕円 445"/>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北海道古平町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30628</xdr:rowOff>
    </xdr:from>
    <xdr:to>
      <xdr:col>4</xdr:col>
      <xdr:colOff>1117600</xdr:colOff>
      <xdr:row>18</xdr:row>
      <xdr:rowOff>51309</xdr:rowOff>
    </xdr:to>
    <xdr:cxnSp macro="">
      <xdr:nvCxnSpPr>
        <xdr:cNvPr id="49" name="直線コネクタ 48"/>
        <xdr:cNvCxnSpPr/>
      </xdr:nvCxnSpPr>
      <xdr:spPr bwMode="auto">
        <a:xfrm flipV="1">
          <a:off x="5003800" y="3164353"/>
          <a:ext cx="647700" cy="20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15405</xdr:rowOff>
    </xdr:from>
    <xdr:ext cx="762000" cy="259045"/>
    <xdr:sp macro="" textlink="">
      <xdr:nvSpPr>
        <xdr:cNvPr id="50" name="人口1人当たり決算額の推移平均値テキスト130"/>
        <xdr:cNvSpPr txBox="1"/>
      </xdr:nvSpPr>
      <xdr:spPr>
        <a:xfrm>
          <a:off x="5740400" y="3149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51309</xdr:rowOff>
    </xdr:from>
    <xdr:to>
      <xdr:col>4</xdr:col>
      <xdr:colOff>469900</xdr:colOff>
      <xdr:row>18</xdr:row>
      <xdr:rowOff>61796</xdr:rowOff>
    </xdr:to>
    <xdr:cxnSp macro="">
      <xdr:nvCxnSpPr>
        <xdr:cNvPr id="52" name="直線コネクタ 51"/>
        <xdr:cNvCxnSpPr/>
      </xdr:nvCxnSpPr>
      <xdr:spPr bwMode="auto">
        <a:xfrm flipV="1">
          <a:off x="4305300" y="3185034"/>
          <a:ext cx="698500" cy="10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111566</xdr:rowOff>
    </xdr:from>
    <xdr:ext cx="736600" cy="259045"/>
    <xdr:sp macro="" textlink="">
      <xdr:nvSpPr>
        <xdr:cNvPr id="54" name="テキスト ボックス 53"/>
        <xdr:cNvSpPr txBox="1"/>
      </xdr:nvSpPr>
      <xdr:spPr>
        <a:xfrm>
          <a:off x="4622800" y="29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60813</xdr:rowOff>
    </xdr:from>
    <xdr:to>
      <xdr:col>3</xdr:col>
      <xdr:colOff>904875</xdr:colOff>
      <xdr:row>18</xdr:row>
      <xdr:rowOff>61796</xdr:rowOff>
    </xdr:to>
    <xdr:cxnSp macro="">
      <xdr:nvCxnSpPr>
        <xdr:cNvPr id="55" name="直線コネクタ 54"/>
        <xdr:cNvCxnSpPr/>
      </xdr:nvCxnSpPr>
      <xdr:spPr bwMode="auto">
        <a:xfrm>
          <a:off x="3606800" y="3194538"/>
          <a:ext cx="698500" cy="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59325</xdr:rowOff>
    </xdr:from>
    <xdr:to>
      <xdr:col>3</xdr:col>
      <xdr:colOff>206375</xdr:colOff>
      <xdr:row>18</xdr:row>
      <xdr:rowOff>60813</xdr:rowOff>
    </xdr:to>
    <xdr:cxnSp macro="">
      <xdr:nvCxnSpPr>
        <xdr:cNvPr id="58" name="直線コネクタ 57"/>
        <xdr:cNvCxnSpPr/>
      </xdr:nvCxnSpPr>
      <xdr:spPr bwMode="auto">
        <a:xfrm>
          <a:off x="2908300" y="3193050"/>
          <a:ext cx="698500" cy="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151278</xdr:rowOff>
    </xdr:from>
    <xdr:to>
      <xdr:col>5</xdr:col>
      <xdr:colOff>34925</xdr:colOff>
      <xdr:row>18</xdr:row>
      <xdr:rowOff>81428</xdr:rowOff>
    </xdr:to>
    <xdr:sp macro="" textlink="">
      <xdr:nvSpPr>
        <xdr:cNvPr id="68" name="円/楕円 67"/>
        <xdr:cNvSpPr/>
      </xdr:nvSpPr>
      <xdr:spPr bwMode="auto">
        <a:xfrm>
          <a:off x="5600700" y="311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167805</xdr:rowOff>
    </xdr:from>
    <xdr:ext cx="762000" cy="259045"/>
    <xdr:sp macro="" textlink="">
      <xdr:nvSpPr>
        <xdr:cNvPr id="69" name="人口1人当たり決算額の推移該当値テキスト130"/>
        <xdr:cNvSpPr txBox="1"/>
      </xdr:nvSpPr>
      <xdr:spPr>
        <a:xfrm>
          <a:off x="5740400" y="295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205,589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509</xdr:rowOff>
    </xdr:from>
    <xdr:to>
      <xdr:col>4</xdr:col>
      <xdr:colOff>520700</xdr:colOff>
      <xdr:row>18</xdr:row>
      <xdr:rowOff>102109</xdr:rowOff>
    </xdr:to>
    <xdr:sp macro="" textlink="">
      <xdr:nvSpPr>
        <xdr:cNvPr id="70" name="円/楕円 69"/>
        <xdr:cNvSpPr/>
      </xdr:nvSpPr>
      <xdr:spPr bwMode="auto">
        <a:xfrm>
          <a:off x="4953000" y="3134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86885</xdr:rowOff>
    </xdr:from>
    <xdr:ext cx="736600" cy="259045"/>
    <xdr:sp macro="" textlink="">
      <xdr:nvSpPr>
        <xdr:cNvPr id="71" name="テキスト ボックス 70"/>
        <xdr:cNvSpPr txBox="1"/>
      </xdr:nvSpPr>
      <xdr:spPr>
        <a:xfrm>
          <a:off x="4622800" y="322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194,733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10996</xdr:rowOff>
    </xdr:from>
    <xdr:to>
      <xdr:col>3</xdr:col>
      <xdr:colOff>955675</xdr:colOff>
      <xdr:row>18</xdr:row>
      <xdr:rowOff>112596</xdr:rowOff>
    </xdr:to>
    <xdr:sp macro="" textlink="">
      <xdr:nvSpPr>
        <xdr:cNvPr id="72" name="円/楕円 71"/>
        <xdr:cNvSpPr/>
      </xdr:nvSpPr>
      <xdr:spPr bwMode="auto">
        <a:xfrm>
          <a:off x="4254500" y="314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97373</xdr:rowOff>
    </xdr:from>
    <xdr:ext cx="762000" cy="259045"/>
    <xdr:sp macro="" textlink="">
      <xdr:nvSpPr>
        <xdr:cNvPr id="73" name="テキスト ボックス 72"/>
        <xdr:cNvSpPr txBox="1"/>
      </xdr:nvSpPr>
      <xdr:spPr>
        <a:xfrm>
          <a:off x="3924300" y="323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10013</xdr:rowOff>
    </xdr:from>
    <xdr:to>
      <xdr:col>3</xdr:col>
      <xdr:colOff>257175</xdr:colOff>
      <xdr:row>18</xdr:row>
      <xdr:rowOff>111613</xdr:rowOff>
    </xdr:to>
    <xdr:sp macro="" textlink="">
      <xdr:nvSpPr>
        <xdr:cNvPr id="74" name="円/楕円 73"/>
        <xdr:cNvSpPr/>
      </xdr:nvSpPr>
      <xdr:spPr bwMode="auto">
        <a:xfrm>
          <a:off x="3556000" y="3143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121790</xdr:rowOff>
    </xdr:from>
    <xdr:ext cx="762000" cy="259045"/>
    <xdr:sp macro="" textlink="">
      <xdr:nvSpPr>
        <xdr:cNvPr id="75" name="テキスト ボックス 74"/>
        <xdr:cNvSpPr txBox="1"/>
      </xdr:nvSpPr>
      <xdr:spPr>
        <a:xfrm>
          <a:off x="3225800" y="291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8525</xdr:rowOff>
    </xdr:from>
    <xdr:to>
      <xdr:col>2</xdr:col>
      <xdr:colOff>692150</xdr:colOff>
      <xdr:row>18</xdr:row>
      <xdr:rowOff>110125</xdr:rowOff>
    </xdr:to>
    <xdr:sp macro="" textlink="">
      <xdr:nvSpPr>
        <xdr:cNvPr id="76" name="円/楕円 75"/>
        <xdr:cNvSpPr/>
      </xdr:nvSpPr>
      <xdr:spPr bwMode="auto">
        <a:xfrm>
          <a:off x="2857500" y="3142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94902</xdr:rowOff>
    </xdr:from>
    <xdr:ext cx="762000" cy="259045"/>
    <xdr:sp macro="" textlink="">
      <xdr:nvSpPr>
        <xdr:cNvPr id="77" name="テキスト ボックス 76"/>
        <xdr:cNvSpPr txBox="1"/>
      </xdr:nvSpPr>
      <xdr:spPr>
        <a:xfrm>
          <a:off x="2527300" y="322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204511</xdr:rowOff>
    </xdr:from>
    <xdr:to>
      <xdr:col>4</xdr:col>
      <xdr:colOff>1117600</xdr:colOff>
      <xdr:row>34</xdr:row>
      <xdr:rowOff>257752</xdr:rowOff>
    </xdr:to>
    <xdr:cxnSp macro="">
      <xdr:nvCxnSpPr>
        <xdr:cNvPr id="109" name="直線コネクタ 108"/>
        <xdr:cNvCxnSpPr/>
      </xdr:nvCxnSpPr>
      <xdr:spPr bwMode="auto">
        <a:xfrm flipV="1">
          <a:off x="5003800" y="6471961"/>
          <a:ext cx="647700" cy="5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257752</xdr:rowOff>
    </xdr:from>
    <xdr:to>
      <xdr:col>4</xdr:col>
      <xdr:colOff>469900</xdr:colOff>
      <xdr:row>34</xdr:row>
      <xdr:rowOff>280063</xdr:rowOff>
    </xdr:to>
    <xdr:cxnSp macro="">
      <xdr:nvCxnSpPr>
        <xdr:cNvPr id="112" name="直線コネクタ 111"/>
        <xdr:cNvCxnSpPr/>
      </xdr:nvCxnSpPr>
      <xdr:spPr bwMode="auto">
        <a:xfrm flipV="1">
          <a:off x="4305300" y="6525202"/>
          <a:ext cx="698500" cy="2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280063</xdr:rowOff>
    </xdr:from>
    <xdr:to>
      <xdr:col>3</xdr:col>
      <xdr:colOff>904875</xdr:colOff>
      <xdr:row>34</xdr:row>
      <xdr:rowOff>303533</xdr:rowOff>
    </xdr:to>
    <xdr:cxnSp macro="">
      <xdr:nvCxnSpPr>
        <xdr:cNvPr id="115" name="直線コネクタ 114"/>
        <xdr:cNvCxnSpPr/>
      </xdr:nvCxnSpPr>
      <xdr:spPr bwMode="auto">
        <a:xfrm flipV="1">
          <a:off x="3606800" y="6547513"/>
          <a:ext cx="698500" cy="2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295876</xdr:rowOff>
    </xdr:from>
    <xdr:ext cx="762000" cy="259045"/>
    <xdr:sp macro="" textlink="">
      <xdr:nvSpPr>
        <xdr:cNvPr id="117" name="テキスト ボックス 116"/>
        <xdr:cNvSpPr txBox="1"/>
      </xdr:nvSpPr>
      <xdr:spPr>
        <a:xfrm>
          <a:off x="3924300" y="62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303533</xdr:rowOff>
    </xdr:from>
    <xdr:to>
      <xdr:col>3</xdr:col>
      <xdr:colOff>206375</xdr:colOff>
      <xdr:row>34</xdr:row>
      <xdr:rowOff>319877</xdr:rowOff>
    </xdr:to>
    <xdr:cxnSp macro="">
      <xdr:nvCxnSpPr>
        <xdr:cNvPr id="118" name="直線コネクタ 117"/>
        <xdr:cNvCxnSpPr/>
      </xdr:nvCxnSpPr>
      <xdr:spPr bwMode="auto">
        <a:xfrm flipV="1">
          <a:off x="2908300" y="6570983"/>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288683</xdr:rowOff>
    </xdr:from>
    <xdr:ext cx="762000" cy="259045"/>
    <xdr:sp macro="" textlink="">
      <xdr:nvSpPr>
        <xdr:cNvPr id="120" name="テキスト ボックス 119"/>
        <xdr:cNvSpPr txBox="1"/>
      </xdr:nvSpPr>
      <xdr:spPr>
        <a:xfrm>
          <a:off x="3225800" y="62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268086</xdr:rowOff>
    </xdr:from>
    <xdr:ext cx="762000" cy="259045"/>
    <xdr:sp macro="" textlink="">
      <xdr:nvSpPr>
        <xdr:cNvPr id="122" name="テキスト ボックス 121"/>
        <xdr:cNvSpPr txBox="1"/>
      </xdr:nvSpPr>
      <xdr:spPr>
        <a:xfrm>
          <a:off x="2527300" y="619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153711</xdr:rowOff>
    </xdr:from>
    <xdr:to>
      <xdr:col>5</xdr:col>
      <xdr:colOff>34925</xdr:colOff>
      <xdr:row>34</xdr:row>
      <xdr:rowOff>255311</xdr:rowOff>
    </xdr:to>
    <xdr:sp macro="" textlink="">
      <xdr:nvSpPr>
        <xdr:cNvPr id="128" name="円/楕円 127"/>
        <xdr:cNvSpPr/>
      </xdr:nvSpPr>
      <xdr:spPr bwMode="auto">
        <a:xfrm>
          <a:off x="5600700" y="642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341688</xdr:rowOff>
    </xdr:from>
    <xdr:ext cx="762000" cy="259045"/>
    <xdr:sp macro="" textlink="">
      <xdr:nvSpPr>
        <xdr:cNvPr id="129" name="人口1人当たり決算額の推移該当値テキスト445"/>
        <xdr:cNvSpPr txBox="1"/>
      </xdr:nvSpPr>
      <xdr:spPr>
        <a:xfrm>
          <a:off x="5740400" y="626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206952</xdr:rowOff>
    </xdr:from>
    <xdr:to>
      <xdr:col>4</xdr:col>
      <xdr:colOff>520700</xdr:colOff>
      <xdr:row>34</xdr:row>
      <xdr:rowOff>308552</xdr:rowOff>
    </xdr:to>
    <xdr:sp macro="" textlink="">
      <xdr:nvSpPr>
        <xdr:cNvPr id="130" name="円/楕円 129"/>
        <xdr:cNvSpPr/>
      </xdr:nvSpPr>
      <xdr:spPr bwMode="auto">
        <a:xfrm>
          <a:off x="4953000" y="647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318729</xdr:rowOff>
    </xdr:from>
    <xdr:ext cx="736600" cy="259045"/>
    <xdr:sp macro="" textlink="">
      <xdr:nvSpPr>
        <xdr:cNvPr id="131" name="テキスト ボックス 130"/>
        <xdr:cNvSpPr txBox="1"/>
      </xdr:nvSpPr>
      <xdr:spPr>
        <a:xfrm>
          <a:off x="4622800" y="6243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229263</xdr:rowOff>
    </xdr:from>
    <xdr:to>
      <xdr:col>3</xdr:col>
      <xdr:colOff>955675</xdr:colOff>
      <xdr:row>34</xdr:row>
      <xdr:rowOff>330863</xdr:rowOff>
    </xdr:to>
    <xdr:sp macro="" textlink="">
      <xdr:nvSpPr>
        <xdr:cNvPr id="132" name="円/楕円 131"/>
        <xdr:cNvSpPr/>
      </xdr:nvSpPr>
      <xdr:spPr bwMode="auto">
        <a:xfrm>
          <a:off x="4254500" y="649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315640</xdr:rowOff>
    </xdr:from>
    <xdr:ext cx="762000" cy="259045"/>
    <xdr:sp macro="" textlink="">
      <xdr:nvSpPr>
        <xdr:cNvPr id="133" name="テキスト ボックス 132"/>
        <xdr:cNvSpPr txBox="1"/>
      </xdr:nvSpPr>
      <xdr:spPr>
        <a:xfrm>
          <a:off x="3924300" y="65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252733</xdr:rowOff>
    </xdr:from>
    <xdr:to>
      <xdr:col>3</xdr:col>
      <xdr:colOff>257175</xdr:colOff>
      <xdr:row>35</xdr:row>
      <xdr:rowOff>11433</xdr:rowOff>
    </xdr:to>
    <xdr:sp macro="" textlink="">
      <xdr:nvSpPr>
        <xdr:cNvPr id="134" name="円/楕円 133"/>
        <xdr:cNvSpPr/>
      </xdr:nvSpPr>
      <xdr:spPr bwMode="auto">
        <a:xfrm>
          <a:off x="3556000" y="652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339110</xdr:rowOff>
    </xdr:from>
    <xdr:ext cx="762000" cy="259045"/>
    <xdr:sp macro="" textlink="">
      <xdr:nvSpPr>
        <xdr:cNvPr id="135" name="テキスト ボックス 134"/>
        <xdr:cNvSpPr txBox="1"/>
      </xdr:nvSpPr>
      <xdr:spPr>
        <a:xfrm>
          <a:off x="3225800" y="660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269077</xdr:rowOff>
    </xdr:from>
    <xdr:to>
      <xdr:col>2</xdr:col>
      <xdr:colOff>692150</xdr:colOff>
      <xdr:row>35</xdr:row>
      <xdr:rowOff>27777</xdr:rowOff>
    </xdr:to>
    <xdr:sp macro="" textlink="">
      <xdr:nvSpPr>
        <xdr:cNvPr id="136" name="円/楕円 135"/>
        <xdr:cNvSpPr/>
      </xdr:nvSpPr>
      <xdr:spPr bwMode="auto">
        <a:xfrm>
          <a:off x="2857500" y="653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12554</xdr:rowOff>
    </xdr:from>
    <xdr:ext cx="762000" cy="259045"/>
    <xdr:sp macro="" textlink="">
      <xdr:nvSpPr>
        <xdr:cNvPr id="137" name="テキスト ボックス 136"/>
        <xdr:cNvSpPr txBox="1"/>
      </xdr:nvSpPr>
      <xdr:spPr>
        <a:xfrm>
          <a:off x="2527300" y="662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3,344
3,311
188.36
3,960,559
3,798,084
104,595
2,163,444
4,046,421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80895</xdr:rowOff>
    </xdr:from>
    <xdr:to>
      <xdr:col>6</xdr:col>
      <xdr:colOff>511175</xdr:colOff>
      <xdr:row>37</xdr:row>
      <xdr:rowOff>91180</xdr:rowOff>
    </xdr:to>
    <xdr:cxnSp macro="">
      <xdr:nvCxnSpPr>
        <xdr:cNvPr id="60" name="直線コネクタ 59"/>
        <xdr:cNvCxnSpPr/>
      </xdr:nvCxnSpPr>
      <xdr:spPr>
        <a:xfrm flipV="1">
          <a:off x="3797300" y="6424545"/>
          <a:ext cx="838200" cy="1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91180</xdr:rowOff>
    </xdr:from>
    <xdr:to>
      <xdr:col>5</xdr:col>
      <xdr:colOff>358775</xdr:colOff>
      <xdr:row>37</xdr:row>
      <xdr:rowOff>93287</xdr:rowOff>
    </xdr:to>
    <xdr:cxnSp macro="">
      <xdr:nvCxnSpPr>
        <xdr:cNvPr id="63" name="直線コネクタ 62"/>
        <xdr:cNvCxnSpPr/>
      </xdr:nvCxnSpPr>
      <xdr:spPr>
        <a:xfrm flipV="1">
          <a:off x="2908300" y="6434830"/>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156708</xdr:rowOff>
    </xdr:from>
    <xdr:ext cx="599010" cy="259045"/>
    <xdr:sp macro="" textlink="">
      <xdr:nvSpPr>
        <xdr:cNvPr id="65" name="テキスト ボックス 64"/>
        <xdr:cNvSpPr txBox="1"/>
      </xdr:nvSpPr>
      <xdr:spPr>
        <a:xfrm>
          <a:off x="3497794" y="61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93287</xdr:rowOff>
    </xdr:from>
    <xdr:to>
      <xdr:col>4</xdr:col>
      <xdr:colOff>155575</xdr:colOff>
      <xdr:row>37</xdr:row>
      <xdr:rowOff>95953</xdr:rowOff>
    </xdr:to>
    <xdr:cxnSp macro="">
      <xdr:nvCxnSpPr>
        <xdr:cNvPr id="66" name="直線コネクタ 65"/>
        <xdr:cNvCxnSpPr/>
      </xdr:nvCxnSpPr>
      <xdr:spPr>
        <a:xfrm flipV="1">
          <a:off x="2019300" y="643693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157674</xdr:rowOff>
    </xdr:from>
    <xdr:ext cx="599010" cy="259045"/>
    <xdr:sp macro="" textlink="">
      <xdr:nvSpPr>
        <xdr:cNvPr id="68" name="テキスト ボックス 67"/>
        <xdr:cNvSpPr txBox="1"/>
      </xdr:nvSpPr>
      <xdr:spPr>
        <a:xfrm>
          <a:off x="2608794" y="61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95953</xdr:rowOff>
    </xdr:from>
    <xdr:to>
      <xdr:col>2</xdr:col>
      <xdr:colOff>638175</xdr:colOff>
      <xdr:row>37</xdr:row>
      <xdr:rowOff>97487</xdr:rowOff>
    </xdr:to>
    <xdr:cxnSp macro="">
      <xdr:nvCxnSpPr>
        <xdr:cNvPr id="69" name="直線コネクタ 68"/>
        <xdr:cNvCxnSpPr/>
      </xdr:nvCxnSpPr>
      <xdr:spPr>
        <a:xfrm flipV="1">
          <a:off x="1130300" y="643960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160044</xdr:rowOff>
    </xdr:from>
    <xdr:ext cx="599010" cy="259045"/>
    <xdr:sp macro="" textlink="">
      <xdr:nvSpPr>
        <xdr:cNvPr id="71" name="テキスト ボックス 70"/>
        <xdr:cNvSpPr txBox="1"/>
      </xdr:nvSpPr>
      <xdr:spPr>
        <a:xfrm>
          <a:off x="1719794" y="61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30095</xdr:rowOff>
    </xdr:from>
    <xdr:to>
      <xdr:col>6</xdr:col>
      <xdr:colOff>561975</xdr:colOff>
      <xdr:row>37</xdr:row>
      <xdr:rowOff>131695</xdr:rowOff>
    </xdr:to>
    <xdr:sp macro="" textlink="">
      <xdr:nvSpPr>
        <xdr:cNvPr id="79" name="円/楕円 78"/>
        <xdr:cNvSpPr/>
      </xdr:nvSpPr>
      <xdr:spPr>
        <a:xfrm>
          <a:off x="4584700" y="63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52972</xdr:rowOff>
    </xdr:from>
    <xdr:ext cx="599010" cy="259045"/>
    <xdr:sp macro="" textlink="">
      <xdr:nvSpPr>
        <xdr:cNvPr id="80" name="人件費該当値テキスト"/>
        <xdr:cNvSpPr txBox="1"/>
      </xdr:nvSpPr>
      <xdr:spPr>
        <a:xfrm>
          <a:off x="4686300" y="622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160,869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40380</xdr:rowOff>
    </xdr:from>
    <xdr:to>
      <xdr:col>5</xdr:col>
      <xdr:colOff>409575</xdr:colOff>
      <xdr:row>37</xdr:row>
      <xdr:rowOff>141980</xdr:rowOff>
    </xdr:to>
    <xdr:sp macro="" textlink="">
      <xdr:nvSpPr>
        <xdr:cNvPr id="81" name="円/楕円 80"/>
        <xdr:cNvSpPr/>
      </xdr:nvSpPr>
      <xdr:spPr>
        <a:xfrm>
          <a:off x="3746500" y="6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133107</xdr:rowOff>
    </xdr:from>
    <xdr:ext cx="599010" cy="259045"/>
    <xdr:sp macro="" textlink="">
      <xdr:nvSpPr>
        <xdr:cNvPr id="82" name="テキスト ボックス 81"/>
        <xdr:cNvSpPr txBox="1"/>
      </xdr:nvSpPr>
      <xdr:spPr>
        <a:xfrm>
          <a:off x="3497794" y="647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155,470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42487</xdr:rowOff>
    </xdr:from>
    <xdr:to>
      <xdr:col>4</xdr:col>
      <xdr:colOff>206375</xdr:colOff>
      <xdr:row>37</xdr:row>
      <xdr:rowOff>144087</xdr:rowOff>
    </xdr:to>
    <xdr:sp macro="" textlink="">
      <xdr:nvSpPr>
        <xdr:cNvPr id="83" name="円/楕円 82"/>
        <xdr:cNvSpPr/>
      </xdr:nvSpPr>
      <xdr:spPr>
        <a:xfrm>
          <a:off x="2857500" y="63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135214</xdr:rowOff>
    </xdr:from>
    <xdr:ext cx="599010" cy="259045"/>
    <xdr:sp macro="" textlink="">
      <xdr:nvSpPr>
        <xdr:cNvPr id="84" name="テキスト ボックス 83"/>
        <xdr:cNvSpPr txBox="1"/>
      </xdr:nvSpPr>
      <xdr:spPr>
        <a:xfrm>
          <a:off x="2608794" y="647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154,364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45153</xdr:rowOff>
    </xdr:from>
    <xdr:to>
      <xdr:col>3</xdr:col>
      <xdr:colOff>3175</xdr:colOff>
      <xdr:row>37</xdr:row>
      <xdr:rowOff>146753</xdr:rowOff>
    </xdr:to>
    <xdr:sp macro="" textlink="">
      <xdr:nvSpPr>
        <xdr:cNvPr id="85" name="円/楕円 84"/>
        <xdr:cNvSpPr/>
      </xdr:nvSpPr>
      <xdr:spPr>
        <a:xfrm>
          <a:off x="1968500" y="6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137881</xdr:rowOff>
    </xdr:from>
    <xdr:ext cx="599010" cy="259045"/>
    <xdr:sp macro="" textlink="">
      <xdr:nvSpPr>
        <xdr:cNvPr id="86" name="テキスト ボックス 85"/>
        <xdr:cNvSpPr txBox="1"/>
      </xdr:nvSpPr>
      <xdr:spPr>
        <a:xfrm>
          <a:off x="1719794" y="648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152,964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46687</xdr:rowOff>
    </xdr:from>
    <xdr:to>
      <xdr:col>1</xdr:col>
      <xdr:colOff>485775</xdr:colOff>
      <xdr:row>37</xdr:row>
      <xdr:rowOff>148287</xdr:rowOff>
    </xdr:to>
    <xdr:sp macro="" textlink="">
      <xdr:nvSpPr>
        <xdr:cNvPr id="87" name="円/楕円 86"/>
        <xdr:cNvSpPr/>
      </xdr:nvSpPr>
      <xdr:spPr>
        <a:xfrm>
          <a:off x="1079500" y="63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139414</xdr:rowOff>
    </xdr:from>
    <xdr:ext cx="599010" cy="259045"/>
    <xdr:sp macro="" textlink="">
      <xdr:nvSpPr>
        <xdr:cNvPr id="88" name="テキスト ボックス 87"/>
        <xdr:cNvSpPr txBox="1"/>
      </xdr:nvSpPr>
      <xdr:spPr>
        <a:xfrm>
          <a:off x="830794" y="64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73534</xdr:rowOff>
    </xdr:from>
    <xdr:to>
      <xdr:col>6</xdr:col>
      <xdr:colOff>511175</xdr:colOff>
      <xdr:row>57</xdr:row>
      <xdr:rowOff>116906</xdr:rowOff>
    </xdr:to>
    <xdr:cxnSp macro="">
      <xdr:nvCxnSpPr>
        <xdr:cNvPr id="113" name="直線コネクタ 112"/>
        <xdr:cNvCxnSpPr/>
      </xdr:nvCxnSpPr>
      <xdr:spPr>
        <a:xfrm flipV="1">
          <a:off x="3797300" y="9846184"/>
          <a:ext cx="838200" cy="4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116906</xdr:rowOff>
    </xdr:from>
    <xdr:to>
      <xdr:col>5</xdr:col>
      <xdr:colOff>358775</xdr:colOff>
      <xdr:row>57</xdr:row>
      <xdr:rowOff>138257</xdr:rowOff>
    </xdr:to>
    <xdr:cxnSp macro="">
      <xdr:nvCxnSpPr>
        <xdr:cNvPr id="116" name="直線コネクタ 115"/>
        <xdr:cNvCxnSpPr/>
      </xdr:nvCxnSpPr>
      <xdr:spPr>
        <a:xfrm flipV="1">
          <a:off x="2908300" y="9889556"/>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138257</xdr:rowOff>
    </xdr:from>
    <xdr:to>
      <xdr:col>4</xdr:col>
      <xdr:colOff>155575</xdr:colOff>
      <xdr:row>57</xdr:row>
      <xdr:rowOff>139405</xdr:rowOff>
    </xdr:to>
    <xdr:cxnSp macro="">
      <xdr:nvCxnSpPr>
        <xdr:cNvPr id="119" name="直線コネクタ 118"/>
        <xdr:cNvCxnSpPr/>
      </xdr:nvCxnSpPr>
      <xdr:spPr>
        <a:xfrm flipV="1">
          <a:off x="2019300" y="9910907"/>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139405</xdr:rowOff>
    </xdr:from>
    <xdr:to>
      <xdr:col>2</xdr:col>
      <xdr:colOff>638175</xdr:colOff>
      <xdr:row>57</xdr:row>
      <xdr:rowOff>142167</xdr:rowOff>
    </xdr:to>
    <xdr:cxnSp macro="">
      <xdr:nvCxnSpPr>
        <xdr:cNvPr id="122" name="直線コネクタ 121"/>
        <xdr:cNvCxnSpPr/>
      </xdr:nvCxnSpPr>
      <xdr:spPr>
        <a:xfrm flipV="1">
          <a:off x="1130300" y="9912055"/>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22734</xdr:rowOff>
    </xdr:from>
    <xdr:to>
      <xdr:col>6</xdr:col>
      <xdr:colOff>561975</xdr:colOff>
      <xdr:row>57</xdr:row>
      <xdr:rowOff>124334</xdr:rowOff>
    </xdr:to>
    <xdr:sp macro="" textlink="">
      <xdr:nvSpPr>
        <xdr:cNvPr id="132" name="円/楕円 131"/>
        <xdr:cNvSpPr/>
      </xdr:nvSpPr>
      <xdr:spPr>
        <a:xfrm>
          <a:off x="4584700" y="97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153561</xdr:rowOff>
    </xdr:from>
    <xdr:ext cx="599010" cy="259045"/>
    <xdr:sp macro="" textlink="">
      <xdr:nvSpPr>
        <xdr:cNvPr id="133" name="物件費該当値テキスト"/>
        <xdr:cNvSpPr txBox="1"/>
      </xdr:nvSpPr>
      <xdr:spPr>
        <a:xfrm>
          <a:off x="4686300" y="95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66106</xdr:rowOff>
    </xdr:from>
    <xdr:to>
      <xdr:col>5</xdr:col>
      <xdr:colOff>409575</xdr:colOff>
      <xdr:row>57</xdr:row>
      <xdr:rowOff>167706</xdr:rowOff>
    </xdr:to>
    <xdr:sp macro="" textlink="">
      <xdr:nvSpPr>
        <xdr:cNvPr id="134" name="円/楕円 133"/>
        <xdr:cNvSpPr/>
      </xdr:nvSpPr>
      <xdr:spPr>
        <a:xfrm>
          <a:off x="3746500" y="98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158833</xdr:rowOff>
    </xdr:from>
    <xdr:ext cx="599010" cy="259045"/>
    <xdr:sp macro="" textlink="">
      <xdr:nvSpPr>
        <xdr:cNvPr id="135" name="テキスト ボックス 134"/>
        <xdr:cNvSpPr txBox="1"/>
      </xdr:nvSpPr>
      <xdr:spPr>
        <a:xfrm>
          <a:off x="3497794" y="993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87457</xdr:rowOff>
    </xdr:from>
    <xdr:to>
      <xdr:col>4</xdr:col>
      <xdr:colOff>206375</xdr:colOff>
      <xdr:row>58</xdr:row>
      <xdr:rowOff>17607</xdr:rowOff>
    </xdr:to>
    <xdr:sp macro="" textlink="">
      <xdr:nvSpPr>
        <xdr:cNvPr id="136" name="円/楕円 135"/>
        <xdr:cNvSpPr/>
      </xdr:nvSpPr>
      <xdr:spPr>
        <a:xfrm>
          <a:off x="2857500" y="98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8734</xdr:rowOff>
    </xdr:from>
    <xdr:ext cx="599010" cy="259045"/>
    <xdr:sp macro="" textlink="">
      <xdr:nvSpPr>
        <xdr:cNvPr id="137" name="テキスト ボックス 136"/>
        <xdr:cNvSpPr txBox="1"/>
      </xdr:nvSpPr>
      <xdr:spPr>
        <a:xfrm>
          <a:off x="2608794" y="995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88605</xdr:rowOff>
    </xdr:from>
    <xdr:to>
      <xdr:col>3</xdr:col>
      <xdr:colOff>3175</xdr:colOff>
      <xdr:row>58</xdr:row>
      <xdr:rowOff>18755</xdr:rowOff>
    </xdr:to>
    <xdr:sp macro="" textlink="">
      <xdr:nvSpPr>
        <xdr:cNvPr id="138" name="円/楕円 137"/>
        <xdr:cNvSpPr/>
      </xdr:nvSpPr>
      <xdr:spPr>
        <a:xfrm>
          <a:off x="1968500" y="98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9882</xdr:rowOff>
    </xdr:from>
    <xdr:ext cx="599010" cy="259045"/>
    <xdr:sp macro="" textlink="">
      <xdr:nvSpPr>
        <xdr:cNvPr id="139" name="テキスト ボックス 138"/>
        <xdr:cNvSpPr txBox="1"/>
      </xdr:nvSpPr>
      <xdr:spPr>
        <a:xfrm>
          <a:off x="1719794" y="995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91367</xdr:rowOff>
    </xdr:from>
    <xdr:to>
      <xdr:col>1</xdr:col>
      <xdr:colOff>485775</xdr:colOff>
      <xdr:row>58</xdr:row>
      <xdr:rowOff>21517</xdr:rowOff>
    </xdr:to>
    <xdr:sp macro="" textlink="">
      <xdr:nvSpPr>
        <xdr:cNvPr id="140" name="円/楕円 139"/>
        <xdr:cNvSpPr/>
      </xdr:nvSpPr>
      <xdr:spPr>
        <a:xfrm>
          <a:off x="1079500" y="98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12644</xdr:rowOff>
    </xdr:from>
    <xdr:ext cx="534377" cy="259045"/>
    <xdr:sp macro="" textlink="">
      <xdr:nvSpPr>
        <xdr:cNvPr id="141" name="テキスト ボックス 140"/>
        <xdr:cNvSpPr txBox="1"/>
      </xdr:nvSpPr>
      <xdr:spPr>
        <a:xfrm>
          <a:off x="863111" y="99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72416</xdr:rowOff>
    </xdr:from>
    <xdr:to>
      <xdr:col>6</xdr:col>
      <xdr:colOff>511175</xdr:colOff>
      <xdr:row>78</xdr:row>
      <xdr:rowOff>90425</xdr:rowOff>
    </xdr:to>
    <xdr:cxnSp macro="">
      <xdr:nvCxnSpPr>
        <xdr:cNvPr id="170" name="直線コネクタ 169"/>
        <xdr:cNvCxnSpPr/>
      </xdr:nvCxnSpPr>
      <xdr:spPr>
        <a:xfrm>
          <a:off x="3797300" y="13445516"/>
          <a:ext cx="838200" cy="1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68255</xdr:rowOff>
    </xdr:from>
    <xdr:to>
      <xdr:col>5</xdr:col>
      <xdr:colOff>358775</xdr:colOff>
      <xdr:row>78</xdr:row>
      <xdr:rowOff>72416</xdr:rowOff>
    </xdr:to>
    <xdr:cxnSp macro="">
      <xdr:nvCxnSpPr>
        <xdr:cNvPr id="173" name="直線コネクタ 172"/>
        <xdr:cNvCxnSpPr/>
      </xdr:nvCxnSpPr>
      <xdr:spPr>
        <a:xfrm>
          <a:off x="2908300" y="1344135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68255</xdr:rowOff>
    </xdr:from>
    <xdr:to>
      <xdr:col>4</xdr:col>
      <xdr:colOff>155575</xdr:colOff>
      <xdr:row>78</xdr:row>
      <xdr:rowOff>70576</xdr:rowOff>
    </xdr:to>
    <xdr:cxnSp macro="">
      <xdr:nvCxnSpPr>
        <xdr:cNvPr id="176" name="直線コネクタ 175"/>
        <xdr:cNvCxnSpPr/>
      </xdr:nvCxnSpPr>
      <xdr:spPr>
        <a:xfrm flipV="1">
          <a:off x="2019300" y="13441355"/>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70576</xdr:rowOff>
    </xdr:from>
    <xdr:to>
      <xdr:col>2</xdr:col>
      <xdr:colOff>638175</xdr:colOff>
      <xdr:row>78</xdr:row>
      <xdr:rowOff>103067</xdr:rowOff>
    </xdr:to>
    <xdr:cxnSp macro="">
      <xdr:nvCxnSpPr>
        <xdr:cNvPr id="179" name="直線コネクタ 178"/>
        <xdr:cNvCxnSpPr/>
      </xdr:nvCxnSpPr>
      <xdr:spPr>
        <a:xfrm flipV="1">
          <a:off x="1130300" y="13443676"/>
          <a:ext cx="889000" cy="3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39625</xdr:rowOff>
    </xdr:from>
    <xdr:to>
      <xdr:col>6</xdr:col>
      <xdr:colOff>561975</xdr:colOff>
      <xdr:row>78</xdr:row>
      <xdr:rowOff>141225</xdr:rowOff>
    </xdr:to>
    <xdr:sp macro="" textlink="">
      <xdr:nvSpPr>
        <xdr:cNvPr id="189" name="円/楕円 188"/>
        <xdr:cNvSpPr/>
      </xdr:nvSpPr>
      <xdr:spPr>
        <a:xfrm>
          <a:off x="4584700" y="134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170452</xdr:rowOff>
    </xdr:from>
    <xdr:ext cx="534377" cy="259045"/>
    <xdr:sp macro="" textlink="">
      <xdr:nvSpPr>
        <xdr:cNvPr id="190" name="維持補修費該当値テキスト"/>
        <xdr:cNvSpPr txBox="1"/>
      </xdr:nvSpPr>
      <xdr:spPr>
        <a:xfrm>
          <a:off x="4686300" y="132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21616</xdr:rowOff>
    </xdr:from>
    <xdr:to>
      <xdr:col>5</xdr:col>
      <xdr:colOff>409575</xdr:colOff>
      <xdr:row>78</xdr:row>
      <xdr:rowOff>123216</xdr:rowOff>
    </xdr:to>
    <xdr:sp macro="" textlink="">
      <xdr:nvSpPr>
        <xdr:cNvPr id="191" name="円/楕円 190"/>
        <xdr:cNvSpPr/>
      </xdr:nvSpPr>
      <xdr:spPr>
        <a:xfrm>
          <a:off x="3746500" y="133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139743</xdr:rowOff>
    </xdr:from>
    <xdr:ext cx="534377" cy="259045"/>
    <xdr:sp macro="" textlink="">
      <xdr:nvSpPr>
        <xdr:cNvPr id="192" name="テキスト ボックス 191"/>
        <xdr:cNvSpPr txBox="1"/>
      </xdr:nvSpPr>
      <xdr:spPr>
        <a:xfrm>
          <a:off x="3530111" y="131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17455</xdr:rowOff>
    </xdr:from>
    <xdr:to>
      <xdr:col>4</xdr:col>
      <xdr:colOff>206375</xdr:colOff>
      <xdr:row>78</xdr:row>
      <xdr:rowOff>119055</xdr:rowOff>
    </xdr:to>
    <xdr:sp macro="" textlink="">
      <xdr:nvSpPr>
        <xdr:cNvPr id="193" name="円/楕円 192"/>
        <xdr:cNvSpPr/>
      </xdr:nvSpPr>
      <xdr:spPr>
        <a:xfrm>
          <a:off x="2857500" y="133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135582</xdr:rowOff>
    </xdr:from>
    <xdr:ext cx="534377" cy="259045"/>
    <xdr:sp macro="" textlink="">
      <xdr:nvSpPr>
        <xdr:cNvPr id="194" name="テキスト ボックス 193"/>
        <xdr:cNvSpPr txBox="1"/>
      </xdr:nvSpPr>
      <xdr:spPr>
        <a:xfrm>
          <a:off x="2641111" y="131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19776</xdr:rowOff>
    </xdr:from>
    <xdr:to>
      <xdr:col>3</xdr:col>
      <xdr:colOff>3175</xdr:colOff>
      <xdr:row>78</xdr:row>
      <xdr:rowOff>121376</xdr:rowOff>
    </xdr:to>
    <xdr:sp macro="" textlink="">
      <xdr:nvSpPr>
        <xdr:cNvPr id="195" name="円/楕円 194"/>
        <xdr:cNvSpPr/>
      </xdr:nvSpPr>
      <xdr:spPr>
        <a:xfrm>
          <a:off x="1968500" y="133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137903</xdr:rowOff>
    </xdr:from>
    <xdr:ext cx="534377" cy="259045"/>
    <xdr:sp macro="" textlink="">
      <xdr:nvSpPr>
        <xdr:cNvPr id="196" name="テキスト ボックス 195"/>
        <xdr:cNvSpPr txBox="1"/>
      </xdr:nvSpPr>
      <xdr:spPr>
        <a:xfrm>
          <a:off x="1752111" y="131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52267</xdr:rowOff>
    </xdr:from>
    <xdr:to>
      <xdr:col>1</xdr:col>
      <xdr:colOff>485775</xdr:colOff>
      <xdr:row>78</xdr:row>
      <xdr:rowOff>153867</xdr:rowOff>
    </xdr:to>
    <xdr:sp macro="" textlink="">
      <xdr:nvSpPr>
        <xdr:cNvPr id="197" name="円/楕円 196"/>
        <xdr:cNvSpPr/>
      </xdr:nvSpPr>
      <xdr:spPr>
        <a:xfrm>
          <a:off x="1079500" y="134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170394</xdr:rowOff>
    </xdr:from>
    <xdr:ext cx="534377" cy="259045"/>
    <xdr:sp macro="" textlink="">
      <xdr:nvSpPr>
        <xdr:cNvPr id="198" name="テキスト ボックス 197"/>
        <xdr:cNvSpPr txBox="1"/>
      </xdr:nvSpPr>
      <xdr:spPr>
        <a:xfrm>
          <a:off x="863111" y="132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78370</xdr:rowOff>
    </xdr:from>
    <xdr:to>
      <xdr:col>6</xdr:col>
      <xdr:colOff>511175</xdr:colOff>
      <xdr:row>90</xdr:row>
      <xdr:rowOff>154287</xdr:rowOff>
    </xdr:to>
    <xdr:cxnSp macro="">
      <xdr:nvCxnSpPr>
        <xdr:cNvPr id="229" name="直線コネクタ 228"/>
        <xdr:cNvCxnSpPr/>
      </xdr:nvCxnSpPr>
      <xdr:spPr>
        <a:xfrm>
          <a:off x="3797300" y="15508870"/>
          <a:ext cx="838200" cy="7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78370</xdr:rowOff>
    </xdr:from>
    <xdr:to>
      <xdr:col>5</xdr:col>
      <xdr:colOff>358775</xdr:colOff>
      <xdr:row>91</xdr:row>
      <xdr:rowOff>69847</xdr:rowOff>
    </xdr:to>
    <xdr:cxnSp macro="">
      <xdr:nvCxnSpPr>
        <xdr:cNvPr id="232" name="直線コネクタ 231"/>
        <xdr:cNvCxnSpPr/>
      </xdr:nvCxnSpPr>
      <xdr:spPr>
        <a:xfrm flipV="1">
          <a:off x="2908300" y="15508870"/>
          <a:ext cx="889000" cy="16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106667</xdr:rowOff>
    </xdr:from>
    <xdr:ext cx="534377" cy="259045"/>
    <xdr:sp macro="" textlink="">
      <xdr:nvSpPr>
        <xdr:cNvPr id="234" name="テキスト ボックス 233"/>
        <xdr:cNvSpPr txBox="1"/>
      </xdr:nvSpPr>
      <xdr:spPr>
        <a:xfrm>
          <a:off x="3530111" y="163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69847</xdr:rowOff>
    </xdr:from>
    <xdr:to>
      <xdr:col>4</xdr:col>
      <xdr:colOff>155575</xdr:colOff>
      <xdr:row>92</xdr:row>
      <xdr:rowOff>24225</xdr:rowOff>
    </xdr:to>
    <xdr:cxnSp macro="">
      <xdr:nvCxnSpPr>
        <xdr:cNvPr id="235" name="直線コネクタ 234"/>
        <xdr:cNvCxnSpPr/>
      </xdr:nvCxnSpPr>
      <xdr:spPr>
        <a:xfrm flipV="1">
          <a:off x="2019300" y="15671797"/>
          <a:ext cx="889000" cy="1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19386</xdr:rowOff>
    </xdr:from>
    <xdr:ext cx="534377" cy="259045"/>
    <xdr:sp macro="" textlink="">
      <xdr:nvSpPr>
        <xdr:cNvPr id="237" name="テキスト ボックス 236"/>
        <xdr:cNvSpPr txBox="1"/>
      </xdr:nvSpPr>
      <xdr:spPr>
        <a:xfrm>
          <a:off x="2641111" y="16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24225</xdr:rowOff>
    </xdr:from>
    <xdr:to>
      <xdr:col>2</xdr:col>
      <xdr:colOff>638175</xdr:colOff>
      <xdr:row>93</xdr:row>
      <xdr:rowOff>30048</xdr:rowOff>
    </xdr:to>
    <xdr:cxnSp macro="">
      <xdr:nvCxnSpPr>
        <xdr:cNvPr id="238" name="直線コネクタ 237"/>
        <xdr:cNvCxnSpPr/>
      </xdr:nvCxnSpPr>
      <xdr:spPr>
        <a:xfrm flipV="1">
          <a:off x="1130300" y="15797625"/>
          <a:ext cx="889000" cy="17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2492</xdr:rowOff>
    </xdr:from>
    <xdr:ext cx="534377" cy="259045"/>
    <xdr:sp macro="" textlink="">
      <xdr:nvSpPr>
        <xdr:cNvPr id="240" name="テキスト ボックス 239"/>
        <xdr:cNvSpPr txBox="1"/>
      </xdr:nvSpPr>
      <xdr:spPr>
        <a:xfrm>
          <a:off x="175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88968</xdr:rowOff>
    </xdr:from>
    <xdr:ext cx="534377" cy="259045"/>
    <xdr:sp macro="" textlink="">
      <xdr:nvSpPr>
        <xdr:cNvPr id="242" name="テキスト ボックス 241"/>
        <xdr:cNvSpPr txBox="1"/>
      </xdr:nvSpPr>
      <xdr:spPr>
        <a:xfrm>
          <a:off x="863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103487</xdr:rowOff>
    </xdr:from>
    <xdr:to>
      <xdr:col>6</xdr:col>
      <xdr:colOff>561975</xdr:colOff>
      <xdr:row>91</xdr:row>
      <xdr:rowOff>33637</xdr:rowOff>
    </xdr:to>
    <xdr:sp macro="" textlink="">
      <xdr:nvSpPr>
        <xdr:cNvPr id="248" name="円/楕円 247"/>
        <xdr:cNvSpPr/>
      </xdr:nvSpPr>
      <xdr:spPr>
        <a:xfrm>
          <a:off x="4584700" y="155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56514</xdr:rowOff>
    </xdr:from>
    <xdr:ext cx="599010" cy="259045"/>
    <xdr:sp macro="" textlink="">
      <xdr:nvSpPr>
        <xdr:cNvPr id="249" name="扶助費該当値テキスト"/>
        <xdr:cNvSpPr txBox="1"/>
      </xdr:nvSpPr>
      <xdr:spPr>
        <a:xfrm>
          <a:off x="4686300" y="1548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136,660</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27570</xdr:rowOff>
    </xdr:from>
    <xdr:to>
      <xdr:col>5</xdr:col>
      <xdr:colOff>409575</xdr:colOff>
      <xdr:row>90</xdr:row>
      <xdr:rowOff>129170</xdr:rowOff>
    </xdr:to>
    <xdr:sp macro="" textlink="">
      <xdr:nvSpPr>
        <xdr:cNvPr id="250" name="円/楕円 249"/>
        <xdr:cNvSpPr/>
      </xdr:nvSpPr>
      <xdr:spPr>
        <a:xfrm>
          <a:off x="3746500" y="154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145697</xdr:rowOff>
    </xdr:from>
    <xdr:ext cx="599010" cy="259045"/>
    <xdr:sp macro="" textlink="">
      <xdr:nvSpPr>
        <xdr:cNvPr id="251" name="テキスト ボックス 250"/>
        <xdr:cNvSpPr txBox="1"/>
      </xdr:nvSpPr>
      <xdr:spPr>
        <a:xfrm>
          <a:off x="3497794" y="1523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19047</xdr:rowOff>
    </xdr:from>
    <xdr:to>
      <xdr:col>4</xdr:col>
      <xdr:colOff>206375</xdr:colOff>
      <xdr:row>91</xdr:row>
      <xdr:rowOff>120647</xdr:rowOff>
    </xdr:to>
    <xdr:sp macro="" textlink="">
      <xdr:nvSpPr>
        <xdr:cNvPr id="252" name="円/楕円 251"/>
        <xdr:cNvSpPr/>
      </xdr:nvSpPr>
      <xdr:spPr>
        <a:xfrm>
          <a:off x="2857500" y="156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137174</xdr:rowOff>
    </xdr:from>
    <xdr:ext cx="599010" cy="259045"/>
    <xdr:sp macro="" textlink="">
      <xdr:nvSpPr>
        <xdr:cNvPr id="253" name="テキスト ボックス 252"/>
        <xdr:cNvSpPr txBox="1"/>
      </xdr:nvSpPr>
      <xdr:spPr>
        <a:xfrm>
          <a:off x="2608794" y="1539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128,667</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144875</xdr:rowOff>
    </xdr:from>
    <xdr:to>
      <xdr:col>3</xdr:col>
      <xdr:colOff>3175</xdr:colOff>
      <xdr:row>92</xdr:row>
      <xdr:rowOff>75025</xdr:rowOff>
    </xdr:to>
    <xdr:sp macro="" textlink="">
      <xdr:nvSpPr>
        <xdr:cNvPr id="254" name="円/楕円 253"/>
        <xdr:cNvSpPr/>
      </xdr:nvSpPr>
      <xdr:spPr>
        <a:xfrm>
          <a:off x="1968500" y="157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91552</xdr:rowOff>
    </xdr:from>
    <xdr:ext cx="599010" cy="259045"/>
    <xdr:sp macro="" textlink="">
      <xdr:nvSpPr>
        <xdr:cNvPr id="255" name="テキスト ボックス 254"/>
        <xdr:cNvSpPr txBox="1"/>
      </xdr:nvSpPr>
      <xdr:spPr>
        <a:xfrm>
          <a:off x="1719794" y="1552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117,108</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150698</xdr:rowOff>
    </xdr:from>
    <xdr:to>
      <xdr:col>1</xdr:col>
      <xdr:colOff>485775</xdr:colOff>
      <xdr:row>93</xdr:row>
      <xdr:rowOff>80848</xdr:rowOff>
    </xdr:to>
    <xdr:sp macro="" textlink="">
      <xdr:nvSpPr>
        <xdr:cNvPr id="256" name="円/楕円 255"/>
        <xdr:cNvSpPr/>
      </xdr:nvSpPr>
      <xdr:spPr>
        <a:xfrm>
          <a:off x="1079500" y="159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97375</xdr:rowOff>
    </xdr:from>
    <xdr:ext cx="599010" cy="259045"/>
    <xdr:sp macro="" textlink="">
      <xdr:nvSpPr>
        <xdr:cNvPr id="257" name="テキスト ボックス 256"/>
        <xdr:cNvSpPr txBox="1"/>
      </xdr:nvSpPr>
      <xdr:spPr>
        <a:xfrm>
          <a:off x="830794" y="1569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39950</xdr:rowOff>
    </xdr:from>
    <xdr:to>
      <xdr:col>15</xdr:col>
      <xdr:colOff>180975</xdr:colOff>
      <xdr:row>37</xdr:row>
      <xdr:rowOff>77779</xdr:rowOff>
    </xdr:to>
    <xdr:cxnSp macro="">
      <xdr:nvCxnSpPr>
        <xdr:cNvPr id="284" name="直線コネクタ 283"/>
        <xdr:cNvCxnSpPr/>
      </xdr:nvCxnSpPr>
      <xdr:spPr>
        <a:xfrm flipV="1">
          <a:off x="9639300" y="6383600"/>
          <a:ext cx="838200" cy="3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58549</xdr:rowOff>
    </xdr:from>
    <xdr:to>
      <xdr:col>14</xdr:col>
      <xdr:colOff>28575</xdr:colOff>
      <xdr:row>37</xdr:row>
      <xdr:rowOff>77779</xdr:rowOff>
    </xdr:to>
    <xdr:cxnSp macro="">
      <xdr:nvCxnSpPr>
        <xdr:cNvPr id="287" name="直線コネクタ 286"/>
        <xdr:cNvCxnSpPr/>
      </xdr:nvCxnSpPr>
      <xdr:spPr>
        <a:xfrm>
          <a:off x="8750300" y="6402199"/>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58549</xdr:rowOff>
    </xdr:from>
    <xdr:to>
      <xdr:col>12</xdr:col>
      <xdr:colOff>511175</xdr:colOff>
      <xdr:row>37</xdr:row>
      <xdr:rowOff>112232</xdr:rowOff>
    </xdr:to>
    <xdr:cxnSp macro="">
      <xdr:nvCxnSpPr>
        <xdr:cNvPr id="290" name="直線コネクタ 289"/>
        <xdr:cNvCxnSpPr/>
      </xdr:nvCxnSpPr>
      <xdr:spPr>
        <a:xfrm flipV="1">
          <a:off x="7861300" y="6402199"/>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103296</xdr:rowOff>
    </xdr:from>
    <xdr:to>
      <xdr:col>11</xdr:col>
      <xdr:colOff>307975</xdr:colOff>
      <xdr:row>37</xdr:row>
      <xdr:rowOff>112232</xdr:rowOff>
    </xdr:to>
    <xdr:cxnSp macro="">
      <xdr:nvCxnSpPr>
        <xdr:cNvPr id="293" name="直線コネクタ 292"/>
        <xdr:cNvCxnSpPr/>
      </xdr:nvCxnSpPr>
      <xdr:spPr>
        <a:xfrm>
          <a:off x="6972300" y="6446946"/>
          <a:ext cx="8890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160600</xdr:rowOff>
    </xdr:from>
    <xdr:to>
      <xdr:col>15</xdr:col>
      <xdr:colOff>231775</xdr:colOff>
      <xdr:row>37</xdr:row>
      <xdr:rowOff>90750</xdr:rowOff>
    </xdr:to>
    <xdr:sp macro="" textlink="">
      <xdr:nvSpPr>
        <xdr:cNvPr id="303" name="円/楕円 302"/>
        <xdr:cNvSpPr/>
      </xdr:nvSpPr>
      <xdr:spPr>
        <a:xfrm>
          <a:off x="10426700" y="63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139027</xdr:rowOff>
    </xdr:from>
    <xdr:ext cx="599010" cy="259045"/>
    <xdr:sp macro="" textlink="">
      <xdr:nvSpPr>
        <xdr:cNvPr id="304" name="補助費等該当値テキスト"/>
        <xdr:cNvSpPr txBox="1"/>
      </xdr:nvSpPr>
      <xdr:spPr>
        <a:xfrm>
          <a:off x="10528300" y="631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26979</xdr:rowOff>
    </xdr:from>
    <xdr:to>
      <xdr:col>14</xdr:col>
      <xdr:colOff>79375</xdr:colOff>
      <xdr:row>37</xdr:row>
      <xdr:rowOff>128579</xdr:rowOff>
    </xdr:to>
    <xdr:sp macro="" textlink="">
      <xdr:nvSpPr>
        <xdr:cNvPr id="305" name="円/楕円 304"/>
        <xdr:cNvSpPr/>
      </xdr:nvSpPr>
      <xdr:spPr>
        <a:xfrm>
          <a:off x="9588500" y="63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119706</xdr:rowOff>
    </xdr:from>
    <xdr:ext cx="599010" cy="259045"/>
    <xdr:sp macro="" textlink="">
      <xdr:nvSpPr>
        <xdr:cNvPr id="306" name="テキスト ボックス 305"/>
        <xdr:cNvSpPr txBox="1"/>
      </xdr:nvSpPr>
      <xdr:spPr>
        <a:xfrm>
          <a:off x="9339794" y="64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7749</xdr:rowOff>
    </xdr:from>
    <xdr:to>
      <xdr:col>12</xdr:col>
      <xdr:colOff>561975</xdr:colOff>
      <xdr:row>37</xdr:row>
      <xdr:rowOff>109349</xdr:rowOff>
    </xdr:to>
    <xdr:sp macro="" textlink="">
      <xdr:nvSpPr>
        <xdr:cNvPr id="307" name="円/楕円 306"/>
        <xdr:cNvSpPr/>
      </xdr:nvSpPr>
      <xdr:spPr>
        <a:xfrm>
          <a:off x="8699500" y="63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100476</xdr:rowOff>
    </xdr:from>
    <xdr:ext cx="599010" cy="259045"/>
    <xdr:sp macro="" textlink="">
      <xdr:nvSpPr>
        <xdr:cNvPr id="308" name="テキスト ボックス 307"/>
        <xdr:cNvSpPr txBox="1"/>
      </xdr:nvSpPr>
      <xdr:spPr>
        <a:xfrm>
          <a:off x="8450794" y="644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61432</xdr:rowOff>
    </xdr:from>
    <xdr:to>
      <xdr:col>11</xdr:col>
      <xdr:colOff>358775</xdr:colOff>
      <xdr:row>37</xdr:row>
      <xdr:rowOff>163032</xdr:rowOff>
    </xdr:to>
    <xdr:sp macro="" textlink="">
      <xdr:nvSpPr>
        <xdr:cNvPr id="309" name="円/楕円 308"/>
        <xdr:cNvSpPr/>
      </xdr:nvSpPr>
      <xdr:spPr>
        <a:xfrm>
          <a:off x="7810500" y="64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154158</xdr:rowOff>
    </xdr:from>
    <xdr:ext cx="534377" cy="259045"/>
    <xdr:sp macro="" textlink="">
      <xdr:nvSpPr>
        <xdr:cNvPr id="310" name="テキスト ボックス 309"/>
        <xdr:cNvSpPr txBox="1"/>
      </xdr:nvSpPr>
      <xdr:spPr>
        <a:xfrm>
          <a:off x="7594111" y="64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52496</xdr:rowOff>
    </xdr:from>
    <xdr:to>
      <xdr:col>10</xdr:col>
      <xdr:colOff>155575</xdr:colOff>
      <xdr:row>37</xdr:row>
      <xdr:rowOff>154096</xdr:rowOff>
    </xdr:to>
    <xdr:sp macro="" textlink="">
      <xdr:nvSpPr>
        <xdr:cNvPr id="311" name="円/楕円 310"/>
        <xdr:cNvSpPr/>
      </xdr:nvSpPr>
      <xdr:spPr>
        <a:xfrm>
          <a:off x="6921500" y="63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145222</xdr:rowOff>
    </xdr:from>
    <xdr:ext cx="534377" cy="259045"/>
    <xdr:sp macro="" textlink="">
      <xdr:nvSpPr>
        <xdr:cNvPr id="312" name="テキスト ボックス 311"/>
        <xdr:cNvSpPr txBox="1"/>
      </xdr:nvSpPr>
      <xdr:spPr>
        <a:xfrm>
          <a:off x="6705111" y="64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109259</xdr:rowOff>
    </xdr:from>
    <xdr:to>
      <xdr:col>15</xdr:col>
      <xdr:colOff>180975</xdr:colOff>
      <xdr:row>57</xdr:row>
      <xdr:rowOff>126897</xdr:rowOff>
    </xdr:to>
    <xdr:cxnSp macro="">
      <xdr:nvCxnSpPr>
        <xdr:cNvPr id="337" name="直線コネクタ 336"/>
        <xdr:cNvCxnSpPr/>
      </xdr:nvCxnSpPr>
      <xdr:spPr>
        <a:xfrm flipV="1">
          <a:off x="9639300" y="9881909"/>
          <a:ext cx="838200" cy="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942</xdr:rowOff>
    </xdr:from>
    <xdr:to>
      <xdr:col>14</xdr:col>
      <xdr:colOff>28575</xdr:colOff>
      <xdr:row>57</xdr:row>
      <xdr:rowOff>126897</xdr:rowOff>
    </xdr:to>
    <xdr:cxnSp macro="">
      <xdr:nvCxnSpPr>
        <xdr:cNvPr id="340" name="直線コネクタ 339"/>
        <xdr:cNvCxnSpPr/>
      </xdr:nvCxnSpPr>
      <xdr:spPr>
        <a:xfrm>
          <a:off x="8750300" y="9773592"/>
          <a:ext cx="889000" cy="1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942</xdr:rowOff>
    </xdr:from>
    <xdr:to>
      <xdr:col>12</xdr:col>
      <xdr:colOff>511175</xdr:colOff>
      <xdr:row>57</xdr:row>
      <xdr:rowOff>114451</xdr:rowOff>
    </xdr:to>
    <xdr:cxnSp macro="">
      <xdr:nvCxnSpPr>
        <xdr:cNvPr id="343" name="直線コネクタ 342"/>
        <xdr:cNvCxnSpPr/>
      </xdr:nvCxnSpPr>
      <xdr:spPr>
        <a:xfrm flipV="1">
          <a:off x="7861300" y="9773592"/>
          <a:ext cx="889000" cy="1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88449</xdr:rowOff>
    </xdr:from>
    <xdr:ext cx="599010" cy="259045"/>
    <xdr:sp macro="" textlink="">
      <xdr:nvSpPr>
        <xdr:cNvPr id="345" name="テキスト ボックス 344"/>
        <xdr:cNvSpPr txBox="1"/>
      </xdr:nvSpPr>
      <xdr:spPr>
        <a:xfrm>
          <a:off x="8450794" y="986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99595</xdr:rowOff>
    </xdr:from>
    <xdr:to>
      <xdr:col>11</xdr:col>
      <xdr:colOff>307975</xdr:colOff>
      <xdr:row>57</xdr:row>
      <xdr:rowOff>114451</xdr:rowOff>
    </xdr:to>
    <xdr:cxnSp macro="">
      <xdr:nvCxnSpPr>
        <xdr:cNvPr id="346" name="直線コネクタ 345"/>
        <xdr:cNvCxnSpPr/>
      </xdr:nvCxnSpPr>
      <xdr:spPr>
        <a:xfrm>
          <a:off x="6972300" y="9700795"/>
          <a:ext cx="889000" cy="18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123661</xdr:rowOff>
    </xdr:from>
    <xdr:ext cx="599010" cy="259045"/>
    <xdr:sp macro="" textlink="">
      <xdr:nvSpPr>
        <xdr:cNvPr id="350" name="テキスト ボックス 349"/>
        <xdr:cNvSpPr txBox="1"/>
      </xdr:nvSpPr>
      <xdr:spPr>
        <a:xfrm>
          <a:off x="6672794" y="98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58459</xdr:rowOff>
    </xdr:from>
    <xdr:to>
      <xdr:col>15</xdr:col>
      <xdr:colOff>231775</xdr:colOff>
      <xdr:row>57</xdr:row>
      <xdr:rowOff>160059</xdr:rowOff>
    </xdr:to>
    <xdr:sp macro="" textlink="">
      <xdr:nvSpPr>
        <xdr:cNvPr id="356" name="円/楕円 355"/>
        <xdr:cNvSpPr/>
      </xdr:nvSpPr>
      <xdr:spPr>
        <a:xfrm>
          <a:off x="10426700" y="98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76097</xdr:rowOff>
    </xdr:from>
    <xdr:to>
      <xdr:col>14</xdr:col>
      <xdr:colOff>79375</xdr:colOff>
      <xdr:row>58</xdr:row>
      <xdr:rowOff>6247</xdr:rowOff>
    </xdr:to>
    <xdr:sp macro="" textlink="">
      <xdr:nvSpPr>
        <xdr:cNvPr id="358" name="円/楕円 357"/>
        <xdr:cNvSpPr/>
      </xdr:nvSpPr>
      <xdr:spPr>
        <a:xfrm>
          <a:off x="9588500" y="98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168824</xdr:rowOff>
    </xdr:from>
    <xdr:ext cx="599010" cy="259045"/>
    <xdr:sp macro="" textlink="">
      <xdr:nvSpPr>
        <xdr:cNvPr id="359" name="テキスト ボックス 358"/>
        <xdr:cNvSpPr txBox="1"/>
      </xdr:nvSpPr>
      <xdr:spPr>
        <a:xfrm>
          <a:off x="9339794" y="994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121592</xdr:rowOff>
    </xdr:from>
    <xdr:to>
      <xdr:col>12</xdr:col>
      <xdr:colOff>561975</xdr:colOff>
      <xdr:row>57</xdr:row>
      <xdr:rowOff>51742</xdr:rowOff>
    </xdr:to>
    <xdr:sp macro="" textlink="">
      <xdr:nvSpPr>
        <xdr:cNvPr id="360" name="円/楕円 359"/>
        <xdr:cNvSpPr/>
      </xdr:nvSpPr>
      <xdr:spPr>
        <a:xfrm>
          <a:off x="8699500" y="97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68269</xdr:rowOff>
    </xdr:from>
    <xdr:ext cx="599010" cy="259045"/>
    <xdr:sp macro="" textlink="">
      <xdr:nvSpPr>
        <xdr:cNvPr id="361" name="テキスト ボックス 360"/>
        <xdr:cNvSpPr txBox="1"/>
      </xdr:nvSpPr>
      <xdr:spPr>
        <a:xfrm>
          <a:off x="8450794" y="949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63651</xdr:rowOff>
    </xdr:from>
    <xdr:to>
      <xdr:col>11</xdr:col>
      <xdr:colOff>358775</xdr:colOff>
      <xdr:row>57</xdr:row>
      <xdr:rowOff>165251</xdr:rowOff>
    </xdr:to>
    <xdr:sp macro="" textlink="">
      <xdr:nvSpPr>
        <xdr:cNvPr id="362" name="円/楕円 361"/>
        <xdr:cNvSpPr/>
      </xdr:nvSpPr>
      <xdr:spPr>
        <a:xfrm>
          <a:off x="7810500" y="98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156378</xdr:rowOff>
    </xdr:from>
    <xdr:ext cx="599010" cy="259045"/>
    <xdr:sp macro="" textlink="">
      <xdr:nvSpPr>
        <xdr:cNvPr id="363" name="テキスト ボックス 362"/>
        <xdr:cNvSpPr txBox="1"/>
      </xdr:nvSpPr>
      <xdr:spPr>
        <a:xfrm>
          <a:off x="7561794" y="99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144,180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48795</xdr:rowOff>
    </xdr:from>
    <xdr:to>
      <xdr:col>10</xdr:col>
      <xdr:colOff>155575</xdr:colOff>
      <xdr:row>56</xdr:row>
      <xdr:rowOff>150395</xdr:rowOff>
    </xdr:to>
    <xdr:sp macro="" textlink="">
      <xdr:nvSpPr>
        <xdr:cNvPr id="364" name="円/楕円 363"/>
        <xdr:cNvSpPr/>
      </xdr:nvSpPr>
      <xdr:spPr>
        <a:xfrm>
          <a:off x="6921500" y="96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166922</xdr:rowOff>
    </xdr:from>
    <xdr:ext cx="599010" cy="259045"/>
    <xdr:sp macro="" textlink="">
      <xdr:nvSpPr>
        <xdr:cNvPr id="365" name="テキスト ボックス 364"/>
        <xdr:cNvSpPr txBox="1"/>
      </xdr:nvSpPr>
      <xdr:spPr>
        <a:xfrm>
          <a:off x="6672794" y="94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87029</xdr:rowOff>
    </xdr:from>
    <xdr:to>
      <xdr:col>15</xdr:col>
      <xdr:colOff>180975</xdr:colOff>
      <xdr:row>79</xdr:row>
      <xdr:rowOff>15534</xdr:rowOff>
    </xdr:to>
    <xdr:cxnSp macro="">
      <xdr:nvCxnSpPr>
        <xdr:cNvPr id="394" name="直線コネクタ 393"/>
        <xdr:cNvCxnSpPr/>
      </xdr:nvCxnSpPr>
      <xdr:spPr>
        <a:xfrm flipV="1">
          <a:off x="9639300" y="13460129"/>
          <a:ext cx="838200" cy="9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36229</xdr:rowOff>
    </xdr:from>
    <xdr:to>
      <xdr:col>15</xdr:col>
      <xdr:colOff>231775</xdr:colOff>
      <xdr:row>78</xdr:row>
      <xdr:rowOff>137829</xdr:rowOff>
    </xdr:to>
    <xdr:sp macro="" textlink="">
      <xdr:nvSpPr>
        <xdr:cNvPr id="404" name="円/楕円 403"/>
        <xdr:cNvSpPr/>
      </xdr:nvSpPr>
      <xdr:spPr>
        <a:xfrm>
          <a:off x="10426700" y="134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14656</xdr:rowOff>
    </xdr:from>
    <xdr:ext cx="599010" cy="259045"/>
    <xdr:sp macro="" textlink="">
      <xdr:nvSpPr>
        <xdr:cNvPr id="405" name="普通建設事業費 （ うち新規整備　）該当値テキスト"/>
        <xdr:cNvSpPr txBox="1"/>
      </xdr:nvSpPr>
      <xdr:spPr>
        <a:xfrm>
          <a:off x="10528300" y="133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136184</xdr:rowOff>
    </xdr:from>
    <xdr:to>
      <xdr:col>14</xdr:col>
      <xdr:colOff>79375</xdr:colOff>
      <xdr:row>79</xdr:row>
      <xdr:rowOff>66334</xdr:rowOff>
    </xdr:to>
    <xdr:sp macro="" textlink="">
      <xdr:nvSpPr>
        <xdr:cNvPr id="406" name="円/楕円 405"/>
        <xdr:cNvSpPr/>
      </xdr:nvSpPr>
      <xdr:spPr>
        <a:xfrm>
          <a:off x="9588500" y="135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57461</xdr:rowOff>
    </xdr:from>
    <xdr:ext cx="534377" cy="259045"/>
    <xdr:sp macro="" textlink="">
      <xdr:nvSpPr>
        <xdr:cNvPr id="407" name="テキスト ボックス 406"/>
        <xdr:cNvSpPr txBox="1"/>
      </xdr:nvSpPr>
      <xdr:spPr>
        <a:xfrm>
          <a:off x="9372111" y="136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8399</xdr:rowOff>
    </xdr:from>
    <xdr:to>
      <xdr:col>15</xdr:col>
      <xdr:colOff>180975</xdr:colOff>
      <xdr:row>99</xdr:row>
      <xdr:rowOff>21087</xdr:rowOff>
    </xdr:to>
    <xdr:cxnSp macro="">
      <xdr:nvCxnSpPr>
        <xdr:cNvPr id="436" name="直線コネクタ 435"/>
        <xdr:cNvCxnSpPr/>
      </xdr:nvCxnSpPr>
      <xdr:spPr>
        <a:xfrm flipV="1">
          <a:off x="9639300" y="16981949"/>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129049</xdr:rowOff>
    </xdr:from>
    <xdr:to>
      <xdr:col>15</xdr:col>
      <xdr:colOff>231775</xdr:colOff>
      <xdr:row>99</xdr:row>
      <xdr:rowOff>59199</xdr:rowOff>
    </xdr:to>
    <xdr:sp macro="" textlink="">
      <xdr:nvSpPr>
        <xdr:cNvPr id="446" name="円/楕円 445"/>
        <xdr:cNvSpPr/>
      </xdr:nvSpPr>
      <xdr:spPr>
        <a:xfrm>
          <a:off x="10426700" y="169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141737</xdr:rowOff>
    </xdr:from>
    <xdr:to>
      <xdr:col>14</xdr:col>
      <xdr:colOff>79375</xdr:colOff>
      <xdr:row>99</xdr:row>
      <xdr:rowOff>71887</xdr:rowOff>
    </xdr:to>
    <xdr:sp macro="" textlink="">
      <xdr:nvSpPr>
        <xdr:cNvPr id="448" name="円/楕円 447"/>
        <xdr:cNvSpPr/>
      </xdr:nvSpPr>
      <xdr:spPr>
        <a:xfrm>
          <a:off x="9588500" y="169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63014</xdr:rowOff>
    </xdr:from>
    <xdr:ext cx="534377" cy="259045"/>
    <xdr:sp macro="" textlink="">
      <xdr:nvSpPr>
        <xdr:cNvPr id="449" name="テキスト ボックス 448"/>
        <xdr:cNvSpPr txBox="1"/>
      </xdr:nvSpPr>
      <xdr:spPr>
        <a:xfrm>
          <a:off x="9372111" y="170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78" name="直線コネクタ 47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1477</xdr:rowOff>
    </xdr:from>
    <xdr:to>
      <xdr:col>21</xdr:col>
      <xdr:colOff>161925</xdr:colOff>
      <xdr:row>39</xdr:row>
      <xdr:rowOff>44450</xdr:rowOff>
    </xdr:to>
    <xdr:cxnSp macro="">
      <xdr:nvCxnSpPr>
        <xdr:cNvPr id="484" name="直線コネクタ 483"/>
        <xdr:cNvCxnSpPr/>
      </xdr:nvCxnSpPr>
      <xdr:spPr>
        <a:xfrm>
          <a:off x="13703300" y="6688027"/>
          <a:ext cx="889000" cy="4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166777</xdr:rowOff>
    </xdr:from>
    <xdr:to>
      <xdr:col>19</xdr:col>
      <xdr:colOff>644525</xdr:colOff>
      <xdr:row>39</xdr:row>
      <xdr:rowOff>1477</xdr:rowOff>
    </xdr:to>
    <xdr:cxnSp macro="">
      <xdr:nvCxnSpPr>
        <xdr:cNvPr id="487" name="直線コネクタ 486"/>
        <xdr:cNvCxnSpPr/>
      </xdr:nvCxnSpPr>
      <xdr:spPr>
        <a:xfrm>
          <a:off x="12814300" y="6681877"/>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122127</xdr:rowOff>
    </xdr:from>
    <xdr:to>
      <xdr:col>20</xdr:col>
      <xdr:colOff>9525</xdr:colOff>
      <xdr:row>39</xdr:row>
      <xdr:rowOff>52277</xdr:rowOff>
    </xdr:to>
    <xdr:sp macro="" textlink="">
      <xdr:nvSpPr>
        <xdr:cNvPr id="503" name="円/楕円 502"/>
        <xdr:cNvSpPr/>
      </xdr:nvSpPr>
      <xdr:spPr>
        <a:xfrm>
          <a:off x="13652500" y="663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43404</xdr:rowOff>
    </xdr:from>
    <xdr:ext cx="534377" cy="259045"/>
    <xdr:sp macro="" textlink="">
      <xdr:nvSpPr>
        <xdr:cNvPr id="504" name="テキスト ボックス 503"/>
        <xdr:cNvSpPr txBox="1"/>
      </xdr:nvSpPr>
      <xdr:spPr>
        <a:xfrm>
          <a:off x="13436111" y="672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115977</xdr:rowOff>
    </xdr:from>
    <xdr:to>
      <xdr:col>18</xdr:col>
      <xdr:colOff>492125</xdr:colOff>
      <xdr:row>39</xdr:row>
      <xdr:rowOff>46127</xdr:rowOff>
    </xdr:to>
    <xdr:sp macro="" textlink="">
      <xdr:nvSpPr>
        <xdr:cNvPr id="505" name="円/楕円 504"/>
        <xdr:cNvSpPr/>
      </xdr:nvSpPr>
      <xdr:spPr>
        <a:xfrm>
          <a:off x="12763500" y="66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37254</xdr:rowOff>
    </xdr:from>
    <xdr:ext cx="534377" cy="259045"/>
    <xdr:sp macro="" textlink="">
      <xdr:nvSpPr>
        <xdr:cNvPr id="506" name="テキスト ボックス 505"/>
        <xdr:cNvSpPr txBox="1"/>
      </xdr:nvSpPr>
      <xdr:spPr>
        <a:xfrm>
          <a:off x="12547111" y="67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14943</xdr:rowOff>
    </xdr:from>
    <xdr:to>
      <xdr:col>23</xdr:col>
      <xdr:colOff>517525</xdr:colOff>
      <xdr:row>77</xdr:row>
      <xdr:rowOff>38154</xdr:rowOff>
    </xdr:to>
    <xdr:cxnSp macro="">
      <xdr:nvCxnSpPr>
        <xdr:cNvPr id="590" name="直線コネクタ 589"/>
        <xdr:cNvCxnSpPr/>
      </xdr:nvCxnSpPr>
      <xdr:spPr>
        <a:xfrm flipV="1">
          <a:off x="15481300" y="13216593"/>
          <a:ext cx="8382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38154</xdr:rowOff>
    </xdr:from>
    <xdr:to>
      <xdr:col>22</xdr:col>
      <xdr:colOff>365125</xdr:colOff>
      <xdr:row>77</xdr:row>
      <xdr:rowOff>52375</xdr:rowOff>
    </xdr:to>
    <xdr:cxnSp macro="">
      <xdr:nvCxnSpPr>
        <xdr:cNvPr id="593" name="直線コネクタ 592"/>
        <xdr:cNvCxnSpPr/>
      </xdr:nvCxnSpPr>
      <xdr:spPr>
        <a:xfrm flipV="1">
          <a:off x="14592300" y="13239804"/>
          <a:ext cx="8890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52375</xdr:rowOff>
    </xdr:from>
    <xdr:to>
      <xdr:col>21</xdr:col>
      <xdr:colOff>161925</xdr:colOff>
      <xdr:row>77</xdr:row>
      <xdr:rowOff>59866</xdr:rowOff>
    </xdr:to>
    <xdr:cxnSp macro="">
      <xdr:nvCxnSpPr>
        <xdr:cNvPr id="596" name="直線コネクタ 595"/>
        <xdr:cNvCxnSpPr/>
      </xdr:nvCxnSpPr>
      <xdr:spPr>
        <a:xfrm flipV="1">
          <a:off x="13703300" y="13254025"/>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94912</xdr:rowOff>
    </xdr:from>
    <xdr:ext cx="599010" cy="259045"/>
    <xdr:sp macro="" textlink="">
      <xdr:nvSpPr>
        <xdr:cNvPr id="598" name="テキスト ボックス 597"/>
        <xdr:cNvSpPr txBox="1"/>
      </xdr:nvSpPr>
      <xdr:spPr>
        <a:xfrm>
          <a:off x="14292794" y="129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59866</xdr:rowOff>
    </xdr:from>
    <xdr:to>
      <xdr:col>19</xdr:col>
      <xdr:colOff>644525</xdr:colOff>
      <xdr:row>77</xdr:row>
      <xdr:rowOff>67213</xdr:rowOff>
    </xdr:to>
    <xdr:cxnSp macro="">
      <xdr:nvCxnSpPr>
        <xdr:cNvPr id="599" name="直線コネクタ 598"/>
        <xdr:cNvCxnSpPr/>
      </xdr:nvCxnSpPr>
      <xdr:spPr>
        <a:xfrm flipV="1">
          <a:off x="12814300" y="13261516"/>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89890</xdr:rowOff>
    </xdr:from>
    <xdr:ext cx="599010" cy="259045"/>
    <xdr:sp macro="" textlink="">
      <xdr:nvSpPr>
        <xdr:cNvPr id="601" name="テキスト ボックス 600"/>
        <xdr:cNvSpPr txBox="1"/>
      </xdr:nvSpPr>
      <xdr:spPr>
        <a:xfrm>
          <a:off x="13403794" y="1294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83432</xdr:rowOff>
    </xdr:from>
    <xdr:ext cx="599010" cy="259045"/>
    <xdr:sp macro="" textlink="">
      <xdr:nvSpPr>
        <xdr:cNvPr id="603" name="テキスト ボックス 602"/>
        <xdr:cNvSpPr txBox="1"/>
      </xdr:nvSpPr>
      <xdr:spPr>
        <a:xfrm>
          <a:off x="12514794" y="129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135593</xdr:rowOff>
    </xdr:from>
    <xdr:to>
      <xdr:col>23</xdr:col>
      <xdr:colOff>568325</xdr:colOff>
      <xdr:row>77</xdr:row>
      <xdr:rowOff>65743</xdr:rowOff>
    </xdr:to>
    <xdr:sp macro="" textlink="">
      <xdr:nvSpPr>
        <xdr:cNvPr id="609" name="円/楕円 608"/>
        <xdr:cNvSpPr/>
      </xdr:nvSpPr>
      <xdr:spPr>
        <a:xfrm>
          <a:off x="16268700" y="131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158470</xdr:rowOff>
    </xdr:from>
    <xdr:ext cx="599010" cy="259045"/>
    <xdr:sp macro="" textlink="">
      <xdr:nvSpPr>
        <xdr:cNvPr id="610" name="公債費該当値テキスト"/>
        <xdr:cNvSpPr txBox="1"/>
      </xdr:nvSpPr>
      <xdr:spPr>
        <a:xfrm>
          <a:off x="16370300" y="1301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158804</xdr:rowOff>
    </xdr:from>
    <xdr:to>
      <xdr:col>22</xdr:col>
      <xdr:colOff>415925</xdr:colOff>
      <xdr:row>77</xdr:row>
      <xdr:rowOff>88954</xdr:rowOff>
    </xdr:to>
    <xdr:sp macro="" textlink="">
      <xdr:nvSpPr>
        <xdr:cNvPr id="611" name="円/楕円 610"/>
        <xdr:cNvSpPr/>
      </xdr:nvSpPr>
      <xdr:spPr>
        <a:xfrm>
          <a:off x="15430500" y="131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105480</xdr:rowOff>
    </xdr:from>
    <xdr:ext cx="599010" cy="259045"/>
    <xdr:sp macro="" textlink="">
      <xdr:nvSpPr>
        <xdr:cNvPr id="612" name="テキスト ボックス 611"/>
        <xdr:cNvSpPr txBox="1"/>
      </xdr:nvSpPr>
      <xdr:spPr>
        <a:xfrm>
          <a:off x="15181794" y="129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1575</xdr:rowOff>
    </xdr:from>
    <xdr:to>
      <xdr:col>21</xdr:col>
      <xdr:colOff>212725</xdr:colOff>
      <xdr:row>77</xdr:row>
      <xdr:rowOff>103175</xdr:rowOff>
    </xdr:to>
    <xdr:sp macro="" textlink="">
      <xdr:nvSpPr>
        <xdr:cNvPr id="613" name="円/楕円 612"/>
        <xdr:cNvSpPr/>
      </xdr:nvSpPr>
      <xdr:spPr>
        <a:xfrm>
          <a:off x="14541500" y="132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94302</xdr:rowOff>
    </xdr:from>
    <xdr:ext cx="599010" cy="259045"/>
    <xdr:sp macro="" textlink="">
      <xdr:nvSpPr>
        <xdr:cNvPr id="614" name="テキスト ボックス 613"/>
        <xdr:cNvSpPr txBox="1"/>
      </xdr:nvSpPr>
      <xdr:spPr>
        <a:xfrm>
          <a:off x="14292794" y="1329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9066</xdr:rowOff>
    </xdr:from>
    <xdr:to>
      <xdr:col>20</xdr:col>
      <xdr:colOff>9525</xdr:colOff>
      <xdr:row>77</xdr:row>
      <xdr:rowOff>110666</xdr:rowOff>
    </xdr:to>
    <xdr:sp macro="" textlink="">
      <xdr:nvSpPr>
        <xdr:cNvPr id="615" name="円/楕円 614"/>
        <xdr:cNvSpPr/>
      </xdr:nvSpPr>
      <xdr:spPr>
        <a:xfrm>
          <a:off x="13652500" y="132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101793</xdr:rowOff>
    </xdr:from>
    <xdr:ext cx="599010" cy="259045"/>
    <xdr:sp macro="" textlink="">
      <xdr:nvSpPr>
        <xdr:cNvPr id="616" name="テキスト ボックス 615"/>
        <xdr:cNvSpPr txBox="1"/>
      </xdr:nvSpPr>
      <xdr:spPr>
        <a:xfrm>
          <a:off x="13403794" y="1330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16413</xdr:rowOff>
    </xdr:from>
    <xdr:to>
      <xdr:col>18</xdr:col>
      <xdr:colOff>492125</xdr:colOff>
      <xdr:row>77</xdr:row>
      <xdr:rowOff>118013</xdr:rowOff>
    </xdr:to>
    <xdr:sp macro="" textlink="">
      <xdr:nvSpPr>
        <xdr:cNvPr id="617" name="円/楕円 616"/>
        <xdr:cNvSpPr/>
      </xdr:nvSpPr>
      <xdr:spPr>
        <a:xfrm>
          <a:off x="12763500" y="132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109140</xdr:rowOff>
    </xdr:from>
    <xdr:ext cx="599010" cy="259045"/>
    <xdr:sp macro="" textlink="">
      <xdr:nvSpPr>
        <xdr:cNvPr id="618" name="テキスト ボックス 617"/>
        <xdr:cNvSpPr txBox="1"/>
      </xdr:nvSpPr>
      <xdr:spPr>
        <a:xfrm>
          <a:off x="12514794" y="133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153034</xdr:rowOff>
    </xdr:from>
    <xdr:to>
      <xdr:col>23</xdr:col>
      <xdr:colOff>517525</xdr:colOff>
      <xdr:row>98</xdr:row>
      <xdr:rowOff>30710</xdr:rowOff>
    </xdr:to>
    <xdr:cxnSp macro="">
      <xdr:nvCxnSpPr>
        <xdr:cNvPr id="645" name="直線コネクタ 644"/>
        <xdr:cNvCxnSpPr/>
      </xdr:nvCxnSpPr>
      <xdr:spPr>
        <a:xfrm flipV="1">
          <a:off x="15481300" y="16783684"/>
          <a:ext cx="8382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30710</xdr:rowOff>
    </xdr:from>
    <xdr:to>
      <xdr:col>22</xdr:col>
      <xdr:colOff>365125</xdr:colOff>
      <xdr:row>98</xdr:row>
      <xdr:rowOff>35353</xdr:rowOff>
    </xdr:to>
    <xdr:cxnSp macro="">
      <xdr:nvCxnSpPr>
        <xdr:cNvPr id="648" name="直線コネクタ 647"/>
        <xdr:cNvCxnSpPr/>
      </xdr:nvCxnSpPr>
      <xdr:spPr>
        <a:xfrm flipV="1">
          <a:off x="14592300" y="16832810"/>
          <a:ext cx="889000" cy="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160925</xdr:rowOff>
    </xdr:from>
    <xdr:to>
      <xdr:col>21</xdr:col>
      <xdr:colOff>161925</xdr:colOff>
      <xdr:row>98</xdr:row>
      <xdr:rowOff>35353</xdr:rowOff>
    </xdr:to>
    <xdr:cxnSp macro="">
      <xdr:nvCxnSpPr>
        <xdr:cNvPr id="651" name="直線コネクタ 650"/>
        <xdr:cNvCxnSpPr/>
      </xdr:nvCxnSpPr>
      <xdr:spPr>
        <a:xfrm>
          <a:off x="13703300" y="16791575"/>
          <a:ext cx="8890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160925</xdr:rowOff>
    </xdr:from>
    <xdr:to>
      <xdr:col>19</xdr:col>
      <xdr:colOff>644525</xdr:colOff>
      <xdr:row>98</xdr:row>
      <xdr:rowOff>3363</xdr:rowOff>
    </xdr:to>
    <xdr:cxnSp macro="">
      <xdr:nvCxnSpPr>
        <xdr:cNvPr id="654" name="直線コネクタ 653"/>
        <xdr:cNvCxnSpPr/>
      </xdr:nvCxnSpPr>
      <xdr:spPr>
        <a:xfrm flipV="1">
          <a:off x="12814300" y="16791575"/>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102234</xdr:rowOff>
    </xdr:from>
    <xdr:to>
      <xdr:col>23</xdr:col>
      <xdr:colOff>568325</xdr:colOff>
      <xdr:row>98</xdr:row>
      <xdr:rowOff>32384</xdr:rowOff>
    </xdr:to>
    <xdr:sp macro="" textlink="">
      <xdr:nvSpPr>
        <xdr:cNvPr id="664" name="円/楕円 663"/>
        <xdr:cNvSpPr/>
      </xdr:nvSpPr>
      <xdr:spPr>
        <a:xfrm>
          <a:off x="16268700" y="167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80661</xdr:rowOff>
    </xdr:from>
    <xdr:ext cx="534377" cy="259045"/>
    <xdr:sp macro="" textlink="">
      <xdr:nvSpPr>
        <xdr:cNvPr id="665" name="積立金該当値テキスト"/>
        <xdr:cNvSpPr txBox="1"/>
      </xdr:nvSpPr>
      <xdr:spPr>
        <a:xfrm>
          <a:off x="16370300" y="167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151360</xdr:rowOff>
    </xdr:from>
    <xdr:to>
      <xdr:col>22</xdr:col>
      <xdr:colOff>415925</xdr:colOff>
      <xdr:row>98</xdr:row>
      <xdr:rowOff>81510</xdr:rowOff>
    </xdr:to>
    <xdr:sp macro="" textlink="">
      <xdr:nvSpPr>
        <xdr:cNvPr id="666" name="円/楕円 665"/>
        <xdr:cNvSpPr/>
      </xdr:nvSpPr>
      <xdr:spPr>
        <a:xfrm>
          <a:off x="15430500" y="167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72637</xdr:rowOff>
    </xdr:from>
    <xdr:ext cx="534377" cy="259045"/>
    <xdr:sp macro="" textlink="">
      <xdr:nvSpPr>
        <xdr:cNvPr id="667" name="テキスト ボックス 666"/>
        <xdr:cNvSpPr txBox="1"/>
      </xdr:nvSpPr>
      <xdr:spPr>
        <a:xfrm>
          <a:off x="15214111" y="168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156003</xdr:rowOff>
    </xdr:from>
    <xdr:to>
      <xdr:col>21</xdr:col>
      <xdr:colOff>212725</xdr:colOff>
      <xdr:row>98</xdr:row>
      <xdr:rowOff>86153</xdr:rowOff>
    </xdr:to>
    <xdr:sp macro="" textlink="">
      <xdr:nvSpPr>
        <xdr:cNvPr id="668" name="円/楕円 667"/>
        <xdr:cNvSpPr/>
      </xdr:nvSpPr>
      <xdr:spPr>
        <a:xfrm>
          <a:off x="14541500" y="167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77280</xdr:rowOff>
    </xdr:from>
    <xdr:ext cx="534377" cy="259045"/>
    <xdr:sp macro="" textlink="">
      <xdr:nvSpPr>
        <xdr:cNvPr id="669" name="テキスト ボックス 668"/>
        <xdr:cNvSpPr txBox="1"/>
      </xdr:nvSpPr>
      <xdr:spPr>
        <a:xfrm>
          <a:off x="14325111" y="168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110125</xdr:rowOff>
    </xdr:from>
    <xdr:to>
      <xdr:col>20</xdr:col>
      <xdr:colOff>9525</xdr:colOff>
      <xdr:row>98</xdr:row>
      <xdr:rowOff>40275</xdr:rowOff>
    </xdr:to>
    <xdr:sp macro="" textlink="">
      <xdr:nvSpPr>
        <xdr:cNvPr id="670" name="円/楕円 669"/>
        <xdr:cNvSpPr/>
      </xdr:nvSpPr>
      <xdr:spPr>
        <a:xfrm>
          <a:off x="13652500" y="167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31402</xdr:rowOff>
    </xdr:from>
    <xdr:ext cx="534377" cy="259045"/>
    <xdr:sp macro="" textlink="">
      <xdr:nvSpPr>
        <xdr:cNvPr id="671" name="テキスト ボックス 670"/>
        <xdr:cNvSpPr txBox="1"/>
      </xdr:nvSpPr>
      <xdr:spPr>
        <a:xfrm>
          <a:off x="13436111" y="1683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124013</xdr:rowOff>
    </xdr:from>
    <xdr:to>
      <xdr:col>18</xdr:col>
      <xdr:colOff>492125</xdr:colOff>
      <xdr:row>98</xdr:row>
      <xdr:rowOff>54163</xdr:rowOff>
    </xdr:to>
    <xdr:sp macro="" textlink="">
      <xdr:nvSpPr>
        <xdr:cNvPr id="672" name="円/楕円 671"/>
        <xdr:cNvSpPr/>
      </xdr:nvSpPr>
      <xdr:spPr>
        <a:xfrm>
          <a:off x="12763500" y="167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45290</xdr:rowOff>
    </xdr:from>
    <xdr:ext cx="534377" cy="259045"/>
    <xdr:sp macro="" textlink="">
      <xdr:nvSpPr>
        <xdr:cNvPr id="673" name="テキスト ボックス 672"/>
        <xdr:cNvSpPr txBox="1"/>
      </xdr:nvSpPr>
      <xdr:spPr>
        <a:xfrm>
          <a:off x="12547111" y="168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44336</xdr:rowOff>
    </xdr:from>
    <xdr:to>
      <xdr:col>32</xdr:col>
      <xdr:colOff>187325</xdr:colOff>
      <xdr:row>39</xdr:row>
      <xdr:rowOff>44450</xdr:rowOff>
    </xdr:to>
    <xdr:cxnSp macro="">
      <xdr:nvCxnSpPr>
        <xdr:cNvPr id="702" name="直線コネクタ 701"/>
        <xdr:cNvCxnSpPr/>
      </xdr:nvCxnSpPr>
      <xdr:spPr>
        <a:xfrm flipV="1">
          <a:off x="21323300" y="673088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164986</xdr:rowOff>
    </xdr:from>
    <xdr:to>
      <xdr:col>32</xdr:col>
      <xdr:colOff>238125</xdr:colOff>
      <xdr:row>39</xdr:row>
      <xdr:rowOff>95136</xdr:rowOff>
    </xdr:to>
    <xdr:sp macro="" textlink="">
      <xdr:nvSpPr>
        <xdr:cNvPr id="721" name="円/楕円 720"/>
        <xdr:cNvSpPr/>
      </xdr:nvSpPr>
      <xdr:spPr>
        <a:xfrm>
          <a:off x="22110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51944</xdr:rowOff>
    </xdr:from>
    <xdr:to>
      <xdr:col>32</xdr:col>
      <xdr:colOff>187325</xdr:colOff>
      <xdr:row>76</xdr:row>
      <xdr:rowOff>105749</xdr:rowOff>
    </xdr:to>
    <xdr:cxnSp macro="">
      <xdr:nvCxnSpPr>
        <xdr:cNvPr id="816" name="直線コネクタ 815"/>
        <xdr:cNvCxnSpPr/>
      </xdr:nvCxnSpPr>
      <xdr:spPr>
        <a:xfrm>
          <a:off x="21323300" y="13082144"/>
          <a:ext cx="838200" cy="5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51944</xdr:rowOff>
    </xdr:from>
    <xdr:to>
      <xdr:col>31</xdr:col>
      <xdr:colOff>34925</xdr:colOff>
      <xdr:row>76</xdr:row>
      <xdr:rowOff>133753</xdr:rowOff>
    </xdr:to>
    <xdr:cxnSp macro="">
      <xdr:nvCxnSpPr>
        <xdr:cNvPr id="819" name="直線コネクタ 818"/>
        <xdr:cNvCxnSpPr/>
      </xdr:nvCxnSpPr>
      <xdr:spPr>
        <a:xfrm flipV="1">
          <a:off x="20434300" y="13082144"/>
          <a:ext cx="889000" cy="8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133753</xdr:rowOff>
    </xdr:from>
    <xdr:to>
      <xdr:col>29</xdr:col>
      <xdr:colOff>517525</xdr:colOff>
      <xdr:row>77</xdr:row>
      <xdr:rowOff>22237</xdr:rowOff>
    </xdr:to>
    <xdr:cxnSp macro="">
      <xdr:nvCxnSpPr>
        <xdr:cNvPr id="822" name="直線コネクタ 821"/>
        <xdr:cNvCxnSpPr/>
      </xdr:nvCxnSpPr>
      <xdr:spPr>
        <a:xfrm flipV="1">
          <a:off x="19545300" y="13163953"/>
          <a:ext cx="889000" cy="5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146627</xdr:rowOff>
    </xdr:from>
    <xdr:to>
      <xdr:col>28</xdr:col>
      <xdr:colOff>314325</xdr:colOff>
      <xdr:row>77</xdr:row>
      <xdr:rowOff>22237</xdr:rowOff>
    </xdr:to>
    <xdr:cxnSp macro="">
      <xdr:nvCxnSpPr>
        <xdr:cNvPr id="825" name="直線コネクタ 824"/>
        <xdr:cNvCxnSpPr/>
      </xdr:nvCxnSpPr>
      <xdr:spPr>
        <a:xfrm>
          <a:off x="18656300" y="13176827"/>
          <a:ext cx="8890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54949</xdr:rowOff>
    </xdr:from>
    <xdr:to>
      <xdr:col>32</xdr:col>
      <xdr:colOff>238125</xdr:colOff>
      <xdr:row>76</xdr:row>
      <xdr:rowOff>156549</xdr:rowOff>
    </xdr:to>
    <xdr:sp macro="" textlink="">
      <xdr:nvSpPr>
        <xdr:cNvPr id="835" name="円/楕円 834"/>
        <xdr:cNvSpPr/>
      </xdr:nvSpPr>
      <xdr:spPr>
        <a:xfrm>
          <a:off x="22110700" y="130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77826</xdr:rowOff>
    </xdr:from>
    <xdr:ext cx="599010" cy="259045"/>
    <xdr:sp macro="" textlink="">
      <xdr:nvSpPr>
        <xdr:cNvPr id="836" name="繰出金該当値テキスト"/>
        <xdr:cNvSpPr txBox="1"/>
      </xdr:nvSpPr>
      <xdr:spPr>
        <a:xfrm>
          <a:off x="22212300" y="12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118,911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1144</xdr:rowOff>
    </xdr:from>
    <xdr:to>
      <xdr:col>31</xdr:col>
      <xdr:colOff>85725</xdr:colOff>
      <xdr:row>76</xdr:row>
      <xdr:rowOff>102744</xdr:rowOff>
    </xdr:to>
    <xdr:sp macro="" textlink="">
      <xdr:nvSpPr>
        <xdr:cNvPr id="837" name="円/楕円 836"/>
        <xdr:cNvSpPr/>
      </xdr:nvSpPr>
      <xdr:spPr>
        <a:xfrm>
          <a:off x="21272500" y="130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119271</xdr:rowOff>
    </xdr:from>
    <xdr:ext cx="599010" cy="259045"/>
    <xdr:sp macro="" textlink="">
      <xdr:nvSpPr>
        <xdr:cNvPr id="838" name="テキスト ボックス 837"/>
        <xdr:cNvSpPr txBox="1"/>
      </xdr:nvSpPr>
      <xdr:spPr>
        <a:xfrm>
          <a:off x="21023794" y="1280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133,033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82953</xdr:rowOff>
    </xdr:from>
    <xdr:to>
      <xdr:col>29</xdr:col>
      <xdr:colOff>568325</xdr:colOff>
      <xdr:row>77</xdr:row>
      <xdr:rowOff>13103</xdr:rowOff>
    </xdr:to>
    <xdr:sp macro="" textlink="">
      <xdr:nvSpPr>
        <xdr:cNvPr id="839" name="円/楕円 838"/>
        <xdr:cNvSpPr/>
      </xdr:nvSpPr>
      <xdr:spPr>
        <a:xfrm>
          <a:off x="20383500" y="131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29629</xdr:rowOff>
    </xdr:from>
    <xdr:ext cx="599010" cy="259045"/>
    <xdr:sp macro="" textlink="">
      <xdr:nvSpPr>
        <xdr:cNvPr id="840" name="テキスト ボックス 839"/>
        <xdr:cNvSpPr txBox="1"/>
      </xdr:nvSpPr>
      <xdr:spPr>
        <a:xfrm>
          <a:off x="20134794" y="1288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142887</xdr:rowOff>
    </xdr:from>
    <xdr:to>
      <xdr:col>28</xdr:col>
      <xdr:colOff>365125</xdr:colOff>
      <xdr:row>77</xdr:row>
      <xdr:rowOff>73037</xdr:rowOff>
    </xdr:to>
    <xdr:sp macro="" textlink="">
      <xdr:nvSpPr>
        <xdr:cNvPr id="841" name="円/楕円 840"/>
        <xdr:cNvSpPr/>
      </xdr:nvSpPr>
      <xdr:spPr>
        <a:xfrm>
          <a:off x="19494500" y="131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64164</xdr:rowOff>
    </xdr:from>
    <xdr:ext cx="534377" cy="259045"/>
    <xdr:sp macro="" textlink="">
      <xdr:nvSpPr>
        <xdr:cNvPr id="842" name="テキスト ボックス 841"/>
        <xdr:cNvSpPr txBox="1"/>
      </xdr:nvSpPr>
      <xdr:spPr>
        <a:xfrm>
          <a:off x="19278111" y="1326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95,830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95827</xdr:rowOff>
    </xdr:from>
    <xdr:to>
      <xdr:col>27</xdr:col>
      <xdr:colOff>161925</xdr:colOff>
      <xdr:row>77</xdr:row>
      <xdr:rowOff>25977</xdr:rowOff>
    </xdr:to>
    <xdr:sp macro="" textlink="">
      <xdr:nvSpPr>
        <xdr:cNvPr id="843" name="円/楕円 842"/>
        <xdr:cNvSpPr/>
      </xdr:nvSpPr>
      <xdr:spPr>
        <a:xfrm>
          <a:off x="18605500" y="131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17104</xdr:rowOff>
    </xdr:from>
    <xdr:ext cx="599010" cy="259045"/>
    <xdr:sp macro="" textlink="">
      <xdr:nvSpPr>
        <xdr:cNvPr id="844" name="テキスト ボックス 843"/>
        <xdr:cNvSpPr txBox="1"/>
      </xdr:nvSpPr>
      <xdr:spPr>
        <a:xfrm>
          <a:off x="18356794" y="1321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本町の特徴を示しているのは、扶助費であり、類似団体で一番高い状況にある。この大きな要因は、町内にある障害者福祉施設の利用者の割合が高く、その給付費が多額になっていることである。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他の経費においては、類似団体と比較して特段高い状況にある訳ではないが、今後とも引き続き経費の抑制に努める。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3,344
3,311
188.36
3,960,559
3,798,084
104,595
2,163,444
4,046,421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149840</xdr:rowOff>
    </xdr:from>
    <xdr:to>
      <xdr:col>6</xdr:col>
      <xdr:colOff>511175</xdr:colOff>
      <xdr:row>37</xdr:row>
      <xdr:rowOff>150493</xdr:rowOff>
    </xdr:to>
    <xdr:cxnSp macro="">
      <xdr:nvCxnSpPr>
        <xdr:cNvPr id="62" name="直線コネクタ 61"/>
        <xdr:cNvCxnSpPr/>
      </xdr:nvCxnSpPr>
      <xdr:spPr>
        <a:xfrm flipV="1">
          <a:off x="3797300" y="649349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150493</xdr:rowOff>
    </xdr:from>
    <xdr:to>
      <xdr:col>5</xdr:col>
      <xdr:colOff>358775</xdr:colOff>
      <xdr:row>37</xdr:row>
      <xdr:rowOff>167524</xdr:rowOff>
    </xdr:to>
    <xdr:cxnSp macro="">
      <xdr:nvCxnSpPr>
        <xdr:cNvPr id="65" name="直線コネクタ 64"/>
        <xdr:cNvCxnSpPr/>
      </xdr:nvCxnSpPr>
      <xdr:spPr>
        <a:xfrm flipV="1">
          <a:off x="2908300" y="6494143"/>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153449</xdr:rowOff>
    </xdr:from>
    <xdr:to>
      <xdr:col>4</xdr:col>
      <xdr:colOff>155575</xdr:colOff>
      <xdr:row>37</xdr:row>
      <xdr:rowOff>167524</xdr:rowOff>
    </xdr:to>
    <xdr:cxnSp macro="">
      <xdr:nvCxnSpPr>
        <xdr:cNvPr id="68" name="直線コネクタ 67"/>
        <xdr:cNvCxnSpPr/>
      </xdr:nvCxnSpPr>
      <xdr:spPr>
        <a:xfrm>
          <a:off x="2019300" y="649709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141708</xdr:rowOff>
    </xdr:from>
    <xdr:to>
      <xdr:col>2</xdr:col>
      <xdr:colOff>638175</xdr:colOff>
      <xdr:row>37</xdr:row>
      <xdr:rowOff>153449</xdr:rowOff>
    </xdr:to>
    <xdr:cxnSp macro="">
      <xdr:nvCxnSpPr>
        <xdr:cNvPr id="71" name="直線コネクタ 70"/>
        <xdr:cNvCxnSpPr/>
      </xdr:nvCxnSpPr>
      <xdr:spPr>
        <a:xfrm>
          <a:off x="1130300" y="6485358"/>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99040</xdr:rowOff>
    </xdr:from>
    <xdr:to>
      <xdr:col>6</xdr:col>
      <xdr:colOff>561975</xdr:colOff>
      <xdr:row>38</xdr:row>
      <xdr:rowOff>29190</xdr:rowOff>
    </xdr:to>
    <xdr:sp macro="" textlink="">
      <xdr:nvSpPr>
        <xdr:cNvPr id="81" name="円/楕円 80"/>
        <xdr:cNvSpPr/>
      </xdr:nvSpPr>
      <xdr:spPr>
        <a:xfrm>
          <a:off x="4584700" y="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121917</xdr:rowOff>
    </xdr:from>
    <xdr:ext cx="534377" cy="259045"/>
    <xdr:sp macro="" textlink="">
      <xdr:nvSpPr>
        <xdr:cNvPr id="82" name="議会費該当値テキスト"/>
        <xdr:cNvSpPr txBox="1"/>
      </xdr:nvSpPr>
      <xdr:spPr>
        <a:xfrm>
          <a:off x="4686300" y="62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99693</xdr:rowOff>
    </xdr:from>
    <xdr:to>
      <xdr:col>5</xdr:col>
      <xdr:colOff>409575</xdr:colOff>
      <xdr:row>38</xdr:row>
      <xdr:rowOff>29843</xdr:rowOff>
    </xdr:to>
    <xdr:sp macro="" textlink="">
      <xdr:nvSpPr>
        <xdr:cNvPr id="83" name="円/楕円 82"/>
        <xdr:cNvSpPr/>
      </xdr:nvSpPr>
      <xdr:spPr>
        <a:xfrm>
          <a:off x="3746500" y="64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46370</xdr:rowOff>
    </xdr:from>
    <xdr:ext cx="534377" cy="259045"/>
    <xdr:sp macro="" textlink="">
      <xdr:nvSpPr>
        <xdr:cNvPr id="84" name="テキスト ボックス 83"/>
        <xdr:cNvSpPr txBox="1"/>
      </xdr:nvSpPr>
      <xdr:spPr>
        <a:xfrm>
          <a:off x="3530111" y="621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116724</xdr:rowOff>
    </xdr:from>
    <xdr:to>
      <xdr:col>4</xdr:col>
      <xdr:colOff>206375</xdr:colOff>
      <xdr:row>38</xdr:row>
      <xdr:rowOff>46874</xdr:rowOff>
    </xdr:to>
    <xdr:sp macro="" textlink="">
      <xdr:nvSpPr>
        <xdr:cNvPr id="85" name="円/楕円 84"/>
        <xdr:cNvSpPr/>
      </xdr:nvSpPr>
      <xdr:spPr>
        <a:xfrm>
          <a:off x="2857500" y="64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63401</xdr:rowOff>
    </xdr:from>
    <xdr:ext cx="534377" cy="259045"/>
    <xdr:sp macro="" textlink="">
      <xdr:nvSpPr>
        <xdr:cNvPr id="86" name="テキスト ボックス 85"/>
        <xdr:cNvSpPr txBox="1"/>
      </xdr:nvSpPr>
      <xdr:spPr>
        <a:xfrm>
          <a:off x="2641111" y="62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102649</xdr:rowOff>
    </xdr:from>
    <xdr:to>
      <xdr:col>3</xdr:col>
      <xdr:colOff>3175</xdr:colOff>
      <xdr:row>38</xdr:row>
      <xdr:rowOff>32799</xdr:rowOff>
    </xdr:to>
    <xdr:sp macro="" textlink="">
      <xdr:nvSpPr>
        <xdr:cNvPr id="87" name="円/楕円 86"/>
        <xdr:cNvSpPr/>
      </xdr:nvSpPr>
      <xdr:spPr>
        <a:xfrm>
          <a:off x="1968500" y="64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49326</xdr:rowOff>
    </xdr:from>
    <xdr:ext cx="534377" cy="259045"/>
    <xdr:sp macro="" textlink="">
      <xdr:nvSpPr>
        <xdr:cNvPr id="88" name="テキスト ボックス 87"/>
        <xdr:cNvSpPr txBox="1"/>
      </xdr:nvSpPr>
      <xdr:spPr>
        <a:xfrm>
          <a:off x="1752111" y="6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90908</xdr:rowOff>
    </xdr:from>
    <xdr:to>
      <xdr:col>1</xdr:col>
      <xdr:colOff>485775</xdr:colOff>
      <xdr:row>38</xdr:row>
      <xdr:rowOff>21058</xdr:rowOff>
    </xdr:to>
    <xdr:sp macro="" textlink="">
      <xdr:nvSpPr>
        <xdr:cNvPr id="89" name="円/楕円 88"/>
        <xdr:cNvSpPr/>
      </xdr:nvSpPr>
      <xdr:spPr>
        <a:xfrm>
          <a:off x="1079500" y="6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12185</xdr:rowOff>
    </xdr:from>
    <xdr:ext cx="534377" cy="259045"/>
    <xdr:sp macro="" textlink="">
      <xdr:nvSpPr>
        <xdr:cNvPr id="90" name="テキスト ボックス 89"/>
        <xdr:cNvSpPr txBox="1"/>
      </xdr:nvSpPr>
      <xdr:spPr>
        <a:xfrm>
          <a:off x="863111" y="65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130440</xdr:rowOff>
    </xdr:from>
    <xdr:to>
      <xdr:col>6</xdr:col>
      <xdr:colOff>511175</xdr:colOff>
      <xdr:row>58</xdr:row>
      <xdr:rowOff>157684</xdr:rowOff>
    </xdr:to>
    <xdr:cxnSp macro="">
      <xdr:nvCxnSpPr>
        <xdr:cNvPr id="119" name="直線コネクタ 118"/>
        <xdr:cNvCxnSpPr/>
      </xdr:nvCxnSpPr>
      <xdr:spPr>
        <a:xfrm flipV="1">
          <a:off x="3797300" y="10074540"/>
          <a:ext cx="8382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157684</xdr:rowOff>
    </xdr:from>
    <xdr:to>
      <xdr:col>5</xdr:col>
      <xdr:colOff>358775</xdr:colOff>
      <xdr:row>58</xdr:row>
      <xdr:rowOff>160111</xdr:rowOff>
    </xdr:to>
    <xdr:cxnSp macro="">
      <xdr:nvCxnSpPr>
        <xdr:cNvPr id="122" name="直線コネクタ 121"/>
        <xdr:cNvCxnSpPr/>
      </xdr:nvCxnSpPr>
      <xdr:spPr>
        <a:xfrm flipV="1">
          <a:off x="2908300" y="10101784"/>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160111</xdr:rowOff>
    </xdr:from>
    <xdr:to>
      <xdr:col>4</xdr:col>
      <xdr:colOff>155575</xdr:colOff>
      <xdr:row>58</xdr:row>
      <xdr:rowOff>160979</xdr:rowOff>
    </xdr:to>
    <xdr:cxnSp macro="">
      <xdr:nvCxnSpPr>
        <xdr:cNvPr id="125" name="直線コネクタ 124"/>
        <xdr:cNvCxnSpPr/>
      </xdr:nvCxnSpPr>
      <xdr:spPr>
        <a:xfrm flipV="1">
          <a:off x="2019300" y="1010421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160979</xdr:rowOff>
    </xdr:from>
    <xdr:to>
      <xdr:col>2</xdr:col>
      <xdr:colOff>638175</xdr:colOff>
      <xdr:row>58</xdr:row>
      <xdr:rowOff>161941</xdr:rowOff>
    </xdr:to>
    <xdr:cxnSp macro="">
      <xdr:nvCxnSpPr>
        <xdr:cNvPr id="128" name="直線コネクタ 127"/>
        <xdr:cNvCxnSpPr/>
      </xdr:nvCxnSpPr>
      <xdr:spPr>
        <a:xfrm flipV="1">
          <a:off x="1130300" y="10105079"/>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79640</xdr:rowOff>
    </xdr:from>
    <xdr:to>
      <xdr:col>6</xdr:col>
      <xdr:colOff>561975</xdr:colOff>
      <xdr:row>59</xdr:row>
      <xdr:rowOff>9790</xdr:rowOff>
    </xdr:to>
    <xdr:sp macro="" textlink="">
      <xdr:nvSpPr>
        <xdr:cNvPr id="138" name="円/楕円 137"/>
        <xdr:cNvSpPr/>
      </xdr:nvSpPr>
      <xdr:spPr>
        <a:xfrm>
          <a:off x="4584700" y="100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106884</xdr:rowOff>
    </xdr:from>
    <xdr:to>
      <xdr:col>5</xdr:col>
      <xdr:colOff>409575</xdr:colOff>
      <xdr:row>59</xdr:row>
      <xdr:rowOff>37034</xdr:rowOff>
    </xdr:to>
    <xdr:sp macro="" textlink="">
      <xdr:nvSpPr>
        <xdr:cNvPr id="140" name="円/楕円 139"/>
        <xdr:cNvSpPr/>
      </xdr:nvSpPr>
      <xdr:spPr>
        <a:xfrm>
          <a:off x="3746500" y="100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28161</xdr:rowOff>
    </xdr:from>
    <xdr:ext cx="599010" cy="259045"/>
    <xdr:sp macro="" textlink="">
      <xdr:nvSpPr>
        <xdr:cNvPr id="141" name="テキスト ボックス 140"/>
        <xdr:cNvSpPr txBox="1"/>
      </xdr:nvSpPr>
      <xdr:spPr>
        <a:xfrm>
          <a:off x="3497794" y="1014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109311</xdr:rowOff>
    </xdr:from>
    <xdr:to>
      <xdr:col>4</xdr:col>
      <xdr:colOff>206375</xdr:colOff>
      <xdr:row>59</xdr:row>
      <xdr:rowOff>39461</xdr:rowOff>
    </xdr:to>
    <xdr:sp macro="" textlink="">
      <xdr:nvSpPr>
        <xdr:cNvPr id="142" name="円/楕円 141"/>
        <xdr:cNvSpPr/>
      </xdr:nvSpPr>
      <xdr:spPr>
        <a:xfrm>
          <a:off x="2857500" y="100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30588</xdr:rowOff>
    </xdr:from>
    <xdr:ext cx="599010" cy="259045"/>
    <xdr:sp macro="" textlink="">
      <xdr:nvSpPr>
        <xdr:cNvPr id="143" name="テキスト ボックス 142"/>
        <xdr:cNvSpPr txBox="1"/>
      </xdr:nvSpPr>
      <xdr:spPr>
        <a:xfrm>
          <a:off x="2608794" y="1014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110179</xdr:rowOff>
    </xdr:from>
    <xdr:to>
      <xdr:col>3</xdr:col>
      <xdr:colOff>3175</xdr:colOff>
      <xdr:row>59</xdr:row>
      <xdr:rowOff>40329</xdr:rowOff>
    </xdr:to>
    <xdr:sp macro="" textlink="">
      <xdr:nvSpPr>
        <xdr:cNvPr id="144" name="円/楕円 143"/>
        <xdr:cNvSpPr/>
      </xdr:nvSpPr>
      <xdr:spPr>
        <a:xfrm>
          <a:off x="1968500" y="100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31456</xdr:rowOff>
    </xdr:from>
    <xdr:ext cx="599010" cy="259045"/>
    <xdr:sp macro="" textlink="">
      <xdr:nvSpPr>
        <xdr:cNvPr id="145" name="テキスト ボックス 144"/>
        <xdr:cNvSpPr txBox="1"/>
      </xdr:nvSpPr>
      <xdr:spPr>
        <a:xfrm>
          <a:off x="1719794" y="1014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111141</xdr:rowOff>
    </xdr:from>
    <xdr:to>
      <xdr:col>1</xdr:col>
      <xdr:colOff>485775</xdr:colOff>
      <xdr:row>59</xdr:row>
      <xdr:rowOff>41291</xdr:rowOff>
    </xdr:to>
    <xdr:sp macro="" textlink="">
      <xdr:nvSpPr>
        <xdr:cNvPr id="146" name="円/楕円 145"/>
        <xdr:cNvSpPr/>
      </xdr:nvSpPr>
      <xdr:spPr>
        <a:xfrm>
          <a:off x="1079500" y="100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32418</xdr:rowOff>
    </xdr:from>
    <xdr:ext cx="599010" cy="259045"/>
    <xdr:sp macro="" textlink="">
      <xdr:nvSpPr>
        <xdr:cNvPr id="147" name="テキスト ボックス 146"/>
        <xdr:cNvSpPr txBox="1"/>
      </xdr:nvSpPr>
      <xdr:spPr>
        <a:xfrm>
          <a:off x="830794" y="1014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134854</xdr:rowOff>
    </xdr:from>
    <xdr:to>
      <xdr:col>6</xdr:col>
      <xdr:colOff>511175</xdr:colOff>
      <xdr:row>75</xdr:row>
      <xdr:rowOff>97844</xdr:rowOff>
    </xdr:to>
    <xdr:cxnSp macro="">
      <xdr:nvCxnSpPr>
        <xdr:cNvPr id="177" name="直線コネクタ 176"/>
        <xdr:cNvCxnSpPr/>
      </xdr:nvCxnSpPr>
      <xdr:spPr>
        <a:xfrm>
          <a:off x="3797300" y="12822154"/>
          <a:ext cx="838200" cy="13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83594</xdr:rowOff>
    </xdr:from>
    <xdr:to>
      <xdr:col>5</xdr:col>
      <xdr:colOff>358775</xdr:colOff>
      <xdr:row>74</xdr:row>
      <xdr:rowOff>134854</xdr:rowOff>
    </xdr:to>
    <xdr:cxnSp macro="">
      <xdr:nvCxnSpPr>
        <xdr:cNvPr id="180" name="直線コネクタ 179"/>
        <xdr:cNvCxnSpPr/>
      </xdr:nvCxnSpPr>
      <xdr:spPr>
        <a:xfrm>
          <a:off x="2908300" y="12427994"/>
          <a:ext cx="889000" cy="3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83594</xdr:rowOff>
    </xdr:from>
    <xdr:to>
      <xdr:col>4</xdr:col>
      <xdr:colOff>155575</xdr:colOff>
      <xdr:row>75</xdr:row>
      <xdr:rowOff>143422</xdr:rowOff>
    </xdr:to>
    <xdr:cxnSp macro="">
      <xdr:nvCxnSpPr>
        <xdr:cNvPr id="183" name="直線コネクタ 182"/>
        <xdr:cNvCxnSpPr/>
      </xdr:nvCxnSpPr>
      <xdr:spPr>
        <a:xfrm flipV="1">
          <a:off x="2019300" y="12427994"/>
          <a:ext cx="889000" cy="57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102136</xdr:rowOff>
    </xdr:from>
    <xdr:ext cx="599010" cy="259045"/>
    <xdr:sp macro="" textlink="">
      <xdr:nvSpPr>
        <xdr:cNvPr id="185" name="テキスト ボックス 184"/>
        <xdr:cNvSpPr txBox="1"/>
      </xdr:nvSpPr>
      <xdr:spPr>
        <a:xfrm>
          <a:off x="2608794" y="1313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143422</xdr:rowOff>
    </xdr:from>
    <xdr:to>
      <xdr:col>2</xdr:col>
      <xdr:colOff>638175</xdr:colOff>
      <xdr:row>76</xdr:row>
      <xdr:rowOff>36206</xdr:rowOff>
    </xdr:to>
    <xdr:cxnSp macro="">
      <xdr:nvCxnSpPr>
        <xdr:cNvPr id="186" name="直線コネクタ 185"/>
        <xdr:cNvCxnSpPr/>
      </xdr:nvCxnSpPr>
      <xdr:spPr>
        <a:xfrm flipV="1">
          <a:off x="1130300" y="13002172"/>
          <a:ext cx="889000" cy="6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161921</xdr:rowOff>
    </xdr:from>
    <xdr:ext cx="599010" cy="259045"/>
    <xdr:sp macro="" textlink="">
      <xdr:nvSpPr>
        <xdr:cNvPr id="188" name="テキスト ボックス 187"/>
        <xdr:cNvSpPr txBox="1"/>
      </xdr:nvSpPr>
      <xdr:spPr>
        <a:xfrm>
          <a:off x="1719794" y="1319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47044</xdr:rowOff>
    </xdr:from>
    <xdr:to>
      <xdr:col>6</xdr:col>
      <xdr:colOff>561975</xdr:colOff>
      <xdr:row>75</xdr:row>
      <xdr:rowOff>148644</xdr:rowOff>
    </xdr:to>
    <xdr:sp macro="" textlink="">
      <xdr:nvSpPr>
        <xdr:cNvPr id="196" name="円/楕円 195"/>
        <xdr:cNvSpPr/>
      </xdr:nvSpPr>
      <xdr:spPr>
        <a:xfrm>
          <a:off x="4584700" y="129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69921</xdr:rowOff>
    </xdr:from>
    <xdr:ext cx="599010" cy="259045"/>
    <xdr:sp macro="" textlink="">
      <xdr:nvSpPr>
        <xdr:cNvPr id="197" name="民生費該当値テキスト"/>
        <xdr:cNvSpPr txBox="1"/>
      </xdr:nvSpPr>
      <xdr:spPr>
        <a:xfrm>
          <a:off x="4686300" y="1275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265,986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84054</xdr:rowOff>
    </xdr:from>
    <xdr:to>
      <xdr:col>5</xdr:col>
      <xdr:colOff>409575</xdr:colOff>
      <xdr:row>75</xdr:row>
      <xdr:rowOff>14204</xdr:rowOff>
    </xdr:to>
    <xdr:sp macro="" textlink="">
      <xdr:nvSpPr>
        <xdr:cNvPr id="198" name="円/楕円 197"/>
        <xdr:cNvSpPr/>
      </xdr:nvSpPr>
      <xdr:spPr>
        <a:xfrm>
          <a:off x="3746500" y="127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30731</xdr:rowOff>
    </xdr:from>
    <xdr:ext cx="599010" cy="259045"/>
    <xdr:sp macro="" textlink="">
      <xdr:nvSpPr>
        <xdr:cNvPr id="199" name="テキスト ボックス 198"/>
        <xdr:cNvSpPr txBox="1"/>
      </xdr:nvSpPr>
      <xdr:spPr>
        <a:xfrm>
          <a:off x="3497794" y="1254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301,272</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32794</xdr:rowOff>
    </xdr:from>
    <xdr:to>
      <xdr:col>4</xdr:col>
      <xdr:colOff>206375</xdr:colOff>
      <xdr:row>72</xdr:row>
      <xdr:rowOff>134394</xdr:rowOff>
    </xdr:to>
    <xdr:sp macro="" textlink="">
      <xdr:nvSpPr>
        <xdr:cNvPr id="200" name="円/楕円 199"/>
        <xdr:cNvSpPr/>
      </xdr:nvSpPr>
      <xdr:spPr>
        <a:xfrm>
          <a:off x="2857500" y="123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150921</xdr:rowOff>
    </xdr:from>
    <xdr:ext cx="599010" cy="259045"/>
    <xdr:sp macro="" textlink="">
      <xdr:nvSpPr>
        <xdr:cNvPr id="201" name="テキスト ボックス 200"/>
        <xdr:cNvSpPr txBox="1"/>
      </xdr:nvSpPr>
      <xdr:spPr>
        <a:xfrm>
          <a:off x="2608794" y="121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404,726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92622</xdr:rowOff>
    </xdr:from>
    <xdr:to>
      <xdr:col>3</xdr:col>
      <xdr:colOff>3175</xdr:colOff>
      <xdr:row>76</xdr:row>
      <xdr:rowOff>22772</xdr:rowOff>
    </xdr:to>
    <xdr:sp macro="" textlink="">
      <xdr:nvSpPr>
        <xdr:cNvPr id="202" name="円/楕円 201"/>
        <xdr:cNvSpPr/>
      </xdr:nvSpPr>
      <xdr:spPr>
        <a:xfrm>
          <a:off x="1968500" y="129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39299</xdr:rowOff>
    </xdr:from>
    <xdr:ext cx="599010" cy="259045"/>
    <xdr:sp macro="" textlink="">
      <xdr:nvSpPr>
        <xdr:cNvPr id="203" name="テキスト ボックス 202"/>
        <xdr:cNvSpPr txBox="1"/>
      </xdr:nvSpPr>
      <xdr:spPr>
        <a:xfrm>
          <a:off x="1719794" y="1272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156856</xdr:rowOff>
    </xdr:from>
    <xdr:to>
      <xdr:col>1</xdr:col>
      <xdr:colOff>485775</xdr:colOff>
      <xdr:row>76</xdr:row>
      <xdr:rowOff>87006</xdr:rowOff>
    </xdr:to>
    <xdr:sp macro="" textlink="">
      <xdr:nvSpPr>
        <xdr:cNvPr id="204" name="円/楕円 203"/>
        <xdr:cNvSpPr/>
      </xdr:nvSpPr>
      <xdr:spPr>
        <a:xfrm>
          <a:off x="1079500" y="130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103533</xdr:rowOff>
    </xdr:from>
    <xdr:ext cx="599010" cy="259045"/>
    <xdr:sp macro="" textlink="">
      <xdr:nvSpPr>
        <xdr:cNvPr id="205" name="テキスト ボックス 204"/>
        <xdr:cNvSpPr txBox="1"/>
      </xdr:nvSpPr>
      <xdr:spPr>
        <a:xfrm>
          <a:off x="830794" y="1279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151154</xdr:rowOff>
    </xdr:from>
    <xdr:to>
      <xdr:col>6</xdr:col>
      <xdr:colOff>511175</xdr:colOff>
      <xdr:row>98</xdr:row>
      <xdr:rowOff>94070</xdr:rowOff>
    </xdr:to>
    <xdr:cxnSp macro="">
      <xdr:nvCxnSpPr>
        <xdr:cNvPr id="234" name="直線コネクタ 233"/>
        <xdr:cNvCxnSpPr/>
      </xdr:nvCxnSpPr>
      <xdr:spPr>
        <a:xfrm flipV="1">
          <a:off x="3797300" y="16781804"/>
          <a:ext cx="838200" cy="1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94070</xdr:rowOff>
    </xdr:from>
    <xdr:to>
      <xdr:col>5</xdr:col>
      <xdr:colOff>358775</xdr:colOff>
      <xdr:row>98</xdr:row>
      <xdr:rowOff>106511</xdr:rowOff>
    </xdr:to>
    <xdr:cxnSp macro="">
      <xdr:nvCxnSpPr>
        <xdr:cNvPr id="237" name="直線コネクタ 236"/>
        <xdr:cNvCxnSpPr/>
      </xdr:nvCxnSpPr>
      <xdr:spPr>
        <a:xfrm flipV="1">
          <a:off x="2908300" y="168961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106511</xdr:rowOff>
    </xdr:from>
    <xdr:to>
      <xdr:col>4</xdr:col>
      <xdr:colOff>155575</xdr:colOff>
      <xdr:row>98</xdr:row>
      <xdr:rowOff>121067</xdr:rowOff>
    </xdr:to>
    <xdr:cxnSp macro="">
      <xdr:nvCxnSpPr>
        <xdr:cNvPr id="240" name="直線コネクタ 239"/>
        <xdr:cNvCxnSpPr/>
      </xdr:nvCxnSpPr>
      <xdr:spPr>
        <a:xfrm flipV="1">
          <a:off x="2019300" y="16908611"/>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121067</xdr:rowOff>
    </xdr:from>
    <xdr:to>
      <xdr:col>2</xdr:col>
      <xdr:colOff>638175</xdr:colOff>
      <xdr:row>98</xdr:row>
      <xdr:rowOff>125422</xdr:rowOff>
    </xdr:to>
    <xdr:cxnSp macro="">
      <xdr:nvCxnSpPr>
        <xdr:cNvPr id="243" name="直線コネクタ 242"/>
        <xdr:cNvCxnSpPr/>
      </xdr:nvCxnSpPr>
      <xdr:spPr>
        <a:xfrm flipV="1">
          <a:off x="1130300" y="1692316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100354</xdr:rowOff>
    </xdr:from>
    <xdr:to>
      <xdr:col>6</xdr:col>
      <xdr:colOff>561975</xdr:colOff>
      <xdr:row>98</xdr:row>
      <xdr:rowOff>30504</xdr:rowOff>
    </xdr:to>
    <xdr:sp macro="" textlink="">
      <xdr:nvSpPr>
        <xdr:cNvPr id="253" name="円/楕円 252"/>
        <xdr:cNvSpPr/>
      </xdr:nvSpPr>
      <xdr:spPr>
        <a:xfrm>
          <a:off x="4584700" y="167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123231</xdr:rowOff>
    </xdr:from>
    <xdr:ext cx="599010" cy="259045"/>
    <xdr:sp macro="" textlink="">
      <xdr:nvSpPr>
        <xdr:cNvPr id="254" name="衛生費該当値テキスト"/>
        <xdr:cNvSpPr txBox="1"/>
      </xdr:nvSpPr>
      <xdr:spPr>
        <a:xfrm>
          <a:off x="4686300" y="1658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43270</xdr:rowOff>
    </xdr:from>
    <xdr:to>
      <xdr:col>5</xdr:col>
      <xdr:colOff>409575</xdr:colOff>
      <xdr:row>98</xdr:row>
      <xdr:rowOff>144870</xdr:rowOff>
    </xdr:to>
    <xdr:sp macro="" textlink="">
      <xdr:nvSpPr>
        <xdr:cNvPr id="255" name="円/楕円 254"/>
        <xdr:cNvSpPr/>
      </xdr:nvSpPr>
      <xdr:spPr>
        <a:xfrm>
          <a:off x="3746500" y="168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135997</xdr:rowOff>
    </xdr:from>
    <xdr:ext cx="534377" cy="259045"/>
    <xdr:sp macro="" textlink="">
      <xdr:nvSpPr>
        <xdr:cNvPr id="256" name="テキスト ボックス 255"/>
        <xdr:cNvSpPr txBox="1"/>
      </xdr:nvSpPr>
      <xdr:spPr>
        <a:xfrm>
          <a:off x="3530111" y="16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55711</xdr:rowOff>
    </xdr:from>
    <xdr:to>
      <xdr:col>4</xdr:col>
      <xdr:colOff>206375</xdr:colOff>
      <xdr:row>98</xdr:row>
      <xdr:rowOff>157311</xdr:rowOff>
    </xdr:to>
    <xdr:sp macro="" textlink="">
      <xdr:nvSpPr>
        <xdr:cNvPr id="257" name="円/楕円 256"/>
        <xdr:cNvSpPr/>
      </xdr:nvSpPr>
      <xdr:spPr>
        <a:xfrm>
          <a:off x="2857500" y="16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148438</xdr:rowOff>
    </xdr:from>
    <xdr:ext cx="534377" cy="259045"/>
    <xdr:sp macro="" textlink="">
      <xdr:nvSpPr>
        <xdr:cNvPr id="258" name="テキスト ボックス 257"/>
        <xdr:cNvSpPr txBox="1"/>
      </xdr:nvSpPr>
      <xdr:spPr>
        <a:xfrm>
          <a:off x="2641111" y="16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70267</xdr:rowOff>
    </xdr:from>
    <xdr:to>
      <xdr:col>3</xdr:col>
      <xdr:colOff>3175</xdr:colOff>
      <xdr:row>99</xdr:row>
      <xdr:rowOff>417</xdr:rowOff>
    </xdr:to>
    <xdr:sp macro="" textlink="">
      <xdr:nvSpPr>
        <xdr:cNvPr id="259" name="円/楕円 258"/>
        <xdr:cNvSpPr/>
      </xdr:nvSpPr>
      <xdr:spPr>
        <a:xfrm>
          <a:off x="1968500" y="168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162994</xdr:rowOff>
    </xdr:from>
    <xdr:ext cx="534377" cy="259045"/>
    <xdr:sp macro="" textlink="">
      <xdr:nvSpPr>
        <xdr:cNvPr id="260" name="テキスト ボックス 259"/>
        <xdr:cNvSpPr txBox="1"/>
      </xdr:nvSpPr>
      <xdr:spPr>
        <a:xfrm>
          <a:off x="1752111" y="169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74622</xdr:rowOff>
    </xdr:from>
    <xdr:to>
      <xdr:col>1</xdr:col>
      <xdr:colOff>485775</xdr:colOff>
      <xdr:row>99</xdr:row>
      <xdr:rowOff>4772</xdr:rowOff>
    </xdr:to>
    <xdr:sp macro="" textlink="">
      <xdr:nvSpPr>
        <xdr:cNvPr id="261" name="円/楕円 260"/>
        <xdr:cNvSpPr/>
      </xdr:nvSpPr>
      <xdr:spPr>
        <a:xfrm>
          <a:off x="1079500" y="168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167349</xdr:rowOff>
    </xdr:from>
    <xdr:ext cx="534377" cy="259045"/>
    <xdr:sp macro="" textlink="">
      <xdr:nvSpPr>
        <xdr:cNvPr id="262" name="テキスト ボックス 261"/>
        <xdr:cNvSpPr txBox="1"/>
      </xdr:nvSpPr>
      <xdr:spPr>
        <a:xfrm>
          <a:off x="863111" y="1696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45223</xdr:rowOff>
    </xdr:from>
    <xdr:to>
      <xdr:col>15</xdr:col>
      <xdr:colOff>180975</xdr:colOff>
      <xdr:row>38</xdr:row>
      <xdr:rowOff>131585</xdr:rowOff>
    </xdr:to>
    <xdr:cxnSp macro="">
      <xdr:nvCxnSpPr>
        <xdr:cNvPr id="293" name="直線コネクタ 292"/>
        <xdr:cNvCxnSpPr/>
      </xdr:nvCxnSpPr>
      <xdr:spPr>
        <a:xfrm>
          <a:off x="9639300" y="6560323"/>
          <a:ext cx="838200" cy="8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45223</xdr:rowOff>
    </xdr:from>
    <xdr:to>
      <xdr:col>14</xdr:col>
      <xdr:colOff>28575</xdr:colOff>
      <xdr:row>39</xdr:row>
      <xdr:rowOff>89964</xdr:rowOff>
    </xdr:to>
    <xdr:cxnSp macro="">
      <xdr:nvCxnSpPr>
        <xdr:cNvPr id="296" name="直線コネクタ 295"/>
        <xdr:cNvCxnSpPr/>
      </xdr:nvCxnSpPr>
      <xdr:spPr>
        <a:xfrm flipV="1">
          <a:off x="8750300" y="6560323"/>
          <a:ext cx="889000" cy="2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87623</xdr:rowOff>
    </xdr:from>
    <xdr:ext cx="469744" cy="259045"/>
    <xdr:sp macro="" textlink="">
      <xdr:nvSpPr>
        <xdr:cNvPr id="298" name="テキスト ボックス 297"/>
        <xdr:cNvSpPr txBox="1"/>
      </xdr:nvSpPr>
      <xdr:spPr>
        <a:xfrm>
          <a:off x="9404427" y="67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78974</xdr:rowOff>
    </xdr:from>
    <xdr:to>
      <xdr:col>12</xdr:col>
      <xdr:colOff>511175</xdr:colOff>
      <xdr:row>39</xdr:row>
      <xdr:rowOff>89964</xdr:rowOff>
    </xdr:to>
    <xdr:cxnSp macro="">
      <xdr:nvCxnSpPr>
        <xdr:cNvPr id="299" name="直線コネクタ 298"/>
        <xdr:cNvCxnSpPr/>
      </xdr:nvCxnSpPr>
      <xdr:spPr>
        <a:xfrm>
          <a:off x="7861300" y="6765524"/>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59445</xdr:rowOff>
    </xdr:from>
    <xdr:to>
      <xdr:col>11</xdr:col>
      <xdr:colOff>307975</xdr:colOff>
      <xdr:row>39</xdr:row>
      <xdr:rowOff>78974</xdr:rowOff>
    </xdr:to>
    <xdr:cxnSp macro="">
      <xdr:nvCxnSpPr>
        <xdr:cNvPr id="302" name="直線コネクタ 301"/>
        <xdr:cNvCxnSpPr/>
      </xdr:nvCxnSpPr>
      <xdr:spPr>
        <a:xfrm>
          <a:off x="6972300" y="6745995"/>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80785</xdr:rowOff>
    </xdr:from>
    <xdr:to>
      <xdr:col>15</xdr:col>
      <xdr:colOff>231775</xdr:colOff>
      <xdr:row>39</xdr:row>
      <xdr:rowOff>10935</xdr:rowOff>
    </xdr:to>
    <xdr:sp macro="" textlink="">
      <xdr:nvSpPr>
        <xdr:cNvPr id="312" name="円/楕円 311"/>
        <xdr:cNvSpPr/>
      </xdr:nvSpPr>
      <xdr:spPr>
        <a:xfrm>
          <a:off x="10426700" y="65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103662</xdr:rowOff>
    </xdr:from>
    <xdr:ext cx="469744" cy="259045"/>
    <xdr:sp macro="" textlink="">
      <xdr:nvSpPr>
        <xdr:cNvPr id="313" name="労働費該当値テキスト"/>
        <xdr:cNvSpPr txBox="1"/>
      </xdr:nvSpPr>
      <xdr:spPr>
        <a:xfrm>
          <a:off x="10528300" y="64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165873</xdr:rowOff>
    </xdr:from>
    <xdr:to>
      <xdr:col>14</xdr:col>
      <xdr:colOff>79375</xdr:colOff>
      <xdr:row>38</xdr:row>
      <xdr:rowOff>96023</xdr:rowOff>
    </xdr:to>
    <xdr:sp macro="" textlink="">
      <xdr:nvSpPr>
        <xdr:cNvPr id="314" name="円/楕円 313"/>
        <xdr:cNvSpPr/>
      </xdr:nvSpPr>
      <xdr:spPr>
        <a:xfrm>
          <a:off x="9588500" y="65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112550</xdr:rowOff>
    </xdr:from>
    <xdr:ext cx="534377" cy="259045"/>
    <xdr:sp macro="" textlink="">
      <xdr:nvSpPr>
        <xdr:cNvPr id="315" name="テキスト ボックス 314"/>
        <xdr:cNvSpPr txBox="1"/>
      </xdr:nvSpPr>
      <xdr:spPr>
        <a:xfrm>
          <a:off x="9372111" y="6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39164</xdr:rowOff>
    </xdr:from>
    <xdr:to>
      <xdr:col>12</xdr:col>
      <xdr:colOff>561975</xdr:colOff>
      <xdr:row>39</xdr:row>
      <xdr:rowOff>140764</xdr:rowOff>
    </xdr:to>
    <xdr:sp macro="" textlink="">
      <xdr:nvSpPr>
        <xdr:cNvPr id="316" name="円/楕円 315"/>
        <xdr:cNvSpPr/>
      </xdr:nvSpPr>
      <xdr:spPr>
        <a:xfrm>
          <a:off x="8699500" y="67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131891</xdr:rowOff>
    </xdr:from>
    <xdr:ext cx="378565" cy="259045"/>
    <xdr:sp macro="" textlink="">
      <xdr:nvSpPr>
        <xdr:cNvPr id="317" name="テキスト ボックス 316"/>
        <xdr:cNvSpPr txBox="1"/>
      </xdr:nvSpPr>
      <xdr:spPr>
        <a:xfrm>
          <a:off x="8561017" y="6818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28174</xdr:rowOff>
    </xdr:from>
    <xdr:to>
      <xdr:col>11</xdr:col>
      <xdr:colOff>358775</xdr:colOff>
      <xdr:row>39</xdr:row>
      <xdr:rowOff>129774</xdr:rowOff>
    </xdr:to>
    <xdr:sp macro="" textlink="">
      <xdr:nvSpPr>
        <xdr:cNvPr id="318" name="円/楕円 317"/>
        <xdr:cNvSpPr/>
      </xdr:nvSpPr>
      <xdr:spPr>
        <a:xfrm>
          <a:off x="7810500" y="67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120901</xdr:rowOff>
    </xdr:from>
    <xdr:ext cx="469744" cy="259045"/>
    <xdr:sp macro="" textlink="">
      <xdr:nvSpPr>
        <xdr:cNvPr id="319" name="テキスト ボックス 318"/>
        <xdr:cNvSpPr txBox="1"/>
      </xdr:nvSpPr>
      <xdr:spPr>
        <a:xfrm>
          <a:off x="7626427" y="680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8645</xdr:rowOff>
    </xdr:from>
    <xdr:to>
      <xdr:col>10</xdr:col>
      <xdr:colOff>155575</xdr:colOff>
      <xdr:row>39</xdr:row>
      <xdr:rowOff>110245</xdr:rowOff>
    </xdr:to>
    <xdr:sp macro="" textlink="">
      <xdr:nvSpPr>
        <xdr:cNvPr id="320" name="円/楕円 319"/>
        <xdr:cNvSpPr/>
      </xdr:nvSpPr>
      <xdr:spPr>
        <a:xfrm>
          <a:off x="6921500" y="66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101372</xdr:rowOff>
    </xdr:from>
    <xdr:ext cx="469744" cy="259045"/>
    <xdr:sp macro="" textlink="">
      <xdr:nvSpPr>
        <xdr:cNvPr id="321" name="テキスト ボックス 320"/>
        <xdr:cNvSpPr txBox="1"/>
      </xdr:nvSpPr>
      <xdr:spPr>
        <a:xfrm>
          <a:off x="6737427" y="678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167761</xdr:rowOff>
    </xdr:from>
    <xdr:to>
      <xdr:col>15</xdr:col>
      <xdr:colOff>180975</xdr:colOff>
      <xdr:row>59</xdr:row>
      <xdr:rowOff>68635</xdr:rowOff>
    </xdr:to>
    <xdr:cxnSp macro="">
      <xdr:nvCxnSpPr>
        <xdr:cNvPr id="352" name="直線コネクタ 351"/>
        <xdr:cNvCxnSpPr/>
      </xdr:nvCxnSpPr>
      <xdr:spPr>
        <a:xfrm>
          <a:off x="9639300" y="10111861"/>
          <a:ext cx="838200" cy="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148137</xdr:rowOff>
    </xdr:from>
    <xdr:to>
      <xdr:col>14</xdr:col>
      <xdr:colOff>28575</xdr:colOff>
      <xdr:row>58</xdr:row>
      <xdr:rowOff>167761</xdr:rowOff>
    </xdr:to>
    <xdr:cxnSp macro="">
      <xdr:nvCxnSpPr>
        <xdr:cNvPr id="355" name="直線コネクタ 354"/>
        <xdr:cNvCxnSpPr/>
      </xdr:nvCxnSpPr>
      <xdr:spPr>
        <a:xfrm>
          <a:off x="8750300" y="10092237"/>
          <a:ext cx="889000" cy="1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148137</xdr:rowOff>
    </xdr:from>
    <xdr:to>
      <xdr:col>12</xdr:col>
      <xdr:colOff>511175</xdr:colOff>
      <xdr:row>59</xdr:row>
      <xdr:rowOff>65303</xdr:rowOff>
    </xdr:to>
    <xdr:cxnSp macro="">
      <xdr:nvCxnSpPr>
        <xdr:cNvPr id="358" name="直線コネクタ 357"/>
        <xdr:cNvCxnSpPr/>
      </xdr:nvCxnSpPr>
      <xdr:spPr>
        <a:xfrm flipV="1">
          <a:off x="7861300" y="10092237"/>
          <a:ext cx="889000" cy="8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65303</xdr:rowOff>
    </xdr:from>
    <xdr:to>
      <xdr:col>11</xdr:col>
      <xdr:colOff>307975</xdr:colOff>
      <xdr:row>59</xdr:row>
      <xdr:rowOff>75785</xdr:rowOff>
    </xdr:to>
    <xdr:cxnSp macro="">
      <xdr:nvCxnSpPr>
        <xdr:cNvPr id="361" name="直線コネクタ 360"/>
        <xdr:cNvCxnSpPr/>
      </xdr:nvCxnSpPr>
      <xdr:spPr>
        <a:xfrm flipV="1">
          <a:off x="6972300" y="10180853"/>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17835</xdr:rowOff>
    </xdr:from>
    <xdr:to>
      <xdr:col>15</xdr:col>
      <xdr:colOff>231775</xdr:colOff>
      <xdr:row>59</xdr:row>
      <xdr:rowOff>119435</xdr:rowOff>
    </xdr:to>
    <xdr:sp macro="" textlink="">
      <xdr:nvSpPr>
        <xdr:cNvPr id="371" name="円/楕円 370"/>
        <xdr:cNvSpPr/>
      </xdr:nvSpPr>
      <xdr:spPr>
        <a:xfrm>
          <a:off x="10426700" y="101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104212</xdr:rowOff>
    </xdr:from>
    <xdr:ext cx="534377" cy="259045"/>
    <xdr:sp macro="" textlink="">
      <xdr:nvSpPr>
        <xdr:cNvPr id="372" name="農林水産業費該当値テキスト"/>
        <xdr:cNvSpPr txBox="1"/>
      </xdr:nvSpPr>
      <xdr:spPr>
        <a:xfrm>
          <a:off x="10528300" y="1004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116961</xdr:rowOff>
    </xdr:from>
    <xdr:to>
      <xdr:col>14</xdr:col>
      <xdr:colOff>79375</xdr:colOff>
      <xdr:row>59</xdr:row>
      <xdr:rowOff>47111</xdr:rowOff>
    </xdr:to>
    <xdr:sp macro="" textlink="">
      <xdr:nvSpPr>
        <xdr:cNvPr id="373" name="円/楕円 372"/>
        <xdr:cNvSpPr/>
      </xdr:nvSpPr>
      <xdr:spPr>
        <a:xfrm>
          <a:off x="9588500" y="100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38238</xdr:rowOff>
    </xdr:from>
    <xdr:ext cx="534377" cy="259045"/>
    <xdr:sp macro="" textlink="">
      <xdr:nvSpPr>
        <xdr:cNvPr id="374" name="テキスト ボックス 373"/>
        <xdr:cNvSpPr txBox="1"/>
      </xdr:nvSpPr>
      <xdr:spPr>
        <a:xfrm>
          <a:off x="9372111" y="1015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97337</xdr:rowOff>
    </xdr:from>
    <xdr:to>
      <xdr:col>12</xdr:col>
      <xdr:colOff>561975</xdr:colOff>
      <xdr:row>59</xdr:row>
      <xdr:rowOff>27487</xdr:rowOff>
    </xdr:to>
    <xdr:sp macro="" textlink="">
      <xdr:nvSpPr>
        <xdr:cNvPr id="375" name="円/楕円 374"/>
        <xdr:cNvSpPr/>
      </xdr:nvSpPr>
      <xdr:spPr>
        <a:xfrm>
          <a:off x="8699500" y="100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18614</xdr:rowOff>
    </xdr:from>
    <xdr:ext cx="599010" cy="259045"/>
    <xdr:sp macro="" textlink="">
      <xdr:nvSpPr>
        <xdr:cNvPr id="376" name="テキスト ボックス 375"/>
        <xdr:cNvSpPr txBox="1"/>
      </xdr:nvSpPr>
      <xdr:spPr>
        <a:xfrm>
          <a:off x="8450794" y="1013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112,250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14503</xdr:rowOff>
    </xdr:from>
    <xdr:to>
      <xdr:col>11</xdr:col>
      <xdr:colOff>358775</xdr:colOff>
      <xdr:row>59</xdr:row>
      <xdr:rowOff>116103</xdr:rowOff>
    </xdr:to>
    <xdr:sp macro="" textlink="">
      <xdr:nvSpPr>
        <xdr:cNvPr id="377" name="円/楕円 376"/>
        <xdr:cNvSpPr/>
      </xdr:nvSpPr>
      <xdr:spPr>
        <a:xfrm>
          <a:off x="7810500" y="101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107230</xdr:rowOff>
    </xdr:from>
    <xdr:ext cx="534377" cy="259045"/>
    <xdr:sp macro="" textlink="">
      <xdr:nvSpPr>
        <xdr:cNvPr id="378" name="テキスト ボックス 377"/>
        <xdr:cNvSpPr txBox="1"/>
      </xdr:nvSpPr>
      <xdr:spPr>
        <a:xfrm>
          <a:off x="7594111" y="102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24985</xdr:rowOff>
    </xdr:from>
    <xdr:to>
      <xdr:col>10</xdr:col>
      <xdr:colOff>155575</xdr:colOff>
      <xdr:row>59</xdr:row>
      <xdr:rowOff>126585</xdr:rowOff>
    </xdr:to>
    <xdr:sp macro="" textlink="">
      <xdr:nvSpPr>
        <xdr:cNvPr id="379" name="円/楕円 378"/>
        <xdr:cNvSpPr/>
      </xdr:nvSpPr>
      <xdr:spPr>
        <a:xfrm>
          <a:off x="6921500" y="101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117712</xdr:rowOff>
    </xdr:from>
    <xdr:ext cx="534377" cy="259045"/>
    <xdr:sp macro="" textlink="">
      <xdr:nvSpPr>
        <xdr:cNvPr id="380" name="テキスト ボックス 379"/>
        <xdr:cNvSpPr txBox="1"/>
      </xdr:nvSpPr>
      <xdr:spPr>
        <a:xfrm>
          <a:off x="6705111" y="102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70103</xdr:rowOff>
    </xdr:from>
    <xdr:to>
      <xdr:col>15</xdr:col>
      <xdr:colOff>180975</xdr:colOff>
      <xdr:row>78</xdr:row>
      <xdr:rowOff>167044</xdr:rowOff>
    </xdr:to>
    <xdr:cxnSp macro="">
      <xdr:nvCxnSpPr>
        <xdr:cNvPr id="409" name="直線コネクタ 408"/>
        <xdr:cNvCxnSpPr/>
      </xdr:nvCxnSpPr>
      <xdr:spPr>
        <a:xfrm flipV="1">
          <a:off x="9639300" y="13271753"/>
          <a:ext cx="838200" cy="26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167044</xdr:rowOff>
    </xdr:from>
    <xdr:to>
      <xdr:col>14</xdr:col>
      <xdr:colOff>28575</xdr:colOff>
      <xdr:row>79</xdr:row>
      <xdr:rowOff>8637</xdr:rowOff>
    </xdr:to>
    <xdr:cxnSp macro="">
      <xdr:nvCxnSpPr>
        <xdr:cNvPr id="412" name="直線コネクタ 411"/>
        <xdr:cNvCxnSpPr/>
      </xdr:nvCxnSpPr>
      <xdr:spPr>
        <a:xfrm flipV="1">
          <a:off x="8750300" y="13540144"/>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8637</xdr:rowOff>
    </xdr:from>
    <xdr:to>
      <xdr:col>12</xdr:col>
      <xdr:colOff>511175</xdr:colOff>
      <xdr:row>79</xdr:row>
      <xdr:rowOff>13520</xdr:rowOff>
    </xdr:to>
    <xdr:cxnSp macro="">
      <xdr:nvCxnSpPr>
        <xdr:cNvPr id="415" name="直線コネクタ 414"/>
        <xdr:cNvCxnSpPr/>
      </xdr:nvCxnSpPr>
      <xdr:spPr>
        <a:xfrm flipV="1">
          <a:off x="7861300" y="13553187"/>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163223</xdr:rowOff>
    </xdr:from>
    <xdr:to>
      <xdr:col>11</xdr:col>
      <xdr:colOff>307975</xdr:colOff>
      <xdr:row>79</xdr:row>
      <xdr:rowOff>13520</xdr:rowOff>
    </xdr:to>
    <xdr:cxnSp macro="">
      <xdr:nvCxnSpPr>
        <xdr:cNvPr id="418" name="直線コネクタ 417"/>
        <xdr:cNvCxnSpPr/>
      </xdr:nvCxnSpPr>
      <xdr:spPr>
        <a:xfrm>
          <a:off x="6972300" y="13536323"/>
          <a:ext cx="889000" cy="2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19303</xdr:rowOff>
    </xdr:from>
    <xdr:to>
      <xdr:col>15</xdr:col>
      <xdr:colOff>231775</xdr:colOff>
      <xdr:row>77</xdr:row>
      <xdr:rowOff>120903</xdr:rowOff>
    </xdr:to>
    <xdr:sp macro="" textlink="">
      <xdr:nvSpPr>
        <xdr:cNvPr id="428" name="円/楕円 427"/>
        <xdr:cNvSpPr/>
      </xdr:nvSpPr>
      <xdr:spPr>
        <a:xfrm>
          <a:off x="10426700" y="132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42180</xdr:rowOff>
    </xdr:from>
    <xdr:ext cx="534377" cy="259045"/>
    <xdr:sp macro="" textlink="">
      <xdr:nvSpPr>
        <xdr:cNvPr id="429" name="商工費該当値テキスト"/>
        <xdr:cNvSpPr txBox="1"/>
      </xdr:nvSpPr>
      <xdr:spPr>
        <a:xfrm>
          <a:off x="10528300" y="130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116244</xdr:rowOff>
    </xdr:from>
    <xdr:to>
      <xdr:col>14</xdr:col>
      <xdr:colOff>79375</xdr:colOff>
      <xdr:row>79</xdr:row>
      <xdr:rowOff>46394</xdr:rowOff>
    </xdr:to>
    <xdr:sp macro="" textlink="">
      <xdr:nvSpPr>
        <xdr:cNvPr id="430" name="円/楕円 429"/>
        <xdr:cNvSpPr/>
      </xdr:nvSpPr>
      <xdr:spPr>
        <a:xfrm>
          <a:off x="9588500" y="134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37521</xdr:rowOff>
    </xdr:from>
    <xdr:ext cx="534377" cy="259045"/>
    <xdr:sp macro="" textlink="">
      <xdr:nvSpPr>
        <xdr:cNvPr id="431" name="テキスト ボックス 430"/>
        <xdr:cNvSpPr txBox="1"/>
      </xdr:nvSpPr>
      <xdr:spPr>
        <a:xfrm>
          <a:off x="9372111" y="135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129287</xdr:rowOff>
    </xdr:from>
    <xdr:to>
      <xdr:col>12</xdr:col>
      <xdr:colOff>561975</xdr:colOff>
      <xdr:row>79</xdr:row>
      <xdr:rowOff>59437</xdr:rowOff>
    </xdr:to>
    <xdr:sp macro="" textlink="">
      <xdr:nvSpPr>
        <xdr:cNvPr id="432" name="円/楕円 431"/>
        <xdr:cNvSpPr/>
      </xdr:nvSpPr>
      <xdr:spPr>
        <a:xfrm>
          <a:off x="8699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50564</xdr:rowOff>
    </xdr:from>
    <xdr:ext cx="469744" cy="259045"/>
    <xdr:sp macro="" textlink="">
      <xdr:nvSpPr>
        <xdr:cNvPr id="433" name="テキスト ボックス 432"/>
        <xdr:cNvSpPr txBox="1"/>
      </xdr:nvSpPr>
      <xdr:spPr>
        <a:xfrm>
          <a:off x="8515427"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134170</xdr:rowOff>
    </xdr:from>
    <xdr:to>
      <xdr:col>11</xdr:col>
      <xdr:colOff>358775</xdr:colOff>
      <xdr:row>79</xdr:row>
      <xdr:rowOff>64320</xdr:rowOff>
    </xdr:to>
    <xdr:sp macro="" textlink="">
      <xdr:nvSpPr>
        <xdr:cNvPr id="434" name="円/楕円 433"/>
        <xdr:cNvSpPr/>
      </xdr:nvSpPr>
      <xdr:spPr>
        <a:xfrm>
          <a:off x="7810500" y="135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55447</xdr:rowOff>
    </xdr:from>
    <xdr:ext cx="469744" cy="259045"/>
    <xdr:sp macro="" textlink="">
      <xdr:nvSpPr>
        <xdr:cNvPr id="435" name="テキスト ボックス 434"/>
        <xdr:cNvSpPr txBox="1"/>
      </xdr:nvSpPr>
      <xdr:spPr>
        <a:xfrm>
          <a:off x="7626427" y="135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112423</xdr:rowOff>
    </xdr:from>
    <xdr:to>
      <xdr:col>10</xdr:col>
      <xdr:colOff>155575</xdr:colOff>
      <xdr:row>79</xdr:row>
      <xdr:rowOff>42573</xdr:rowOff>
    </xdr:to>
    <xdr:sp macro="" textlink="">
      <xdr:nvSpPr>
        <xdr:cNvPr id="436" name="円/楕円 435"/>
        <xdr:cNvSpPr/>
      </xdr:nvSpPr>
      <xdr:spPr>
        <a:xfrm>
          <a:off x="6921500" y="1348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33700</xdr:rowOff>
    </xdr:from>
    <xdr:ext cx="534377" cy="259045"/>
    <xdr:sp macro="" textlink="">
      <xdr:nvSpPr>
        <xdr:cNvPr id="437" name="テキスト ボックス 436"/>
        <xdr:cNvSpPr txBox="1"/>
      </xdr:nvSpPr>
      <xdr:spPr>
        <a:xfrm>
          <a:off x="6705111" y="135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120337</xdr:rowOff>
    </xdr:from>
    <xdr:to>
      <xdr:col>15</xdr:col>
      <xdr:colOff>180975</xdr:colOff>
      <xdr:row>97</xdr:row>
      <xdr:rowOff>159415</xdr:rowOff>
    </xdr:to>
    <xdr:cxnSp macro="">
      <xdr:nvCxnSpPr>
        <xdr:cNvPr id="466" name="直線コネクタ 465"/>
        <xdr:cNvCxnSpPr/>
      </xdr:nvCxnSpPr>
      <xdr:spPr>
        <a:xfrm flipV="1">
          <a:off x="9639300" y="16750987"/>
          <a:ext cx="8382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159415</xdr:rowOff>
    </xdr:from>
    <xdr:to>
      <xdr:col>14</xdr:col>
      <xdr:colOff>28575</xdr:colOff>
      <xdr:row>98</xdr:row>
      <xdr:rowOff>40545</xdr:rowOff>
    </xdr:to>
    <xdr:cxnSp macro="">
      <xdr:nvCxnSpPr>
        <xdr:cNvPr id="469" name="直線コネクタ 468"/>
        <xdr:cNvCxnSpPr/>
      </xdr:nvCxnSpPr>
      <xdr:spPr>
        <a:xfrm flipV="1">
          <a:off x="8750300" y="16790065"/>
          <a:ext cx="889000" cy="5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5700</xdr:rowOff>
    </xdr:from>
    <xdr:to>
      <xdr:col>12</xdr:col>
      <xdr:colOff>511175</xdr:colOff>
      <xdr:row>98</xdr:row>
      <xdr:rowOff>40545</xdr:rowOff>
    </xdr:to>
    <xdr:cxnSp macro="">
      <xdr:nvCxnSpPr>
        <xdr:cNvPr id="472" name="直線コネクタ 471"/>
        <xdr:cNvCxnSpPr/>
      </xdr:nvCxnSpPr>
      <xdr:spPr>
        <a:xfrm>
          <a:off x="7861300" y="16807800"/>
          <a:ext cx="8890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5700</xdr:rowOff>
    </xdr:from>
    <xdr:to>
      <xdr:col>11</xdr:col>
      <xdr:colOff>307975</xdr:colOff>
      <xdr:row>98</xdr:row>
      <xdr:rowOff>62677</xdr:rowOff>
    </xdr:to>
    <xdr:cxnSp macro="">
      <xdr:nvCxnSpPr>
        <xdr:cNvPr id="475" name="直線コネクタ 474"/>
        <xdr:cNvCxnSpPr/>
      </xdr:nvCxnSpPr>
      <xdr:spPr>
        <a:xfrm flipV="1">
          <a:off x="6972300" y="16807800"/>
          <a:ext cx="889000" cy="5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69537</xdr:rowOff>
    </xdr:from>
    <xdr:to>
      <xdr:col>15</xdr:col>
      <xdr:colOff>231775</xdr:colOff>
      <xdr:row>97</xdr:row>
      <xdr:rowOff>171137</xdr:rowOff>
    </xdr:to>
    <xdr:sp macro="" textlink="">
      <xdr:nvSpPr>
        <xdr:cNvPr id="485" name="円/楕円 484"/>
        <xdr:cNvSpPr/>
      </xdr:nvSpPr>
      <xdr:spPr>
        <a:xfrm>
          <a:off x="10426700" y="167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92414</xdr:rowOff>
    </xdr:from>
    <xdr:ext cx="599010" cy="259045"/>
    <xdr:sp macro="" textlink="">
      <xdr:nvSpPr>
        <xdr:cNvPr id="486" name="土木費該当値テキスト"/>
        <xdr:cNvSpPr txBox="1"/>
      </xdr:nvSpPr>
      <xdr:spPr>
        <a:xfrm>
          <a:off x="10528300" y="1655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108615</xdr:rowOff>
    </xdr:from>
    <xdr:to>
      <xdr:col>14</xdr:col>
      <xdr:colOff>79375</xdr:colOff>
      <xdr:row>98</xdr:row>
      <xdr:rowOff>38765</xdr:rowOff>
    </xdr:to>
    <xdr:sp macro="" textlink="">
      <xdr:nvSpPr>
        <xdr:cNvPr id="487" name="円/楕円 486"/>
        <xdr:cNvSpPr/>
      </xdr:nvSpPr>
      <xdr:spPr>
        <a:xfrm>
          <a:off x="9588500" y="167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29892</xdr:rowOff>
    </xdr:from>
    <xdr:ext cx="599010" cy="259045"/>
    <xdr:sp macro="" textlink="">
      <xdr:nvSpPr>
        <xdr:cNvPr id="488" name="テキスト ボックス 487"/>
        <xdr:cNvSpPr txBox="1"/>
      </xdr:nvSpPr>
      <xdr:spPr>
        <a:xfrm>
          <a:off x="9339794" y="1683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161195</xdr:rowOff>
    </xdr:from>
    <xdr:to>
      <xdr:col>12</xdr:col>
      <xdr:colOff>561975</xdr:colOff>
      <xdr:row>98</xdr:row>
      <xdr:rowOff>91345</xdr:rowOff>
    </xdr:to>
    <xdr:sp macro="" textlink="">
      <xdr:nvSpPr>
        <xdr:cNvPr id="489" name="円/楕円 488"/>
        <xdr:cNvSpPr/>
      </xdr:nvSpPr>
      <xdr:spPr>
        <a:xfrm>
          <a:off x="8699500" y="16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82472</xdr:rowOff>
    </xdr:from>
    <xdr:ext cx="534377" cy="259045"/>
    <xdr:sp macro="" textlink="">
      <xdr:nvSpPr>
        <xdr:cNvPr id="490" name="テキスト ボックス 489"/>
        <xdr:cNvSpPr txBox="1"/>
      </xdr:nvSpPr>
      <xdr:spPr>
        <a:xfrm>
          <a:off x="8483111" y="168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126350</xdr:rowOff>
    </xdr:from>
    <xdr:to>
      <xdr:col>11</xdr:col>
      <xdr:colOff>358775</xdr:colOff>
      <xdr:row>98</xdr:row>
      <xdr:rowOff>56500</xdr:rowOff>
    </xdr:to>
    <xdr:sp macro="" textlink="">
      <xdr:nvSpPr>
        <xdr:cNvPr id="491" name="円/楕円 490"/>
        <xdr:cNvSpPr/>
      </xdr:nvSpPr>
      <xdr:spPr>
        <a:xfrm>
          <a:off x="7810500" y="167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47627</xdr:rowOff>
    </xdr:from>
    <xdr:ext cx="599010" cy="259045"/>
    <xdr:sp macro="" textlink="">
      <xdr:nvSpPr>
        <xdr:cNvPr id="492" name="テキスト ボックス 491"/>
        <xdr:cNvSpPr txBox="1"/>
      </xdr:nvSpPr>
      <xdr:spPr>
        <a:xfrm>
          <a:off x="7561794" y="168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11877</xdr:rowOff>
    </xdr:from>
    <xdr:to>
      <xdr:col>10</xdr:col>
      <xdr:colOff>155575</xdr:colOff>
      <xdr:row>98</xdr:row>
      <xdr:rowOff>113477</xdr:rowOff>
    </xdr:to>
    <xdr:sp macro="" textlink="">
      <xdr:nvSpPr>
        <xdr:cNvPr id="493" name="円/楕円 492"/>
        <xdr:cNvSpPr/>
      </xdr:nvSpPr>
      <xdr:spPr>
        <a:xfrm>
          <a:off x="6921500" y="16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104604</xdr:rowOff>
    </xdr:from>
    <xdr:ext cx="534377" cy="259045"/>
    <xdr:sp macro="" textlink="">
      <xdr:nvSpPr>
        <xdr:cNvPr id="494" name="テキスト ボックス 493"/>
        <xdr:cNvSpPr txBox="1"/>
      </xdr:nvSpPr>
      <xdr:spPr>
        <a:xfrm>
          <a:off x="6705111" y="1690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5874</xdr:rowOff>
    </xdr:from>
    <xdr:to>
      <xdr:col>23</xdr:col>
      <xdr:colOff>517525</xdr:colOff>
      <xdr:row>38</xdr:row>
      <xdr:rowOff>14461</xdr:rowOff>
    </xdr:to>
    <xdr:cxnSp macro="">
      <xdr:nvCxnSpPr>
        <xdr:cNvPr id="523" name="直線コネクタ 522"/>
        <xdr:cNvCxnSpPr/>
      </xdr:nvCxnSpPr>
      <xdr:spPr>
        <a:xfrm flipV="1">
          <a:off x="15481300" y="6520974"/>
          <a:ext cx="8382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47544</xdr:rowOff>
    </xdr:from>
    <xdr:to>
      <xdr:col>22</xdr:col>
      <xdr:colOff>365125</xdr:colOff>
      <xdr:row>38</xdr:row>
      <xdr:rowOff>14461</xdr:rowOff>
    </xdr:to>
    <xdr:cxnSp macro="">
      <xdr:nvCxnSpPr>
        <xdr:cNvPr id="526" name="直線コネクタ 525"/>
        <xdr:cNvCxnSpPr/>
      </xdr:nvCxnSpPr>
      <xdr:spPr>
        <a:xfrm>
          <a:off x="14592300" y="6219744"/>
          <a:ext cx="889000" cy="3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47544</xdr:rowOff>
    </xdr:from>
    <xdr:to>
      <xdr:col>21</xdr:col>
      <xdr:colOff>161925</xdr:colOff>
      <xdr:row>38</xdr:row>
      <xdr:rowOff>20851</xdr:rowOff>
    </xdr:to>
    <xdr:cxnSp macro="">
      <xdr:nvCxnSpPr>
        <xdr:cNvPr id="529" name="直線コネクタ 528"/>
        <xdr:cNvCxnSpPr/>
      </xdr:nvCxnSpPr>
      <xdr:spPr>
        <a:xfrm flipV="1">
          <a:off x="13703300" y="6219744"/>
          <a:ext cx="889000" cy="3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48830</xdr:rowOff>
    </xdr:from>
    <xdr:ext cx="534377" cy="259045"/>
    <xdr:sp macro="" textlink="">
      <xdr:nvSpPr>
        <xdr:cNvPr id="531" name="テキスト ボックス 530"/>
        <xdr:cNvSpPr txBox="1"/>
      </xdr:nvSpPr>
      <xdr:spPr>
        <a:xfrm>
          <a:off x="14325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3915</xdr:rowOff>
    </xdr:from>
    <xdr:to>
      <xdr:col>19</xdr:col>
      <xdr:colOff>644525</xdr:colOff>
      <xdr:row>38</xdr:row>
      <xdr:rowOff>20851</xdr:rowOff>
    </xdr:to>
    <xdr:cxnSp macro="">
      <xdr:nvCxnSpPr>
        <xdr:cNvPr id="532" name="直線コネクタ 531"/>
        <xdr:cNvCxnSpPr/>
      </xdr:nvCxnSpPr>
      <xdr:spPr>
        <a:xfrm>
          <a:off x="12814300" y="6519015"/>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98432</xdr:rowOff>
    </xdr:from>
    <xdr:ext cx="534377" cy="259045"/>
    <xdr:sp macro="" textlink="">
      <xdr:nvSpPr>
        <xdr:cNvPr id="534" name="テキスト ボックス 533"/>
        <xdr:cNvSpPr txBox="1"/>
      </xdr:nvSpPr>
      <xdr:spPr>
        <a:xfrm>
          <a:off x="13436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126524</xdr:rowOff>
    </xdr:from>
    <xdr:to>
      <xdr:col>23</xdr:col>
      <xdr:colOff>568325</xdr:colOff>
      <xdr:row>38</xdr:row>
      <xdr:rowOff>56674</xdr:rowOff>
    </xdr:to>
    <xdr:sp macro="" textlink="">
      <xdr:nvSpPr>
        <xdr:cNvPr id="542" name="円/楕円 541"/>
        <xdr:cNvSpPr/>
      </xdr:nvSpPr>
      <xdr:spPr>
        <a:xfrm>
          <a:off x="16268700" y="647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104951</xdr:rowOff>
    </xdr:from>
    <xdr:ext cx="534377" cy="259045"/>
    <xdr:sp macro="" textlink="">
      <xdr:nvSpPr>
        <xdr:cNvPr id="543" name="消防費該当値テキスト"/>
        <xdr:cNvSpPr txBox="1"/>
      </xdr:nvSpPr>
      <xdr:spPr>
        <a:xfrm>
          <a:off x="16370300" y="644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135112</xdr:rowOff>
    </xdr:from>
    <xdr:to>
      <xdr:col>22</xdr:col>
      <xdr:colOff>415925</xdr:colOff>
      <xdr:row>38</xdr:row>
      <xdr:rowOff>65261</xdr:rowOff>
    </xdr:to>
    <xdr:sp macro="" textlink="">
      <xdr:nvSpPr>
        <xdr:cNvPr id="544" name="円/楕円 543"/>
        <xdr:cNvSpPr/>
      </xdr:nvSpPr>
      <xdr:spPr>
        <a:xfrm>
          <a:off x="15430500" y="6478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56388</xdr:rowOff>
    </xdr:from>
    <xdr:ext cx="534377" cy="259045"/>
    <xdr:sp macro="" textlink="">
      <xdr:nvSpPr>
        <xdr:cNvPr id="545" name="テキスト ボックス 544"/>
        <xdr:cNvSpPr txBox="1"/>
      </xdr:nvSpPr>
      <xdr:spPr>
        <a:xfrm>
          <a:off x="15214111" y="65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168194</xdr:rowOff>
    </xdr:from>
    <xdr:to>
      <xdr:col>21</xdr:col>
      <xdr:colOff>212725</xdr:colOff>
      <xdr:row>36</xdr:row>
      <xdr:rowOff>98344</xdr:rowOff>
    </xdr:to>
    <xdr:sp macro="" textlink="">
      <xdr:nvSpPr>
        <xdr:cNvPr id="546" name="円/楕円 545"/>
        <xdr:cNvSpPr/>
      </xdr:nvSpPr>
      <xdr:spPr>
        <a:xfrm>
          <a:off x="14541500" y="61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114871</xdr:rowOff>
    </xdr:from>
    <xdr:ext cx="599010" cy="259045"/>
    <xdr:sp macro="" textlink="">
      <xdr:nvSpPr>
        <xdr:cNvPr id="547" name="テキスト ボックス 546"/>
        <xdr:cNvSpPr txBox="1"/>
      </xdr:nvSpPr>
      <xdr:spPr>
        <a:xfrm>
          <a:off x="14292794" y="594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141501</xdr:rowOff>
    </xdr:from>
    <xdr:to>
      <xdr:col>20</xdr:col>
      <xdr:colOff>9525</xdr:colOff>
      <xdr:row>38</xdr:row>
      <xdr:rowOff>71651</xdr:rowOff>
    </xdr:to>
    <xdr:sp macro="" textlink="">
      <xdr:nvSpPr>
        <xdr:cNvPr id="548" name="円/楕円 547"/>
        <xdr:cNvSpPr/>
      </xdr:nvSpPr>
      <xdr:spPr>
        <a:xfrm>
          <a:off x="13652500" y="64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88178</xdr:rowOff>
    </xdr:from>
    <xdr:ext cx="534377" cy="259045"/>
    <xdr:sp macro="" textlink="">
      <xdr:nvSpPr>
        <xdr:cNvPr id="549" name="テキスト ボックス 548"/>
        <xdr:cNvSpPr txBox="1"/>
      </xdr:nvSpPr>
      <xdr:spPr>
        <a:xfrm>
          <a:off x="13436111" y="62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124565</xdr:rowOff>
    </xdr:from>
    <xdr:to>
      <xdr:col>18</xdr:col>
      <xdr:colOff>492125</xdr:colOff>
      <xdr:row>38</xdr:row>
      <xdr:rowOff>54715</xdr:rowOff>
    </xdr:to>
    <xdr:sp macro="" textlink="">
      <xdr:nvSpPr>
        <xdr:cNvPr id="550" name="円/楕円 549"/>
        <xdr:cNvSpPr/>
      </xdr:nvSpPr>
      <xdr:spPr>
        <a:xfrm>
          <a:off x="12763500" y="64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71242</xdr:rowOff>
    </xdr:from>
    <xdr:ext cx="534377" cy="259045"/>
    <xdr:sp macro="" textlink="">
      <xdr:nvSpPr>
        <xdr:cNvPr id="551" name="テキスト ボックス 550"/>
        <xdr:cNvSpPr txBox="1"/>
      </xdr:nvSpPr>
      <xdr:spPr>
        <a:xfrm>
          <a:off x="12547111" y="624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4316</xdr:rowOff>
    </xdr:from>
    <xdr:to>
      <xdr:col>23</xdr:col>
      <xdr:colOff>517525</xdr:colOff>
      <xdr:row>58</xdr:row>
      <xdr:rowOff>19381</xdr:rowOff>
    </xdr:to>
    <xdr:cxnSp macro="">
      <xdr:nvCxnSpPr>
        <xdr:cNvPr id="578" name="直線コネクタ 577"/>
        <xdr:cNvCxnSpPr/>
      </xdr:nvCxnSpPr>
      <xdr:spPr>
        <a:xfrm flipV="1">
          <a:off x="15481300" y="9948416"/>
          <a:ext cx="8382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243</xdr:rowOff>
    </xdr:from>
    <xdr:to>
      <xdr:col>22</xdr:col>
      <xdr:colOff>365125</xdr:colOff>
      <xdr:row>58</xdr:row>
      <xdr:rowOff>19381</xdr:rowOff>
    </xdr:to>
    <xdr:cxnSp macro="">
      <xdr:nvCxnSpPr>
        <xdr:cNvPr id="581" name="直線コネクタ 580"/>
        <xdr:cNvCxnSpPr/>
      </xdr:nvCxnSpPr>
      <xdr:spPr>
        <a:xfrm>
          <a:off x="14592300" y="9944343"/>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4494</xdr:rowOff>
    </xdr:from>
    <xdr:to>
      <xdr:col>21</xdr:col>
      <xdr:colOff>161925</xdr:colOff>
      <xdr:row>58</xdr:row>
      <xdr:rowOff>243</xdr:rowOff>
    </xdr:to>
    <xdr:cxnSp macro="">
      <xdr:nvCxnSpPr>
        <xdr:cNvPr id="584" name="直線コネクタ 583"/>
        <xdr:cNvCxnSpPr/>
      </xdr:nvCxnSpPr>
      <xdr:spPr>
        <a:xfrm>
          <a:off x="13703300" y="9777144"/>
          <a:ext cx="889000" cy="16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50514</xdr:rowOff>
    </xdr:from>
    <xdr:to>
      <xdr:col>19</xdr:col>
      <xdr:colOff>644525</xdr:colOff>
      <xdr:row>57</xdr:row>
      <xdr:rowOff>4494</xdr:rowOff>
    </xdr:to>
    <xdr:cxnSp macro="">
      <xdr:nvCxnSpPr>
        <xdr:cNvPr id="587" name="直線コネクタ 586"/>
        <xdr:cNvCxnSpPr/>
      </xdr:nvCxnSpPr>
      <xdr:spPr>
        <a:xfrm>
          <a:off x="12814300" y="8965914"/>
          <a:ext cx="889000" cy="8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131447</xdr:rowOff>
    </xdr:from>
    <xdr:ext cx="534377" cy="259045"/>
    <xdr:sp macro="" textlink="">
      <xdr:nvSpPr>
        <xdr:cNvPr id="589" name="テキスト ボックス 588"/>
        <xdr:cNvSpPr txBox="1"/>
      </xdr:nvSpPr>
      <xdr:spPr>
        <a:xfrm>
          <a:off x="13436111" y="99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126628</xdr:rowOff>
    </xdr:from>
    <xdr:ext cx="534377" cy="259045"/>
    <xdr:sp macro="" textlink="">
      <xdr:nvSpPr>
        <xdr:cNvPr id="591" name="テキスト ボックス 590"/>
        <xdr:cNvSpPr txBox="1"/>
      </xdr:nvSpPr>
      <xdr:spPr>
        <a:xfrm>
          <a:off x="12547111" y="98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124966</xdr:rowOff>
    </xdr:from>
    <xdr:to>
      <xdr:col>23</xdr:col>
      <xdr:colOff>568325</xdr:colOff>
      <xdr:row>58</xdr:row>
      <xdr:rowOff>55116</xdr:rowOff>
    </xdr:to>
    <xdr:sp macro="" textlink="">
      <xdr:nvSpPr>
        <xdr:cNvPr id="597" name="円/楕円 596"/>
        <xdr:cNvSpPr/>
      </xdr:nvSpPr>
      <xdr:spPr>
        <a:xfrm>
          <a:off x="16268700" y="9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39893</xdr:rowOff>
    </xdr:from>
    <xdr:ext cx="534377" cy="259045"/>
    <xdr:sp macro="" textlink="">
      <xdr:nvSpPr>
        <xdr:cNvPr id="598" name="教育費該当値テキスト"/>
        <xdr:cNvSpPr txBox="1"/>
      </xdr:nvSpPr>
      <xdr:spPr>
        <a:xfrm>
          <a:off x="16370300" y="981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140031</xdr:rowOff>
    </xdr:from>
    <xdr:to>
      <xdr:col>22</xdr:col>
      <xdr:colOff>415925</xdr:colOff>
      <xdr:row>58</xdr:row>
      <xdr:rowOff>70181</xdr:rowOff>
    </xdr:to>
    <xdr:sp macro="" textlink="">
      <xdr:nvSpPr>
        <xdr:cNvPr id="599" name="円/楕円 598"/>
        <xdr:cNvSpPr/>
      </xdr:nvSpPr>
      <xdr:spPr>
        <a:xfrm>
          <a:off x="15430500" y="99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61308</xdr:rowOff>
    </xdr:from>
    <xdr:ext cx="534377" cy="259045"/>
    <xdr:sp macro="" textlink="">
      <xdr:nvSpPr>
        <xdr:cNvPr id="600" name="テキスト ボックス 599"/>
        <xdr:cNvSpPr txBox="1"/>
      </xdr:nvSpPr>
      <xdr:spPr>
        <a:xfrm>
          <a:off x="15214111" y="1000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120893</xdr:rowOff>
    </xdr:from>
    <xdr:to>
      <xdr:col>21</xdr:col>
      <xdr:colOff>212725</xdr:colOff>
      <xdr:row>58</xdr:row>
      <xdr:rowOff>51043</xdr:rowOff>
    </xdr:to>
    <xdr:sp macro="" textlink="">
      <xdr:nvSpPr>
        <xdr:cNvPr id="601" name="円/楕円 600"/>
        <xdr:cNvSpPr/>
      </xdr:nvSpPr>
      <xdr:spPr>
        <a:xfrm>
          <a:off x="14541500" y="98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42170</xdr:rowOff>
    </xdr:from>
    <xdr:ext cx="534377" cy="259045"/>
    <xdr:sp macro="" textlink="">
      <xdr:nvSpPr>
        <xdr:cNvPr id="602" name="テキスト ボックス 601"/>
        <xdr:cNvSpPr txBox="1"/>
      </xdr:nvSpPr>
      <xdr:spPr>
        <a:xfrm>
          <a:off x="14325111" y="99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125144</xdr:rowOff>
    </xdr:from>
    <xdr:to>
      <xdr:col>20</xdr:col>
      <xdr:colOff>9525</xdr:colOff>
      <xdr:row>57</xdr:row>
      <xdr:rowOff>55294</xdr:rowOff>
    </xdr:to>
    <xdr:sp macro="" textlink="">
      <xdr:nvSpPr>
        <xdr:cNvPr id="603" name="円/楕円 602"/>
        <xdr:cNvSpPr/>
      </xdr:nvSpPr>
      <xdr:spPr>
        <a:xfrm>
          <a:off x="13652500" y="97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71821</xdr:rowOff>
    </xdr:from>
    <xdr:ext cx="599010" cy="259045"/>
    <xdr:sp macro="" textlink="">
      <xdr:nvSpPr>
        <xdr:cNvPr id="604" name="テキスト ボックス 603"/>
        <xdr:cNvSpPr txBox="1"/>
      </xdr:nvSpPr>
      <xdr:spPr>
        <a:xfrm>
          <a:off x="13403794" y="95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134,145</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171164</xdr:rowOff>
    </xdr:from>
    <xdr:to>
      <xdr:col>18</xdr:col>
      <xdr:colOff>492125</xdr:colOff>
      <xdr:row>52</xdr:row>
      <xdr:rowOff>101314</xdr:rowOff>
    </xdr:to>
    <xdr:sp macro="" textlink="">
      <xdr:nvSpPr>
        <xdr:cNvPr id="605" name="円/楕円 604"/>
        <xdr:cNvSpPr/>
      </xdr:nvSpPr>
      <xdr:spPr>
        <a:xfrm>
          <a:off x="12763500" y="891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117841</xdr:rowOff>
    </xdr:from>
    <xdr:ext cx="599010" cy="259045"/>
    <xdr:sp macro="" textlink="">
      <xdr:nvSpPr>
        <xdr:cNvPr id="606" name="テキスト ボックス 605"/>
        <xdr:cNvSpPr txBox="1"/>
      </xdr:nvSpPr>
      <xdr:spPr>
        <a:xfrm>
          <a:off x="12514794" y="869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1477</xdr:rowOff>
    </xdr:from>
    <xdr:to>
      <xdr:col>21</xdr:col>
      <xdr:colOff>161925</xdr:colOff>
      <xdr:row>79</xdr:row>
      <xdr:rowOff>44450</xdr:rowOff>
    </xdr:to>
    <xdr:cxnSp macro="">
      <xdr:nvCxnSpPr>
        <xdr:cNvPr id="641" name="直線コネクタ 640"/>
        <xdr:cNvCxnSpPr/>
      </xdr:nvCxnSpPr>
      <xdr:spPr>
        <a:xfrm>
          <a:off x="13703300" y="13546027"/>
          <a:ext cx="889000" cy="4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166777</xdr:rowOff>
    </xdr:from>
    <xdr:to>
      <xdr:col>19</xdr:col>
      <xdr:colOff>644525</xdr:colOff>
      <xdr:row>79</xdr:row>
      <xdr:rowOff>1477</xdr:rowOff>
    </xdr:to>
    <xdr:cxnSp macro="">
      <xdr:nvCxnSpPr>
        <xdr:cNvPr id="644" name="直線コネクタ 643"/>
        <xdr:cNvCxnSpPr/>
      </xdr:nvCxnSpPr>
      <xdr:spPr>
        <a:xfrm>
          <a:off x="12814300" y="13539877"/>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122127</xdr:rowOff>
    </xdr:from>
    <xdr:to>
      <xdr:col>20</xdr:col>
      <xdr:colOff>9525</xdr:colOff>
      <xdr:row>79</xdr:row>
      <xdr:rowOff>52277</xdr:rowOff>
    </xdr:to>
    <xdr:sp macro="" textlink="">
      <xdr:nvSpPr>
        <xdr:cNvPr id="660" name="円/楕円 659"/>
        <xdr:cNvSpPr/>
      </xdr:nvSpPr>
      <xdr:spPr>
        <a:xfrm>
          <a:off x="13652500" y="134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43404</xdr:rowOff>
    </xdr:from>
    <xdr:ext cx="534377" cy="259045"/>
    <xdr:sp macro="" textlink="">
      <xdr:nvSpPr>
        <xdr:cNvPr id="661" name="テキスト ボックス 660"/>
        <xdr:cNvSpPr txBox="1"/>
      </xdr:nvSpPr>
      <xdr:spPr>
        <a:xfrm>
          <a:off x="13436111" y="135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115977</xdr:rowOff>
    </xdr:from>
    <xdr:to>
      <xdr:col>18</xdr:col>
      <xdr:colOff>492125</xdr:colOff>
      <xdr:row>79</xdr:row>
      <xdr:rowOff>46127</xdr:rowOff>
    </xdr:to>
    <xdr:sp macro="" textlink="">
      <xdr:nvSpPr>
        <xdr:cNvPr id="662" name="円/楕円 661"/>
        <xdr:cNvSpPr/>
      </xdr:nvSpPr>
      <xdr:spPr>
        <a:xfrm>
          <a:off x="12763500" y="134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37254</xdr:rowOff>
    </xdr:from>
    <xdr:ext cx="534377" cy="259045"/>
    <xdr:sp macro="" textlink="">
      <xdr:nvSpPr>
        <xdr:cNvPr id="663" name="テキスト ボックス 662"/>
        <xdr:cNvSpPr txBox="1"/>
      </xdr:nvSpPr>
      <xdr:spPr>
        <a:xfrm>
          <a:off x="12547111" y="135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14943</xdr:rowOff>
    </xdr:from>
    <xdr:to>
      <xdr:col>23</xdr:col>
      <xdr:colOff>517525</xdr:colOff>
      <xdr:row>97</xdr:row>
      <xdr:rowOff>38154</xdr:rowOff>
    </xdr:to>
    <xdr:cxnSp macro="">
      <xdr:nvCxnSpPr>
        <xdr:cNvPr id="690" name="直線コネクタ 689"/>
        <xdr:cNvCxnSpPr/>
      </xdr:nvCxnSpPr>
      <xdr:spPr>
        <a:xfrm flipV="1">
          <a:off x="15481300" y="16645593"/>
          <a:ext cx="8382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38154</xdr:rowOff>
    </xdr:from>
    <xdr:to>
      <xdr:col>22</xdr:col>
      <xdr:colOff>365125</xdr:colOff>
      <xdr:row>97</xdr:row>
      <xdr:rowOff>52375</xdr:rowOff>
    </xdr:to>
    <xdr:cxnSp macro="">
      <xdr:nvCxnSpPr>
        <xdr:cNvPr id="693" name="直線コネクタ 692"/>
        <xdr:cNvCxnSpPr/>
      </xdr:nvCxnSpPr>
      <xdr:spPr>
        <a:xfrm flipV="1">
          <a:off x="14592300" y="16668804"/>
          <a:ext cx="8890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52375</xdr:rowOff>
    </xdr:from>
    <xdr:to>
      <xdr:col>21</xdr:col>
      <xdr:colOff>161925</xdr:colOff>
      <xdr:row>97</xdr:row>
      <xdr:rowOff>59866</xdr:rowOff>
    </xdr:to>
    <xdr:cxnSp macro="">
      <xdr:nvCxnSpPr>
        <xdr:cNvPr id="696" name="直線コネクタ 695"/>
        <xdr:cNvCxnSpPr/>
      </xdr:nvCxnSpPr>
      <xdr:spPr>
        <a:xfrm flipV="1">
          <a:off x="13703300" y="16683025"/>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94910</xdr:rowOff>
    </xdr:from>
    <xdr:ext cx="599010" cy="259045"/>
    <xdr:sp macro="" textlink="">
      <xdr:nvSpPr>
        <xdr:cNvPr id="698" name="テキスト ボックス 697"/>
        <xdr:cNvSpPr txBox="1"/>
      </xdr:nvSpPr>
      <xdr:spPr>
        <a:xfrm>
          <a:off x="14292794" y="163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59866</xdr:rowOff>
    </xdr:from>
    <xdr:to>
      <xdr:col>19</xdr:col>
      <xdr:colOff>644525</xdr:colOff>
      <xdr:row>97</xdr:row>
      <xdr:rowOff>67213</xdr:rowOff>
    </xdr:to>
    <xdr:cxnSp macro="">
      <xdr:nvCxnSpPr>
        <xdr:cNvPr id="699" name="直線コネクタ 698"/>
        <xdr:cNvCxnSpPr/>
      </xdr:nvCxnSpPr>
      <xdr:spPr>
        <a:xfrm flipV="1">
          <a:off x="12814300" y="16690516"/>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89890</xdr:rowOff>
    </xdr:from>
    <xdr:ext cx="599010" cy="259045"/>
    <xdr:sp macro="" textlink="">
      <xdr:nvSpPr>
        <xdr:cNvPr id="701" name="テキスト ボックス 700"/>
        <xdr:cNvSpPr txBox="1"/>
      </xdr:nvSpPr>
      <xdr:spPr>
        <a:xfrm>
          <a:off x="13403794" y="1637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83431</xdr:rowOff>
    </xdr:from>
    <xdr:ext cx="599010" cy="259045"/>
    <xdr:sp macro="" textlink="">
      <xdr:nvSpPr>
        <xdr:cNvPr id="703" name="テキスト ボックス 702"/>
        <xdr:cNvSpPr txBox="1"/>
      </xdr:nvSpPr>
      <xdr:spPr>
        <a:xfrm>
          <a:off x="12514794" y="163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135593</xdr:rowOff>
    </xdr:from>
    <xdr:to>
      <xdr:col>23</xdr:col>
      <xdr:colOff>568325</xdr:colOff>
      <xdr:row>97</xdr:row>
      <xdr:rowOff>65743</xdr:rowOff>
    </xdr:to>
    <xdr:sp macro="" textlink="">
      <xdr:nvSpPr>
        <xdr:cNvPr id="709" name="円/楕円 708"/>
        <xdr:cNvSpPr/>
      </xdr:nvSpPr>
      <xdr:spPr>
        <a:xfrm>
          <a:off x="16268700" y="165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158470</xdr:rowOff>
    </xdr:from>
    <xdr:ext cx="599010" cy="259045"/>
    <xdr:sp macro="" textlink="">
      <xdr:nvSpPr>
        <xdr:cNvPr id="710" name="公債費該当値テキスト"/>
        <xdr:cNvSpPr txBox="1"/>
      </xdr:nvSpPr>
      <xdr:spPr>
        <a:xfrm>
          <a:off x="16370300" y="1644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158804</xdr:rowOff>
    </xdr:from>
    <xdr:to>
      <xdr:col>22</xdr:col>
      <xdr:colOff>415925</xdr:colOff>
      <xdr:row>97</xdr:row>
      <xdr:rowOff>88954</xdr:rowOff>
    </xdr:to>
    <xdr:sp macro="" textlink="">
      <xdr:nvSpPr>
        <xdr:cNvPr id="711" name="円/楕円 710"/>
        <xdr:cNvSpPr/>
      </xdr:nvSpPr>
      <xdr:spPr>
        <a:xfrm>
          <a:off x="15430500" y="166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105481</xdr:rowOff>
    </xdr:from>
    <xdr:ext cx="599010" cy="259045"/>
    <xdr:sp macro="" textlink="">
      <xdr:nvSpPr>
        <xdr:cNvPr id="712" name="テキスト ボックス 711"/>
        <xdr:cNvSpPr txBox="1"/>
      </xdr:nvSpPr>
      <xdr:spPr>
        <a:xfrm>
          <a:off x="15181794" y="1639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1575</xdr:rowOff>
    </xdr:from>
    <xdr:to>
      <xdr:col>21</xdr:col>
      <xdr:colOff>212725</xdr:colOff>
      <xdr:row>97</xdr:row>
      <xdr:rowOff>103175</xdr:rowOff>
    </xdr:to>
    <xdr:sp macro="" textlink="">
      <xdr:nvSpPr>
        <xdr:cNvPr id="713" name="円/楕円 712"/>
        <xdr:cNvSpPr/>
      </xdr:nvSpPr>
      <xdr:spPr>
        <a:xfrm>
          <a:off x="14541500" y="166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94302</xdr:rowOff>
    </xdr:from>
    <xdr:ext cx="599010" cy="259045"/>
    <xdr:sp macro="" textlink="">
      <xdr:nvSpPr>
        <xdr:cNvPr id="714" name="テキスト ボックス 713"/>
        <xdr:cNvSpPr txBox="1"/>
      </xdr:nvSpPr>
      <xdr:spPr>
        <a:xfrm>
          <a:off x="14292794" y="1672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9066</xdr:rowOff>
    </xdr:from>
    <xdr:to>
      <xdr:col>20</xdr:col>
      <xdr:colOff>9525</xdr:colOff>
      <xdr:row>97</xdr:row>
      <xdr:rowOff>110666</xdr:rowOff>
    </xdr:to>
    <xdr:sp macro="" textlink="">
      <xdr:nvSpPr>
        <xdr:cNvPr id="715" name="円/楕円 714"/>
        <xdr:cNvSpPr/>
      </xdr:nvSpPr>
      <xdr:spPr>
        <a:xfrm>
          <a:off x="13652500" y="166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101793</xdr:rowOff>
    </xdr:from>
    <xdr:ext cx="599010" cy="259045"/>
    <xdr:sp macro="" textlink="">
      <xdr:nvSpPr>
        <xdr:cNvPr id="716" name="テキスト ボックス 715"/>
        <xdr:cNvSpPr txBox="1"/>
      </xdr:nvSpPr>
      <xdr:spPr>
        <a:xfrm>
          <a:off x="13403794" y="1673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16413</xdr:rowOff>
    </xdr:from>
    <xdr:to>
      <xdr:col>18</xdr:col>
      <xdr:colOff>492125</xdr:colOff>
      <xdr:row>97</xdr:row>
      <xdr:rowOff>118013</xdr:rowOff>
    </xdr:to>
    <xdr:sp macro="" textlink="">
      <xdr:nvSpPr>
        <xdr:cNvPr id="717" name="円/楕円 716"/>
        <xdr:cNvSpPr/>
      </xdr:nvSpPr>
      <xdr:spPr>
        <a:xfrm>
          <a:off x="12763500" y="166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109140</xdr:rowOff>
    </xdr:from>
    <xdr:ext cx="599010" cy="259045"/>
    <xdr:sp macro="" textlink="">
      <xdr:nvSpPr>
        <xdr:cNvPr id="718" name="テキスト ボックス 717"/>
        <xdr:cNvSpPr txBox="1"/>
      </xdr:nvSpPr>
      <xdr:spPr>
        <a:xfrm>
          <a:off x="12514794" y="1673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の特徴を示しているのは、民生費に含まれる扶助費が多額であり、類似団体でも高い位置となっていることである。この大きな要因は、町内にある障害者福祉施設の利用者の割合が高く、その給付費が多額になっているこ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また、近年は商工費に含まれる「ふるさと納税」に係る経費が増加傾向にある。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他の経費においては、類似団体と比較して特段高い状況にある訳ではないが、今後とも引き続き経費の抑制に努める。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平成１９年度からの地方交付税の回復により、各数値は回復傾向にある。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一方、平成２３年度小学校建設事業に係る公債費の増が見込まれることから、平成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年度で第２次行財政構造改革プランは計画期間を終えたが、引き続き事業の選定を図り、実質単年度収支の黒字化を進める。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・Ｈ２２、Ｈ２３の一般会計の繰り出し（赤字補填）により、Ｈ２３を最後に赤字額が解消された。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Ｈ２６で前年度より減少したものの、地方交付税の増やふるさと納税寄附金の増により、Ｈ２７では黒字額の増となっている。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・介護保険サービス事業特別会計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サービス事業利用者の増加により黒字となった。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Ｈ２１までは法適用企業であり、流動資産が黒字化されていたが、Ｈ２２から法非適用へ移行となり、流動資産中の現金預貯金が基金積立金になったことで黒字額として現れなくなった。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061_&#21476;&#24179;&#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58.5</v>
          </cell>
          <cell r="L73">
            <v>49.2</v>
          </cell>
          <cell r="M73">
            <v>47.6</v>
          </cell>
          <cell r="N73">
            <v>45.1</v>
          </cell>
          <cell r="O73">
            <v>28.5</v>
          </cell>
        </row>
        <row r="75">
          <cell r="K75">
            <v>6.4</v>
          </cell>
          <cell r="L75">
            <v>6.1</v>
          </cell>
          <cell r="M75">
            <v>6.3</v>
          </cell>
          <cell r="N75">
            <v>6.8</v>
          </cell>
          <cell r="O75">
            <v>7.4</v>
          </cell>
        </row>
        <row r="77">
          <cell r="G77" t="str">
            <v>類似団体内平均値</v>
          </cell>
          <cell r="K77">
            <v>0</v>
          </cell>
          <cell r="L77">
            <v>0</v>
          </cell>
          <cell r="M77">
            <v>0</v>
          </cell>
          <cell r="N77">
            <v>0</v>
          </cell>
          <cell r="O77">
            <v>0</v>
          </cell>
        </row>
        <row r="79">
          <cell r="K79">
            <v>9.4</v>
          </cell>
          <cell r="L79">
            <v>8.5</v>
          </cell>
          <cell r="M79">
            <v>7.9</v>
          </cell>
          <cell r="N79">
            <v>6.9</v>
          </cell>
          <cell r="O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3960559</v>
      </c>
      <c r="BO4" s="379"/>
      <c r="BP4" s="379"/>
      <c r="BQ4" s="379"/>
      <c r="BR4" s="379"/>
      <c r="BS4" s="379"/>
      <c r="BT4" s="379"/>
      <c r="BU4" s="380"/>
      <c r="BV4" s="378">
        <v>3531386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4.8</v>
      </c>
      <c r="CU4" s="556"/>
      <c r="CV4" s="556"/>
      <c r="CW4" s="556"/>
      <c r="CX4" s="556"/>
      <c r="CY4" s="556"/>
      <c r="CZ4" s="556"/>
      <c r="DA4" s="557"/>
      <c r="DB4" s="555">
        <v>3.1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3798084</v>
      </c>
      <c r="BO5" s="384"/>
      <c r="BP5" s="384"/>
      <c r="BQ5" s="384"/>
      <c r="BR5" s="384"/>
      <c r="BS5" s="384"/>
      <c r="BT5" s="384"/>
      <c r="BU5" s="385"/>
      <c r="BV5" s="383">
        <v>3435353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75.8</v>
      </c>
      <c r="CU5" s="354"/>
      <c r="CV5" s="354"/>
      <c r="CW5" s="354"/>
      <c r="CX5" s="354"/>
      <c r="CY5" s="354"/>
      <c r="CZ5" s="354"/>
      <c r="DA5" s="355"/>
      <c r="DB5" s="353">
        <v>84.1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162475</v>
      </c>
      <c r="BO6" s="384"/>
      <c r="BP6" s="384"/>
      <c r="BQ6" s="384"/>
      <c r="BR6" s="384"/>
      <c r="BS6" s="384"/>
      <c r="BT6" s="384"/>
      <c r="BU6" s="385"/>
      <c r="BV6" s="383">
        <v>96033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79.5</v>
      </c>
      <c r="CU6" s="530"/>
      <c r="CV6" s="530"/>
      <c r="CW6" s="530"/>
      <c r="CX6" s="530"/>
      <c r="CY6" s="530"/>
      <c r="CZ6" s="530"/>
      <c r="DA6" s="531"/>
      <c r="DB6" s="529">
        <v>88.5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57880</v>
      </c>
      <c r="BO7" s="384"/>
      <c r="BP7" s="384"/>
      <c r="BQ7" s="384"/>
      <c r="BR7" s="384"/>
      <c r="BS7" s="384"/>
      <c r="BT7" s="384"/>
      <c r="BU7" s="385"/>
      <c r="BV7" s="383">
        <v>33181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2163444</v>
      </c>
      <c r="CU7" s="384"/>
      <c r="CV7" s="384"/>
      <c r="CW7" s="384"/>
      <c r="CX7" s="384"/>
      <c r="CY7" s="384"/>
      <c r="CZ7" s="384"/>
      <c r="DA7" s="385"/>
      <c r="DB7" s="383">
        <v>2039070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104595</v>
      </c>
      <c r="BO8" s="384"/>
      <c r="BP8" s="384"/>
      <c r="BQ8" s="384"/>
      <c r="BR8" s="384"/>
      <c r="BS8" s="384"/>
      <c r="BT8" s="384"/>
      <c r="BU8" s="385"/>
      <c r="BV8" s="383">
        <v>62852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0.12</v>
      </c>
      <c r="CU8" s="493"/>
      <c r="CV8" s="493"/>
      <c r="CW8" s="493"/>
      <c r="CX8" s="493"/>
      <c r="CY8" s="493"/>
      <c r="CZ8" s="493"/>
      <c r="DA8" s="494"/>
      <c r="DB8" s="492">
        <v>0.12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3188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41743</v>
      </c>
      <c r="BO9" s="384"/>
      <c r="BP9" s="384"/>
      <c r="BQ9" s="384"/>
      <c r="BR9" s="384"/>
      <c r="BS9" s="384"/>
      <c r="BT9" s="384"/>
      <c r="BU9" s="385"/>
      <c r="BV9" s="383">
        <v>-51220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16.8</v>
      </c>
      <c r="CU9" s="354"/>
      <c r="CV9" s="354"/>
      <c r="CW9" s="354"/>
      <c r="CX9" s="354"/>
      <c r="CY9" s="354"/>
      <c r="CZ9" s="354"/>
      <c r="DA9" s="355"/>
      <c r="DB9" s="353">
        <v>16.3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3611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71140</v>
      </c>
      <c r="BO10" s="384"/>
      <c r="BP10" s="384"/>
      <c r="BQ10" s="384"/>
      <c r="BR10" s="384"/>
      <c r="BS10" s="384"/>
      <c r="BT10" s="384"/>
      <c r="BU10" s="385"/>
      <c r="BV10" s="383">
        <v>60000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3344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3311</v>
      </c>
      <c r="S13" s="485"/>
      <c r="T13" s="485"/>
      <c r="U13" s="485"/>
      <c r="V13" s="486"/>
      <c r="W13" s="472" t="s">
        <v>124</v>
      </c>
      <c r="X13" s="396"/>
      <c r="Y13" s="396"/>
      <c r="Z13" s="396"/>
      <c r="AA13" s="396"/>
      <c r="AB13" s="397"/>
      <c r="AC13" s="359">
        <v>264</v>
      </c>
      <c r="AD13" s="360"/>
      <c r="AE13" s="360"/>
      <c r="AF13" s="360"/>
      <c r="AG13" s="361"/>
      <c r="AH13" s="359">
        <v>313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112883</v>
      </c>
      <c r="BO13" s="384"/>
      <c r="BP13" s="384"/>
      <c r="BQ13" s="384"/>
      <c r="BR13" s="384"/>
      <c r="BS13" s="384"/>
      <c r="BT13" s="384"/>
      <c r="BU13" s="385"/>
      <c r="BV13" s="383">
        <v>8780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7.4</v>
      </c>
      <c r="CU13" s="354"/>
      <c r="CV13" s="354"/>
      <c r="CW13" s="354"/>
      <c r="CX13" s="354"/>
      <c r="CY13" s="354"/>
      <c r="CZ13" s="354"/>
      <c r="DA13" s="355"/>
      <c r="DB13" s="353">
        <v>6.8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3431</v>
      </c>
      <c r="S14" s="485"/>
      <c r="T14" s="485"/>
      <c r="U14" s="485"/>
      <c r="V14" s="486"/>
      <c r="W14" s="487"/>
      <c r="X14" s="399"/>
      <c r="Y14" s="399"/>
      <c r="Z14" s="399"/>
      <c r="AA14" s="399"/>
      <c r="AB14" s="400"/>
      <c r="AC14" s="477">
        <v>15.4</v>
      </c>
      <c r="AD14" s="478"/>
      <c r="AE14" s="478"/>
      <c r="AF14" s="478"/>
      <c r="AG14" s="479"/>
      <c r="AH14" s="477">
        <v>15.2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28.5</v>
      </c>
      <c r="CU14" s="456"/>
      <c r="CV14" s="456"/>
      <c r="CW14" s="456"/>
      <c r="CX14" s="456"/>
      <c r="CY14" s="456"/>
      <c r="CZ14" s="456"/>
      <c r="DA14" s="457"/>
      <c r="DB14" s="488">
        <v>45.1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3397</v>
      </c>
      <c r="S15" s="485"/>
      <c r="T15" s="485"/>
      <c r="U15" s="485"/>
      <c r="V15" s="486"/>
      <c r="W15" s="472" t="s">
        <v>131</v>
      </c>
      <c r="X15" s="396"/>
      <c r="Y15" s="396"/>
      <c r="Z15" s="396"/>
      <c r="AA15" s="396"/>
      <c r="AB15" s="397"/>
      <c r="AC15" s="359">
        <v>626</v>
      </c>
      <c r="AD15" s="360"/>
      <c r="AE15" s="360"/>
      <c r="AF15" s="360"/>
      <c r="AG15" s="361"/>
      <c r="AH15" s="359">
        <v>761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236865</v>
      </c>
      <c r="BO15" s="379"/>
      <c r="BP15" s="379"/>
      <c r="BQ15" s="379"/>
      <c r="BR15" s="379"/>
      <c r="BS15" s="379"/>
      <c r="BT15" s="379"/>
      <c r="BU15" s="380"/>
      <c r="BV15" s="378">
        <v>226438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36.5</v>
      </c>
      <c r="AD16" s="478"/>
      <c r="AE16" s="478"/>
      <c r="AF16" s="478"/>
      <c r="AG16" s="479"/>
      <c r="AH16" s="477">
        <v>36.799999999999997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2007679</v>
      </c>
      <c r="BO16" s="384"/>
      <c r="BP16" s="384"/>
      <c r="BQ16" s="384"/>
      <c r="BR16" s="384"/>
      <c r="BS16" s="384"/>
      <c r="BT16" s="384"/>
      <c r="BU16" s="385"/>
      <c r="BV16" s="383">
        <v>1877025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826</v>
      </c>
      <c r="AD17" s="360"/>
      <c r="AE17" s="360"/>
      <c r="AF17" s="360"/>
      <c r="AG17" s="361"/>
      <c r="AH17" s="359">
        <v>992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290504</v>
      </c>
      <c r="BO17" s="384"/>
      <c r="BP17" s="384"/>
      <c r="BQ17" s="384"/>
      <c r="BR17" s="384"/>
      <c r="BS17" s="384"/>
      <c r="BT17" s="384"/>
      <c r="BU17" s="385"/>
      <c r="BV17" s="383">
        <v>283504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188.36</v>
      </c>
      <c r="M18" s="448"/>
      <c r="N18" s="448"/>
      <c r="O18" s="448"/>
      <c r="P18" s="448"/>
      <c r="Q18" s="448"/>
      <c r="R18" s="449"/>
      <c r="S18" s="449"/>
      <c r="T18" s="449"/>
      <c r="U18" s="449"/>
      <c r="V18" s="450"/>
      <c r="W18" s="464"/>
      <c r="X18" s="465"/>
      <c r="Y18" s="465"/>
      <c r="Z18" s="465"/>
      <c r="AA18" s="465"/>
      <c r="AB18" s="473"/>
      <c r="AC18" s="347">
        <v>48.1</v>
      </c>
      <c r="AD18" s="348"/>
      <c r="AE18" s="348"/>
      <c r="AF18" s="348"/>
      <c r="AG18" s="451"/>
      <c r="AH18" s="347">
        <v>48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1650017</v>
      </c>
      <c r="BO18" s="384"/>
      <c r="BP18" s="384"/>
      <c r="BQ18" s="384"/>
      <c r="BR18" s="384"/>
      <c r="BS18" s="384"/>
      <c r="BT18" s="384"/>
      <c r="BU18" s="385"/>
      <c r="BV18" s="383">
        <v>1711191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2523841</v>
      </c>
      <c r="BO19" s="384"/>
      <c r="BP19" s="384"/>
      <c r="BQ19" s="384"/>
      <c r="BR19" s="384"/>
      <c r="BS19" s="384"/>
      <c r="BT19" s="384"/>
      <c r="BU19" s="385"/>
      <c r="BV19" s="383">
        <v>2461620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1446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4046421</v>
      </c>
      <c r="BO23" s="384"/>
      <c r="BP23" s="384"/>
      <c r="BQ23" s="384"/>
      <c r="BR23" s="384"/>
      <c r="BS23" s="384"/>
      <c r="BT23" s="384"/>
      <c r="BU23" s="385"/>
      <c r="BV23" s="383">
        <v>4046695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6500</v>
      </c>
      <c r="R24" s="360"/>
      <c r="S24" s="360"/>
      <c r="T24" s="360"/>
      <c r="U24" s="360"/>
      <c r="V24" s="361"/>
      <c r="W24" s="425"/>
      <c r="X24" s="416"/>
      <c r="Y24" s="417"/>
      <c r="Z24" s="356" t="s">
        <v>154</v>
      </c>
      <c r="AA24" s="357"/>
      <c r="AB24" s="357"/>
      <c r="AC24" s="357"/>
      <c r="AD24" s="357"/>
      <c r="AE24" s="357"/>
      <c r="AF24" s="357"/>
      <c r="AG24" s="358"/>
      <c r="AH24" s="359">
        <v>65</v>
      </c>
      <c r="AI24" s="360"/>
      <c r="AJ24" s="360"/>
      <c r="AK24" s="360"/>
      <c r="AL24" s="361"/>
      <c r="AM24" s="359">
        <v>179985</v>
      </c>
      <c r="AN24" s="360"/>
      <c r="AO24" s="360"/>
      <c r="AP24" s="360"/>
      <c r="AQ24" s="360"/>
      <c r="AR24" s="361"/>
      <c r="AS24" s="359">
        <v>2769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3185214</v>
      </c>
      <c r="BO24" s="384"/>
      <c r="BP24" s="384"/>
      <c r="BQ24" s="384"/>
      <c r="BR24" s="384"/>
      <c r="BS24" s="384"/>
      <c r="BT24" s="384"/>
      <c r="BU24" s="385"/>
      <c r="BV24" s="383">
        <v>3119932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5600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5150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2400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79727</v>
      </c>
      <c r="BO27" s="387"/>
      <c r="BP27" s="387"/>
      <c r="BQ27" s="387"/>
      <c r="BR27" s="387"/>
      <c r="BS27" s="387"/>
      <c r="BT27" s="387"/>
      <c r="BU27" s="388"/>
      <c r="BV27" s="386">
        <v>79400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1930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739440</v>
      </c>
      <c r="BO28" s="379"/>
      <c r="BP28" s="379"/>
      <c r="BQ28" s="379"/>
      <c r="BR28" s="379"/>
      <c r="BS28" s="379"/>
      <c r="BT28" s="379"/>
      <c r="BU28" s="380"/>
      <c r="BV28" s="378">
        <v>668300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8</v>
      </c>
      <c r="M29" s="360"/>
      <c r="N29" s="360"/>
      <c r="O29" s="360"/>
      <c r="P29" s="361"/>
      <c r="Q29" s="359">
        <v>1620</v>
      </c>
      <c r="R29" s="360"/>
      <c r="S29" s="360"/>
      <c r="T29" s="360"/>
      <c r="U29" s="360"/>
      <c r="V29" s="361"/>
      <c r="W29" s="426"/>
      <c r="X29" s="427"/>
      <c r="Y29" s="428"/>
      <c r="Z29" s="356" t="s">
        <v>171</v>
      </c>
      <c r="AA29" s="357"/>
      <c r="AB29" s="357"/>
      <c r="AC29" s="357"/>
      <c r="AD29" s="357"/>
      <c r="AE29" s="357"/>
      <c r="AF29" s="357"/>
      <c r="AG29" s="358"/>
      <c r="AH29" s="359">
        <v>66</v>
      </c>
      <c r="AI29" s="360"/>
      <c r="AJ29" s="360"/>
      <c r="AK29" s="360"/>
      <c r="AL29" s="361"/>
      <c r="AM29" s="359">
        <v>182948</v>
      </c>
      <c r="AN29" s="360"/>
      <c r="AO29" s="360"/>
      <c r="AP29" s="360"/>
      <c r="AQ29" s="360"/>
      <c r="AR29" s="361"/>
      <c r="AS29" s="359">
        <v>2772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292130</v>
      </c>
      <c r="BO29" s="384"/>
      <c r="BP29" s="384"/>
      <c r="BQ29" s="384"/>
      <c r="BR29" s="384"/>
      <c r="BS29" s="384"/>
      <c r="BT29" s="384"/>
      <c r="BU29" s="385"/>
      <c r="BV29" s="383">
        <v>292070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565560</v>
      </c>
      <c r="BO30" s="387"/>
      <c r="BP30" s="387"/>
      <c r="BQ30" s="387"/>
      <c r="BR30" s="387"/>
      <c r="BS30" s="387"/>
      <c r="BT30" s="387"/>
      <c r="BU30" s="388"/>
      <c r="BV30" s="386">
        <v>420060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北後志衛生施設組合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後志広域連合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介護保険サービス事業特別会計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北しりべし廃棄物処理広域連合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北後志消防組合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c r="E52" s="139"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520</v>
      </c>
      <c r="D34" s="1151"/>
      <c r="E34" s="1152"/>
      <c r="F34" s="32">
        <v>7.68</v>
      </c>
      <c r="G34" s="33">
        <v>7.24</v>
      </c>
      <c r="H34" s="33">
        <v>5.49</v>
      </c>
      <c r="I34" s="33">
        <v>3.08</v>
      </c>
      <c r="J34" s="34">
        <v>4.83</v>
      </c>
      <c r="K34" s="22"/>
      <c r="L34" s="22"/>
      <c r="M34" s="22"/>
      <c r="N34" s="22"/>
      <c r="O34" s="22"/>
      <c r="P34" s="22"/>
    </row>
    <row r="35" spans="1:16" ht="39" customHeight="1" x14ac:dyDescent="0.15">
      <c r="A35" s="22"/>
      <c r="B35" s="35"/>
      <c r="C35" s="1145" t="s">
        <v>521</v>
      </c>
      <c r="D35" s="1146"/>
      <c r="E35" s="1147"/>
      <c r="F35" s="36">
        <v>0.21</v>
      </c>
      <c r="G35" s="37">
        <v>0.43</v>
      </c>
      <c r="H35" s="37">
        <v>0.83</v>
      </c>
      <c r="I35" s="37">
        <v>0.8</v>
      </c>
      <c r="J35" s="38">
        <v>0.76</v>
      </c>
      <c r="K35" s="22"/>
      <c r="L35" s="22"/>
      <c r="M35" s="22"/>
      <c r="N35" s="22"/>
      <c r="O35" s="22"/>
      <c r="P35" s="22"/>
    </row>
    <row r="36" spans="1:16" ht="39" customHeight="1" x14ac:dyDescent="0.15">
      <c r="A36" s="22"/>
      <c r="B36" s="35"/>
      <c r="C36" s="1145" t="s">
        <v>522</v>
      </c>
      <c r="D36" s="1146"/>
      <c r="E36" s="1147"/>
      <c r="F36" s="36">
        <v>0</v>
      </c>
      <c r="G36" s="37">
        <v>0</v>
      </c>
      <c r="H36" s="37">
        <v>0</v>
      </c>
      <c r="I36" s="37">
        <v>0</v>
      </c>
      <c r="J36" s="38">
        <v>0</v>
      </c>
      <c r="K36" s="22"/>
      <c r="L36" s="22"/>
      <c r="M36" s="22"/>
      <c r="N36" s="22"/>
      <c r="O36" s="22"/>
      <c r="P36" s="22"/>
    </row>
    <row r="37" spans="1:16" ht="39" customHeight="1" x14ac:dyDescent="0.15">
      <c r="A37" s="22"/>
      <c r="B37" s="35"/>
      <c r="C37" s="1145" t="s">
        <v>523</v>
      </c>
      <c r="D37" s="1146"/>
      <c r="E37" s="1147"/>
      <c r="F37" s="36">
        <v>0</v>
      </c>
      <c r="G37" s="37">
        <v>1.49</v>
      </c>
      <c r="H37" s="37">
        <v>0</v>
      </c>
      <c r="I37" s="37">
        <v>0</v>
      </c>
      <c r="J37" s="38">
        <v>0</v>
      </c>
      <c r="K37" s="22"/>
      <c r="L37" s="22"/>
      <c r="M37" s="22"/>
      <c r="N37" s="22"/>
      <c r="O37" s="22"/>
      <c r="P37" s="22"/>
    </row>
    <row r="38" spans="1:16" ht="39" customHeight="1" x14ac:dyDescent="0.15">
      <c r="A38" s="22"/>
      <c r="B38" s="35"/>
      <c r="C38" s="1145" t="s">
        <v>524</v>
      </c>
      <c r="D38" s="1146"/>
      <c r="E38" s="1147"/>
      <c r="F38" s="36">
        <v>0.02</v>
      </c>
      <c r="G38" s="37">
        <v>0</v>
      </c>
      <c r="H38" s="37">
        <v>0</v>
      </c>
      <c r="I38" s="37">
        <v>0</v>
      </c>
      <c r="J38" s="38">
        <v>0</v>
      </c>
      <c r="K38" s="22"/>
      <c r="L38" s="22"/>
      <c r="M38" s="22"/>
      <c r="N38" s="22"/>
      <c r="O38" s="22"/>
      <c r="P38" s="22"/>
    </row>
    <row r="39" spans="1:16" ht="39" customHeight="1" x14ac:dyDescent="0.15">
      <c r="A39" s="22"/>
      <c r="B39" s="35"/>
      <c r="C39" s="1145" t="s">
        <v>525</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527</v>
      </c>
      <c r="D43" s="1149"/>
      <c r="E43" s="1150"/>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389</v>
      </c>
      <c r="L45" s="60">
        <v>392</v>
      </c>
      <c r="M45" s="60">
        <v>398</v>
      </c>
      <c r="N45" s="60">
        <v>410</v>
      </c>
      <c r="O45" s="61">
        <v>433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93</v>
      </c>
      <c r="L48" s="64">
        <v>102</v>
      </c>
      <c r="M48" s="64">
        <v>117</v>
      </c>
      <c r="N48" s="64">
        <v>124</v>
      </c>
      <c r="O48" s="65">
        <v>135</v>
      </c>
      <c r="P48" s="48"/>
      <c r="Q48" s="48"/>
      <c r="R48" s="48"/>
      <c r="S48" s="48"/>
      <c r="T48" s="48"/>
      <c r="U48" s="48"/>
    </row>
    <row r="49" spans="1:21" ht="30.75" customHeight="1" x14ac:dyDescent="0.15">
      <c r="A49" s="48"/>
      <c r="B49" s="1163"/>
      <c r="C49" s="1164"/>
      <c r="D49" s="62"/>
      <c r="E49" s="1155" t="s">
        <v>16</v>
      </c>
      <c r="F49" s="1155"/>
      <c r="G49" s="1155"/>
      <c r="H49" s="1155"/>
      <c r="I49" s="1155"/>
      <c r="J49" s="1156"/>
      <c r="K49" s="63">
        <v>22</v>
      </c>
      <c r="L49" s="64">
        <v>23</v>
      </c>
      <c r="M49" s="64">
        <v>22</v>
      </c>
      <c r="N49" s="64">
        <v>18</v>
      </c>
      <c r="O49" s="65">
        <v>24</v>
      </c>
      <c r="P49" s="48"/>
      <c r="Q49" s="48"/>
      <c r="R49" s="48"/>
      <c r="S49" s="48"/>
      <c r="T49" s="48"/>
      <c r="U49" s="48"/>
    </row>
    <row r="50" spans="1:21" ht="30.75" customHeight="1" x14ac:dyDescent="0.15">
      <c r="A50" s="48"/>
      <c r="B50" s="1163"/>
      <c r="C50" s="1164"/>
      <c r="D50" s="62"/>
      <c r="E50" s="1155" t="s">
        <v>17</v>
      </c>
      <c r="F50" s="1155"/>
      <c r="G50" s="1155"/>
      <c r="H50" s="1155"/>
      <c r="I50" s="1155"/>
      <c r="J50" s="1156"/>
      <c r="K50" s="63">
        <v>2</v>
      </c>
      <c r="L50" s="64">
        <v>2</v>
      </c>
      <c r="M50" s="64">
        <v>0</v>
      </c>
      <c r="N50" s="64">
        <v>0</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407</v>
      </c>
      <c r="L52" s="64">
        <v>414</v>
      </c>
      <c r="M52" s="64">
        <v>424</v>
      </c>
      <c r="N52" s="64">
        <v>431</v>
      </c>
      <c r="O52" s="65">
        <v>452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99</v>
      </c>
      <c r="L53" s="69">
        <v>105</v>
      </c>
      <c r="M53" s="69">
        <v>113</v>
      </c>
      <c r="N53" s="69">
        <v>121</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75" zoomScaleNormal="75" zoomScaleSheetLayoutView="100" workbookViewId="0">
      <selection activeCell="J48" sqref="J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4008</v>
      </c>
      <c r="J41" s="83">
        <v>4032</v>
      </c>
      <c r="K41" s="83">
        <v>4127</v>
      </c>
      <c r="L41" s="83">
        <v>4047</v>
      </c>
      <c r="M41" s="84">
        <v>4046</v>
      </c>
    </row>
    <row r="42" spans="2:13" ht="27.75" customHeight="1" x14ac:dyDescent="0.15">
      <c r="B42" s="1171"/>
      <c r="C42" s="1172"/>
      <c r="D42" s="85"/>
      <c r="E42" s="1175" t="s">
        <v>26</v>
      </c>
      <c r="F42" s="1175"/>
      <c r="G42" s="1175"/>
      <c r="H42" s="1176"/>
      <c r="I42" s="86">
        <v>6</v>
      </c>
      <c r="J42" s="87">
        <v>4</v>
      </c>
      <c r="K42" s="87">
        <v>2</v>
      </c>
      <c r="L42" s="87" t="s">
        <v>475</v>
      </c>
      <c r="M42" s="88" t="s">
        <v>475</v>
      </c>
    </row>
    <row r="43" spans="2:13" ht="27.75" customHeight="1" x14ac:dyDescent="0.15">
      <c r="B43" s="1171"/>
      <c r="C43" s="1172"/>
      <c r="D43" s="85"/>
      <c r="E43" s="1175" t="s">
        <v>27</v>
      </c>
      <c r="F43" s="1175"/>
      <c r="G43" s="1175"/>
      <c r="H43" s="1176"/>
      <c r="I43" s="86">
        <v>1991</v>
      </c>
      <c r="J43" s="87">
        <v>1956</v>
      </c>
      <c r="K43" s="87">
        <v>1967</v>
      </c>
      <c r="L43" s="87">
        <v>1946</v>
      </c>
      <c r="M43" s="88">
        <v>1902</v>
      </c>
    </row>
    <row r="44" spans="2:13" ht="27.75" customHeight="1" x14ac:dyDescent="0.15">
      <c r="B44" s="1171"/>
      <c r="C44" s="1172"/>
      <c r="D44" s="85"/>
      <c r="E44" s="1175" t="s">
        <v>28</v>
      </c>
      <c r="F44" s="1175"/>
      <c r="G44" s="1175"/>
      <c r="H44" s="1176"/>
      <c r="I44" s="86">
        <v>161</v>
      </c>
      <c r="J44" s="87">
        <v>180</v>
      </c>
      <c r="K44" s="87">
        <v>162</v>
      </c>
      <c r="L44" s="87">
        <v>147</v>
      </c>
      <c r="M44" s="88">
        <v>139</v>
      </c>
    </row>
    <row r="45" spans="2:13" ht="27.75" customHeight="1" x14ac:dyDescent="0.15">
      <c r="B45" s="1171"/>
      <c r="C45" s="1172"/>
      <c r="D45" s="85"/>
      <c r="E45" s="1175" t="s">
        <v>29</v>
      </c>
      <c r="F45" s="1175"/>
      <c r="G45" s="1175"/>
      <c r="H45" s="1176"/>
      <c r="I45" s="86">
        <v>681</v>
      </c>
      <c r="J45" s="87">
        <v>595</v>
      </c>
      <c r="K45" s="87">
        <v>555</v>
      </c>
      <c r="L45" s="87">
        <v>509</v>
      </c>
      <c r="M45" s="88">
        <v>465</v>
      </c>
    </row>
    <row r="46" spans="2:13" ht="27.75" customHeight="1" x14ac:dyDescent="0.15">
      <c r="B46" s="1171"/>
      <c r="C46" s="1172"/>
      <c r="D46" s="85"/>
      <c r="E46" s="1175" t="s">
        <v>30</v>
      </c>
      <c r="F46" s="1175"/>
      <c r="G46" s="1175"/>
      <c r="H46" s="1176"/>
      <c r="I46" s="86" t="s">
        <v>475</v>
      </c>
      <c r="J46" s="87" t="s">
        <v>475</v>
      </c>
      <c r="K46" s="87" t="s">
        <v>475</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1007</v>
      </c>
      <c r="J49" s="87">
        <v>1211</v>
      </c>
      <c r="K49" s="87">
        <v>1355</v>
      </c>
      <c r="L49" s="87">
        <v>1432</v>
      </c>
      <c r="M49" s="88">
        <v>1654</v>
      </c>
    </row>
    <row r="50" spans="2:13" ht="27.75" customHeight="1" x14ac:dyDescent="0.15">
      <c r="B50" s="1171"/>
      <c r="C50" s="1172"/>
      <c r="D50" s="85"/>
      <c r="E50" s="1175" t="s">
        <v>35</v>
      </c>
      <c r="F50" s="1175"/>
      <c r="G50" s="1175"/>
      <c r="H50" s="1176"/>
      <c r="I50" s="86">
        <v>533</v>
      </c>
      <c r="J50" s="87">
        <v>457</v>
      </c>
      <c r="K50" s="87">
        <v>397</v>
      </c>
      <c r="L50" s="87">
        <v>343</v>
      </c>
      <c r="M50" s="88">
        <v>368</v>
      </c>
    </row>
    <row r="51" spans="2:13" ht="27.75" customHeight="1" x14ac:dyDescent="0.15">
      <c r="B51" s="1173"/>
      <c r="C51" s="1174"/>
      <c r="D51" s="85"/>
      <c r="E51" s="1175" t="s">
        <v>36</v>
      </c>
      <c r="F51" s="1175"/>
      <c r="G51" s="1175"/>
      <c r="H51" s="1176"/>
      <c r="I51" s="86">
        <v>4335</v>
      </c>
      <c r="J51" s="87">
        <v>4280</v>
      </c>
      <c r="K51" s="87">
        <v>4264</v>
      </c>
      <c r="L51" s="87">
        <v>4138</v>
      </c>
      <c r="M51" s="88">
        <v>4035</v>
      </c>
    </row>
    <row r="52" spans="2:13" ht="27.75" customHeight="1" thickBot="1" x14ac:dyDescent="0.2">
      <c r="B52" s="1177" t="s">
        <v>37</v>
      </c>
      <c r="C52" s="1178"/>
      <c r="D52" s="90"/>
      <c r="E52" s="1179" t="s">
        <v>38</v>
      </c>
      <c r="F52" s="1179"/>
      <c r="G52" s="1179"/>
      <c r="H52" s="1180"/>
      <c r="I52" s="91">
        <v>972</v>
      </c>
      <c r="J52" s="92">
        <v>818</v>
      </c>
      <c r="K52" s="92">
        <v>797</v>
      </c>
      <c r="L52" s="92">
        <v>735</v>
      </c>
      <c r="M52" s="93">
        <v>494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16" zoomScale="70" zoomScaleNormal="70" zoomScaleSheetLayoutView="55" workbookViewId="0">
      <selection activeCell="J15" sqref="J15"/>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536</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536</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537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538</v>
      </c>
      <c r="I42" s="1195"/>
      <c r="J42" s="1195"/>
      <c r="K42" s="1195"/>
      <c r="L42" s="244"/>
      <c r="M42" s="244"/>
      <c r="N42" s="244"/>
      <c r="O42" s="244"/>
    </row>
    <row r="43" spans="2:17" x14ac:dyDescent="0.15">
      <c r="B43" s="248"/>
      <c r="C43" s="244"/>
      <c r="D43" s="244"/>
      <c r="E43" s="244"/>
      <c r="F43" s="244"/>
      <c r="G43" s="1196" t="s">
        <v>112</v>
      </c>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539</v>
      </c>
    </row>
    <row r="50" spans="1:17" x14ac:dyDescent="0.15">
      <c r="B50" s="248"/>
      <c r="C50" s="244"/>
      <c r="D50" s="244"/>
      <c r="E50" s="244"/>
      <c r="F50" s="244"/>
      <c r="G50" s="1206"/>
      <c r="H50" s="1207"/>
      <c r="I50" s="1207"/>
      <c r="J50" s="1208"/>
      <c r="K50" s="1209" t="s">
        <v>515</v>
      </c>
      <c r="L50" s="1209" t="s">
        <v>516</v>
      </c>
      <c r="M50" s="1209" t="s">
        <v>517</v>
      </c>
      <c r="N50" s="1209" t="s">
        <v>518</v>
      </c>
      <c r="O50" s="1209" t="s">
        <v>519</v>
      </c>
    </row>
    <row r="51" spans="1:17" x14ac:dyDescent="0.15">
      <c r="B51" s="248"/>
      <c r="C51" s="244"/>
      <c r="D51" s="244"/>
      <c r="E51" s="244"/>
      <c r="F51" s="244"/>
      <c r="G51" s="1210" t="s">
        <v>540</v>
      </c>
      <c r="H51" s="1211"/>
      <c r="I51" s="1212" t="s">
        <v>541</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542</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543</v>
      </c>
      <c r="H55" s="1225"/>
      <c r="I55" s="1219" t="s">
        <v>541</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542</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544</v>
      </c>
      <c r="C63" s="244"/>
      <c r="D63" s="244"/>
      <c r="E63" s="244"/>
      <c r="F63" s="244"/>
      <c r="G63" s="244"/>
      <c r="H63" s="244"/>
      <c r="I63" s="244"/>
      <c r="J63" s="244"/>
      <c r="K63" s="244"/>
      <c r="L63" s="244"/>
      <c r="M63" s="244"/>
      <c r="N63" s="244"/>
      <c r="O63" s="244"/>
    </row>
    <row r="64" spans="1:17" x14ac:dyDescent="0.15">
      <c r="B64" s="248"/>
      <c r="C64" s="244"/>
      <c r="D64" s="244"/>
      <c r="E64" s="244"/>
      <c r="F64" s="244"/>
      <c r="G64" s="1194" t="s">
        <v>538</v>
      </c>
      <c r="I64" s="1195"/>
      <c r="J64" s="1195"/>
      <c r="K64" s="1195"/>
      <c r="L64" s="244"/>
      <c r="M64" s="244"/>
      <c r="N64" s="244"/>
      <c r="O64" s="244"/>
    </row>
    <row r="65" spans="2:30" x14ac:dyDescent="0.15">
      <c r="B65" s="248"/>
      <c r="C65" s="244"/>
      <c r="D65" s="244"/>
      <c r="E65" s="244"/>
      <c r="F65" s="244"/>
      <c r="G65" s="1251" t="s">
        <v>547</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8"/>
      <c r="I70" s="1238"/>
      <c r="J70" s="1239"/>
      <c r="K70" s="1239"/>
      <c r="L70" s="1240"/>
      <c r="M70" s="1239"/>
      <c r="N70" s="1240"/>
      <c r="O70" s="1241"/>
    </row>
    <row r="71" spans="2:30" x14ac:dyDescent="0.15">
      <c r="B71" s="248"/>
      <c r="C71" s="244"/>
      <c r="D71" s="244"/>
      <c r="E71" s="244"/>
      <c r="F71" s="244"/>
      <c r="G71" s="1242" t="s">
        <v>545</v>
      </c>
      <c r="I71" s="1243"/>
      <c r="J71" s="1239"/>
      <c r="K71" s="1239"/>
      <c r="L71" s="1240"/>
      <c r="M71" s="1239"/>
      <c r="N71" s="1240"/>
      <c r="O71" s="1241"/>
    </row>
    <row r="72" spans="2:30" x14ac:dyDescent="0.15">
      <c r="B72" s="248"/>
      <c r="C72" s="244"/>
      <c r="D72" s="244"/>
      <c r="E72" s="244"/>
      <c r="F72" s="244"/>
      <c r="G72" s="1206"/>
      <c r="H72" s="1207"/>
      <c r="I72" s="1207"/>
      <c r="J72" s="1208"/>
      <c r="K72" s="1209" t="s">
        <v>515</v>
      </c>
      <c r="L72" s="1209" t="s">
        <v>516</v>
      </c>
      <c r="M72" s="1209" t="s">
        <v>517</v>
      </c>
      <c r="N72" s="1209" t="s">
        <v>518</v>
      </c>
      <c r="O72" s="1209" t="s">
        <v>519</v>
      </c>
    </row>
    <row r="73" spans="2:30" x14ac:dyDescent="0.15">
      <c r="B73" s="248"/>
      <c r="C73" s="244"/>
      <c r="D73" s="244"/>
      <c r="E73" s="244"/>
      <c r="F73" s="244"/>
      <c r="G73" s="1210" t="s">
        <v>540</v>
      </c>
      <c r="H73" s="1211"/>
      <c r="I73" s="1212" t="s">
        <v>541</v>
      </c>
      <c r="J73" s="1212"/>
      <c r="K73" s="1244">
        <v>58.5</v>
      </c>
      <c r="L73" s="1244">
        <v>49.2</v>
      </c>
      <c r="M73" s="1217">
        <v>47.6</v>
      </c>
      <c r="N73" s="1217">
        <v>45.1</v>
      </c>
      <c r="O73" s="1217">
        <v>28.5</v>
      </c>
      <c r="S73" s="243">
        <v>9.9</v>
      </c>
    </row>
    <row r="74" spans="2:30" x14ac:dyDescent="0.15">
      <c r="B74" s="248"/>
      <c r="C74" s="244"/>
      <c r="D74" s="244"/>
      <c r="E74" s="244"/>
      <c r="F74" s="244"/>
      <c r="G74" s="1214"/>
      <c r="H74" s="1215"/>
      <c r="I74" s="1216"/>
      <c r="J74" s="1216"/>
      <c r="K74" s="1244"/>
      <c r="L74" s="1244"/>
      <c r="M74" s="1217"/>
      <c r="N74" s="1217"/>
      <c r="O74" s="1217"/>
    </row>
    <row r="75" spans="2:30" x14ac:dyDescent="0.15">
      <c r="B75" s="248"/>
      <c r="C75" s="244"/>
      <c r="D75" s="244"/>
      <c r="E75" s="244"/>
      <c r="F75" s="244"/>
      <c r="G75" s="1214"/>
      <c r="H75" s="1215"/>
      <c r="I75" s="1219" t="s">
        <v>546</v>
      </c>
      <c r="J75" s="1219"/>
      <c r="K75" s="1245">
        <v>6.4</v>
      </c>
      <c r="L75" s="1245">
        <v>6.1</v>
      </c>
      <c r="M75" s="1245">
        <v>6.3</v>
      </c>
      <c r="N75" s="1245">
        <v>6.8</v>
      </c>
      <c r="O75" s="1245">
        <v>7.4</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543</v>
      </c>
      <c r="H77" s="1225"/>
      <c r="I77" s="1219" t="s">
        <v>541</v>
      </c>
      <c r="J77" s="1219"/>
      <c r="K77" s="1244">
        <v>0</v>
      </c>
      <c r="L77" s="1244">
        <v>0</v>
      </c>
      <c r="M77" s="1217">
        <v>0</v>
      </c>
      <c r="N77" s="1217">
        <v>0</v>
      </c>
      <c r="O77" s="1217">
        <v>0</v>
      </c>
      <c r="R77" s="243">
        <v>12.3</v>
      </c>
      <c r="T77" s="243">
        <v>11.1</v>
      </c>
    </row>
    <row r="78" spans="2:30" x14ac:dyDescent="0.15">
      <c r="B78" s="248"/>
      <c r="C78" s="244"/>
      <c r="D78" s="244"/>
      <c r="E78" s="244"/>
      <c r="F78" s="244"/>
      <c r="G78" s="1226"/>
      <c r="H78" s="1227"/>
      <c r="I78" s="1219"/>
      <c r="J78" s="1219"/>
      <c r="K78" s="1244"/>
      <c r="L78" s="1244"/>
      <c r="M78" s="1217"/>
      <c r="N78" s="1217"/>
      <c r="O78" s="1217"/>
    </row>
    <row r="79" spans="2:30" x14ac:dyDescent="0.15">
      <c r="B79" s="248"/>
      <c r="C79" s="244"/>
      <c r="D79" s="244"/>
      <c r="E79" s="244"/>
      <c r="F79" s="244"/>
      <c r="G79" s="1226"/>
      <c r="H79" s="1227"/>
      <c r="I79" s="1246" t="s">
        <v>546</v>
      </c>
      <c r="J79" s="1229"/>
      <c r="K79" s="1247">
        <v>9.4</v>
      </c>
      <c r="L79" s="1247">
        <v>8.5</v>
      </c>
      <c r="M79" s="1247">
        <v>7.9</v>
      </c>
      <c r="N79" s="1247">
        <v>6.9</v>
      </c>
      <c r="O79" s="1247">
        <v>7.2</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election activeCell="V20" sqref="V2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election activeCell="V20" sqref="V2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470175</v>
      </c>
      <c r="E3" s="116"/>
      <c r="F3" s="117">
        <v>201428</v>
      </c>
      <c r="G3" s="118"/>
      <c r="H3" s="119"/>
    </row>
    <row r="4" spans="1:8" x14ac:dyDescent="0.15">
      <c r="A4" s="120"/>
      <c r="B4" s="121"/>
      <c r="C4" s="122"/>
      <c r="D4" s="123">
        <v>160972</v>
      </c>
      <c r="E4" s="124"/>
      <c r="F4" s="125">
        <v>118373</v>
      </c>
      <c r="G4" s="126"/>
      <c r="H4" s="127"/>
    </row>
    <row r="5" spans="1:8" x14ac:dyDescent="0.15">
      <c r="A5" s="108" t="s">
        <v>509</v>
      </c>
      <c r="B5" s="113"/>
      <c r="C5" s="114"/>
      <c r="D5" s="115">
        <v>144180</v>
      </c>
      <c r="E5" s="116"/>
      <c r="F5" s="117">
        <v>221823</v>
      </c>
      <c r="G5" s="118"/>
      <c r="H5" s="119"/>
    </row>
    <row r="6" spans="1:8" x14ac:dyDescent="0.15">
      <c r="A6" s="120"/>
      <c r="B6" s="121"/>
      <c r="C6" s="122"/>
      <c r="D6" s="123">
        <v>31496</v>
      </c>
      <c r="E6" s="124"/>
      <c r="F6" s="125">
        <v>104431</v>
      </c>
      <c r="G6" s="126"/>
      <c r="H6" s="127"/>
    </row>
    <row r="7" spans="1:8" x14ac:dyDescent="0.15">
      <c r="A7" s="108" t="s">
        <v>510</v>
      </c>
      <c r="B7" s="113"/>
      <c r="C7" s="114"/>
      <c r="D7" s="115">
        <v>342796</v>
      </c>
      <c r="E7" s="116"/>
      <c r="F7" s="117">
        <v>263041</v>
      </c>
      <c r="G7" s="118"/>
      <c r="H7" s="119"/>
    </row>
    <row r="8" spans="1:8" x14ac:dyDescent="0.15">
      <c r="A8" s="120"/>
      <c r="B8" s="121"/>
      <c r="C8" s="122"/>
      <c r="D8" s="123">
        <v>32073</v>
      </c>
      <c r="E8" s="124"/>
      <c r="F8" s="125">
        <v>103171</v>
      </c>
      <c r="G8" s="126"/>
      <c r="H8" s="127"/>
    </row>
    <row r="9" spans="1:8" x14ac:dyDescent="0.15">
      <c r="A9" s="108" t="s">
        <v>511</v>
      </c>
      <c r="B9" s="113"/>
      <c r="C9" s="114"/>
      <c r="D9" s="115">
        <v>122402</v>
      </c>
      <c r="E9" s="116"/>
      <c r="F9" s="117">
        <v>272886</v>
      </c>
      <c r="G9" s="118"/>
      <c r="H9" s="119"/>
    </row>
    <row r="10" spans="1:8" x14ac:dyDescent="0.15">
      <c r="A10" s="120"/>
      <c r="B10" s="121"/>
      <c r="C10" s="122"/>
      <c r="D10" s="123">
        <v>22929</v>
      </c>
      <c r="E10" s="124"/>
      <c r="F10" s="125">
        <v>125724</v>
      </c>
      <c r="G10" s="126"/>
      <c r="H10" s="127"/>
    </row>
    <row r="11" spans="1:8" x14ac:dyDescent="0.15">
      <c r="A11" s="108" t="s">
        <v>512</v>
      </c>
      <c r="B11" s="113"/>
      <c r="C11" s="114"/>
      <c r="D11" s="115">
        <v>153265</v>
      </c>
      <c r="E11" s="116"/>
      <c r="F11" s="117">
        <v>245039</v>
      </c>
      <c r="G11" s="118"/>
      <c r="H11" s="119"/>
    </row>
    <row r="12" spans="1:8" x14ac:dyDescent="0.15">
      <c r="A12" s="120"/>
      <c r="B12" s="121"/>
      <c r="C12" s="128"/>
      <c r="D12" s="123">
        <v>52803</v>
      </c>
      <c r="E12" s="124"/>
      <c r="F12" s="125">
        <v>108922</v>
      </c>
      <c r="G12" s="126"/>
      <c r="H12" s="127"/>
    </row>
    <row r="13" spans="1:8" x14ac:dyDescent="0.15">
      <c r="A13" s="108"/>
      <c r="B13" s="113"/>
      <c r="C13" s="129"/>
      <c r="D13" s="130">
        <v>246564</v>
      </c>
      <c r="E13" s="131"/>
      <c r="F13" s="132">
        <v>240843</v>
      </c>
      <c r="G13" s="133"/>
      <c r="H13" s="119"/>
    </row>
    <row r="14" spans="1:8" x14ac:dyDescent="0.15">
      <c r="A14" s="120"/>
      <c r="B14" s="121"/>
      <c r="C14" s="122"/>
      <c r="D14" s="123">
        <v>60055</v>
      </c>
      <c r="E14" s="124"/>
      <c r="F14" s="125">
        <v>112124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7.68</v>
      </c>
      <c r="C19" s="134">
        <f>ROUND(VALUE(SUBSTITUTE(実質収支比率等に係る経年分析!G$48,"▲","-")),2)</f>
        <v>7.24</v>
      </c>
      <c r="D19" s="134">
        <f>ROUND(VALUE(SUBSTITUTE(実質収支比率等に係る経年分析!H$48,"▲","-")),2)</f>
        <v>5.49</v>
      </c>
      <c r="E19" s="134">
        <f>ROUND(VALUE(SUBSTITUTE(実質収支比率等に係る経年分析!I$48,"▲","-")),2)</f>
        <v>3.08</v>
      </c>
      <c r="F19" s="134">
        <f>ROUND(VALUE(SUBSTITUTE(実質収支比率等に係る経年分析!J$48,"▲","-")),2)</f>
        <v>4.83</v>
      </c>
    </row>
    <row r="20" spans="1:11" x14ac:dyDescent="0.15">
      <c r="A20" s="134" t="s">
        <v>43</v>
      </c>
      <c r="B20" s="134">
        <f>ROUND(VALUE(SUBSTITUTE(実質収支比率等に係る経年分析!F$47,"▲","-")),2)</f>
        <v>20.02</v>
      </c>
      <c r="C20" s="134">
        <f>ROUND(VALUE(SUBSTITUTE(実質収支比率等に係る経年分析!G$47,"▲","-")),2)</f>
        <v>25.12</v>
      </c>
      <c r="D20" s="134">
        <f>ROUND(VALUE(SUBSTITUTE(実質収支比率等に係る経年分析!H$47,"▲","-")),2)</f>
        <v>29.29</v>
      </c>
      <c r="E20" s="134">
        <f>ROUND(VALUE(SUBSTITUTE(実質収支比率等に係る経年分析!I$47,"▲","-")),2)</f>
        <v>32.770000000000003</v>
      </c>
      <c r="F20" s="134">
        <f>ROUND(VALUE(SUBSTITUTE(実質収支比率等に係る経年分析!J$47,"▲","-")),2)</f>
        <v>34.18</v>
      </c>
    </row>
    <row r="21" spans="1:11" x14ac:dyDescent="0.15">
      <c r="A21" s="134" t="s">
        <v>44</v>
      </c>
      <c r="B21" s="134">
        <f>IF(ISNUMBER(VALUE(SUBSTITUTE(実質収支比率等に係る経年分析!F$49,"▲","-"))),ROUND(VALUE(SUBSTITUTE(実質収支比率等に係る経年分析!F$49,"▲","-")),2),NA())</f>
        <v>10.38</v>
      </c>
      <c r="C21" s="134">
        <f>IF(ISNUMBER(VALUE(SUBSTITUTE(実質収支比率等に係る経年分析!G$49,"▲","-"))),ROUND(VALUE(SUBSTITUTE(実質収支比率等に係る経年分析!G$49,"▲","-")),2),NA())</f>
        <v>4.92</v>
      </c>
      <c r="D21" s="134">
        <f>IF(ISNUMBER(VALUE(SUBSTITUTE(実質収支比率等に係る経年分析!H$49,"▲","-"))),ROUND(VALUE(SUBSTITUTE(実質収支比率等に係る経年分析!H$49,"▲","-")),2),NA())</f>
        <v>2.71</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5.22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介護保険サービス事業特別会計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407</v>
      </c>
      <c r="E42" s="136"/>
      <c r="F42" s="136"/>
      <c r="G42" s="136">
        <f>'実質公債費比率（分子）の構造'!L$52</f>
        <v>414</v>
      </c>
      <c r="H42" s="136"/>
      <c r="I42" s="136"/>
      <c r="J42" s="136">
        <f>'実質公債費比率（分子）の構造'!M$52</f>
        <v>424</v>
      </c>
      <c r="K42" s="136"/>
      <c r="L42" s="136"/>
      <c r="M42" s="136">
        <f>'実質公債費比率（分子）の構造'!N$52</f>
        <v>431</v>
      </c>
      <c r="N42" s="136"/>
      <c r="O42" s="136"/>
      <c r="P42" s="136">
        <f>'実質公債費比率（分子）の構造'!O$52</f>
        <v>452</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v>
      </c>
      <c r="C44" s="136"/>
      <c r="D44" s="136"/>
      <c r="E44" s="136">
        <f>'実質公債費比率（分子）の構造'!L$50</f>
        <v>2</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x14ac:dyDescent="0.15">
      <c r="A45" s="136" t="s">
        <v>54</v>
      </c>
      <c r="B45" s="136">
        <f>'実質公債費比率（分子）の構造'!K$49</f>
        <v>22</v>
      </c>
      <c r="C45" s="136"/>
      <c r="D45" s="136"/>
      <c r="E45" s="136">
        <f>'実質公債費比率（分子）の構造'!L$49</f>
        <v>23</v>
      </c>
      <c r="F45" s="136"/>
      <c r="G45" s="136"/>
      <c r="H45" s="136">
        <f>'実質公債費比率（分子）の構造'!M$49</f>
        <v>22</v>
      </c>
      <c r="I45" s="136"/>
      <c r="J45" s="136"/>
      <c r="K45" s="136">
        <f>'実質公債費比率（分子）の構造'!N$49</f>
        <v>18</v>
      </c>
      <c r="L45" s="136"/>
      <c r="M45" s="136"/>
      <c r="N45" s="136">
        <f>'実質公債費比率（分子）の構造'!O$49</f>
        <v>24</v>
      </c>
      <c r="O45" s="136"/>
      <c r="P45" s="136"/>
    </row>
    <row r="46" spans="1:16" x14ac:dyDescent="0.15">
      <c r="A46" s="136" t="s">
        <v>55</v>
      </c>
      <c r="B46" s="136">
        <f>'実質公債費比率（分子）の構造'!K$48</f>
        <v>93</v>
      </c>
      <c r="C46" s="136"/>
      <c r="D46" s="136"/>
      <c r="E46" s="136">
        <f>'実質公債費比率（分子）の構造'!L$48</f>
        <v>102</v>
      </c>
      <c r="F46" s="136"/>
      <c r="G46" s="136"/>
      <c r="H46" s="136">
        <f>'実質公債費比率（分子）の構造'!M$48</f>
        <v>117</v>
      </c>
      <c r="I46" s="136"/>
      <c r="J46" s="136"/>
      <c r="K46" s="136">
        <f>'実質公債費比率（分子）の構造'!N$48</f>
        <v>124</v>
      </c>
      <c r="L46" s="136"/>
      <c r="M46" s="136"/>
      <c r="N46" s="136">
        <f>'実質公債費比率（分子）の構造'!O$48</f>
        <v>135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389</v>
      </c>
      <c r="C49" s="136"/>
      <c r="D49" s="136"/>
      <c r="E49" s="136">
        <f>'実質公債費比率（分子）の構造'!L$45</f>
        <v>392</v>
      </c>
      <c r="F49" s="136"/>
      <c r="G49" s="136"/>
      <c r="H49" s="136">
        <f>'実質公債費比率（分子）の構造'!M$45</f>
        <v>398</v>
      </c>
      <c r="I49" s="136"/>
      <c r="J49" s="136"/>
      <c r="K49" s="136">
        <f>'実質公債費比率（分子）の構造'!N$45</f>
        <v>410</v>
      </c>
      <c r="L49" s="136"/>
      <c r="M49" s="136"/>
      <c r="N49" s="136">
        <f>'実質公債費比率（分子）の構造'!O$45</f>
        <v>433</v>
      </c>
      <c r="O49" s="136"/>
      <c r="P49" s="136"/>
    </row>
    <row r="50" spans="1:16" x14ac:dyDescent="0.15">
      <c r="A50" s="136" t="s">
        <v>59</v>
      </c>
      <c r="B50" s="136" t="e">
        <f>NA()</f>
        <v>#N/A</v>
      </c>
      <c r="C50" s="136">
        <f>IF(ISNUMBER('実質公債費比率（分子）の構造'!K$53),'実質公債費比率（分子）の構造'!K$53,NA())</f>
        <v>99</v>
      </c>
      <c r="D50" s="136" t="e">
        <f>NA()</f>
        <v>#N/A</v>
      </c>
      <c r="E50" s="136" t="e">
        <f>NA()</f>
        <v>#N/A</v>
      </c>
      <c r="F50" s="136">
        <f>IF(ISNUMBER('実質公債費比率（分子）の構造'!L$53),'実質公債費比率（分子）の構造'!L$53,NA())</f>
        <v>105</v>
      </c>
      <c r="G50" s="136" t="e">
        <f>NA()</f>
        <v>#N/A</v>
      </c>
      <c r="H50" s="136" t="e">
        <f>NA()</f>
        <v>#N/A</v>
      </c>
      <c r="I50" s="136">
        <f>IF(ISNUMBER('実質公債費比率（分子）の構造'!M$53),'実質公債費比率（分子）の構造'!M$53,NA())</f>
        <v>113</v>
      </c>
      <c r="J50" s="136" t="e">
        <f>NA()</f>
        <v>#N/A</v>
      </c>
      <c r="K50" s="136" t="e">
        <f>NA()</f>
        <v>#N/A</v>
      </c>
      <c r="L50" s="136">
        <f>IF(ISNUMBER('実質公債費比率（分子）の構造'!N$53),'実質公債費比率（分子）の構造'!N$53,NA())</f>
        <v>121</v>
      </c>
      <c r="M50" s="136" t="e">
        <f>NA()</f>
        <v>#N/A</v>
      </c>
      <c r="N50" s="136" t="e">
        <f>NA()</f>
        <v>#N/A</v>
      </c>
      <c r="O50" s="136">
        <f>IF(ISNUMBER('実質公債費比率（分子）の構造'!O$53),'実質公債費比率（分子）の構造'!O$53,NA())</f>
        <v>140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4335</v>
      </c>
      <c r="E56" s="135"/>
      <c r="F56" s="135"/>
      <c r="G56" s="135">
        <f>'将来負担比率（分子）の構造'!J$51</f>
        <v>4280</v>
      </c>
      <c r="H56" s="135"/>
      <c r="I56" s="135"/>
      <c r="J56" s="135">
        <f>'将来負担比率（分子）の構造'!K$51</f>
        <v>4264</v>
      </c>
      <c r="K56" s="135"/>
      <c r="L56" s="135"/>
      <c r="M56" s="135">
        <f>'将来負担比率（分子）の構造'!L$51</f>
        <v>4138</v>
      </c>
      <c r="N56" s="135"/>
      <c r="O56" s="135"/>
      <c r="P56" s="135">
        <f>'将来負担比率（分子）の構造'!M$51</f>
        <v>4035</v>
      </c>
    </row>
    <row r="57" spans="1:16" x14ac:dyDescent="0.15">
      <c r="A57" s="135" t="s">
        <v>35</v>
      </c>
      <c r="B57" s="135"/>
      <c r="C57" s="135"/>
      <c r="D57" s="135">
        <f>'将来負担比率（分子）の構造'!I$50</f>
        <v>533</v>
      </c>
      <c r="E57" s="135"/>
      <c r="F57" s="135"/>
      <c r="G57" s="135">
        <f>'将来負担比率（分子）の構造'!J$50</f>
        <v>457</v>
      </c>
      <c r="H57" s="135"/>
      <c r="I57" s="135"/>
      <c r="J57" s="135">
        <f>'将来負担比率（分子）の構造'!K$50</f>
        <v>397</v>
      </c>
      <c r="K57" s="135"/>
      <c r="L57" s="135"/>
      <c r="M57" s="135">
        <f>'将来負担比率（分子）の構造'!L$50</f>
        <v>343</v>
      </c>
      <c r="N57" s="135"/>
      <c r="O57" s="135"/>
      <c r="P57" s="135">
        <f>'将来負担比率（分子）の構造'!M$50</f>
        <v>368</v>
      </c>
    </row>
    <row r="58" spans="1:16" x14ac:dyDescent="0.15">
      <c r="A58" s="135" t="s">
        <v>34</v>
      </c>
      <c r="B58" s="135"/>
      <c r="C58" s="135"/>
      <c r="D58" s="135">
        <f>'将来負担比率（分子）の構造'!I$49</f>
        <v>1007</v>
      </c>
      <c r="E58" s="135"/>
      <c r="F58" s="135"/>
      <c r="G58" s="135">
        <f>'将来負担比率（分子）の構造'!J$49</f>
        <v>1211</v>
      </c>
      <c r="H58" s="135"/>
      <c r="I58" s="135"/>
      <c r="J58" s="135">
        <f>'将来負担比率（分子）の構造'!K$49</f>
        <v>1355</v>
      </c>
      <c r="K58" s="135"/>
      <c r="L58" s="135"/>
      <c r="M58" s="135">
        <f>'将来負担比率（分子）の構造'!L$49</f>
        <v>1432</v>
      </c>
      <c r="N58" s="135"/>
      <c r="O58" s="135"/>
      <c r="P58" s="135">
        <f>'将来負担比率（分子）の構造'!M$49</f>
        <v>1654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681</v>
      </c>
      <c r="C62" s="135"/>
      <c r="D62" s="135"/>
      <c r="E62" s="135">
        <f>'将来負担比率（分子）の構造'!J$45</f>
        <v>595</v>
      </c>
      <c r="F62" s="135"/>
      <c r="G62" s="135"/>
      <c r="H62" s="135">
        <f>'将来負担比率（分子）の構造'!K$45</f>
        <v>555</v>
      </c>
      <c r="I62" s="135"/>
      <c r="J62" s="135"/>
      <c r="K62" s="135">
        <f>'将来負担比率（分子）の構造'!L$45</f>
        <v>509</v>
      </c>
      <c r="L62" s="135"/>
      <c r="M62" s="135"/>
      <c r="N62" s="135">
        <f>'将来負担比率（分子）の構造'!M$45</f>
        <v>465</v>
      </c>
      <c r="O62" s="135"/>
      <c r="P62" s="135"/>
    </row>
    <row r="63" spans="1:16" x14ac:dyDescent="0.15">
      <c r="A63" s="135" t="s">
        <v>28</v>
      </c>
      <c r="B63" s="135">
        <f>'将来負担比率（分子）の構造'!I$44</f>
        <v>161</v>
      </c>
      <c r="C63" s="135"/>
      <c r="D63" s="135"/>
      <c r="E63" s="135">
        <f>'将来負担比率（分子）の構造'!J$44</f>
        <v>180</v>
      </c>
      <c r="F63" s="135"/>
      <c r="G63" s="135"/>
      <c r="H63" s="135">
        <f>'将来負担比率（分子）の構造'!K$44</f>
        <v>162</v>
      </c>
      <c r="I63" s="135"/>
      <c r="J63" s="135"/>
      <c r="K63" s="135">
        <f>'将来負担比率（分子）の構造'!L$44</f>
        <v>147</v>
      </c>
      <c r="L63" s="135"/>
      <c r="M63" s="135"/>
      <c r="N63" s="135">
        <f>'将来負担比率（分子）の構造'!M$44</f>
        <v>139</v>
      </c>
      <c r="O63" s="135"/>
      <c r="P63" s="135"/>
    </row>
    <row r="64" spans="1:16" x14ac:dyDescent="0.15">
      <c r="A64" s="135" t="s">
        <v>27</v>
      </c>
      <c r="B64" s="135">
        <f>'将来負担比率（分子）の構造'!I$43</f>
        <v>1991</v>
      </c>
      <c r="C64" s="135"/>
      <c r="D64" s="135"/>
      <c r="E64" s="135">
        <f>'将来負担比率（分子）の構造'!J$43</f>
        <v>1956</v>
      </c>
      <c r="F64" s="135"/>
      <c r="G64" s="135"/>
      <c r="H64" s="135">
        <f>'将来負担比率（分子）の構造'!K$43</f>
        <v>1967</v>
      </c>
      <c r="I64" s="135"/>
      <c r="J64" s="135"/>
      <c r="K64" s="135">
        <f>'将来負担比率（分子）の構造'!L$43</f>
        <v>1946</v>
      </c>
      <c r="L64" s="135"/>
      <c r="M64" s="135"/>
      <c r="N64" s="135">
        <f>'将来負担比率（分子）の構造'!M$43</f>
        <v>1902</v>
      </c>
      <c r="O64" s="135"/>
      <c r="P64" s="135"/>
    </row>
    <row r="65" spans="1:16" x14ac:dyDescent="0.15">
      <c r="A65" s="135" t="s">
        <v>26</v>
      </c>
      <c r="B65" s="135">
        <f>'将来負担比率（分子）の構造'!I$42</f>
        <v>6</v>
      </c>
      <c r="C65" s="135"/>
      <c r="D65" s="135"/>
      <c r="E65" s="135">
        <f>'将来負担比率（分子）の構造'!J$42</f>
        <v>4</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4008</v>
      </c>
      <c r="C66" s="135"/>
      <c r="D66" s="135"/>
      <c r="E66" s="135">
        <f>'将来負担比率（分子）の構造'!J$41</f>
        <v>4032</v>
      </c>
      <c r="F66" s="135"/>
      <c r="G66" s="135"/>
      <c r="H66" s="135">
        <f>'将来負担比率（分子）の構造'!K$41</f>
        <v>4127</v>
      </c>
      <c r="I66" s="135"/>
      <c r="J66" s="135"/>
      <c r="K66" s="135">
        <f>'将来負担比率（分子）の構造'!L$41</f>
        <v>4047</v>
      </c>
      <c r="L66" s="135"/>
      <c r="M66" s="135"/>
      <c r="N66" s="135">
        <f>'将来負担比率（分子）の構造'!M$41</f>
        <v>4046</v>
      </c>
      <c r="O66" s="135"/>
      <c r="P66" s="135"/>
    </row>
    <row r="67" spans="1:16" x14ac:dyDescent="0.15">
      <c r="A67" s="135" t="s">
        <v>63</v>
      </c>
      <c r="B67" s="135" t="e">
        <f>NA()</f>
        <v>#N/A</v>
      </c>
      <c r="C67" s="135">
        <f>IF(ISNUMBER('将来負担比率（分子）の構造'!I$52), IF('将来負担比率（分子）の構造'!I$52 &lt; 0, 0, '将来負担比率（分子）の構造'!I$52), NA())</f>
        <v>972</v>
      </c>
      <c r="D67" s="135" t="e">
        <f>NA()</f>
        <v>#N/A</v>
      </c>
      <c r="E67" s="135" t="e">
        <f>NA()</f>
        <v>#N/A</v>
      </c>
      <c r="F67" s="135">
        <f>IF(ISNUMBER('将来負担比率（分子）の構造'!J$52), IF('将来負担比率（分子）の構造'!J$52 &lt; 0, 0, '将来負担比率（分子）の構造'!J$52), NA())</f>
        <v>818</v>
      </c>
      <c r="G67" s="135" t="e">
        <f>NA()</f>
        <v>#N/A</v>
      </c>
      <c r="H67" s="135" t="e">
        <f>NA()</f>
        <v>#N/A</v>
      </c>
      <c r="I67" s="135">
        <f>IF(ISNUMBER('将来負担比率（分子）の構造'!K$52), IF('将来負担比率（分子）の構造'!K$52 &lt; 0, 0, '将来負担比率（分子）の構造'!K$52), NA())</f>
        <v>797</v>
      </c>
      <c r="J67" s="135" t="e">
        <f>NA()</f>
        <v>#N/A</v>
      </c>
      <c r="K67" s="135" t="e">
        <f>NA()</f>
        <v>#N/A</v>
      </c>
      <c r="L67" s="135">
        <f>IF(ISNUMBER('将来負担比率（分子）の構造'!L$52), IF('将来負担比率（分子）の構造'!L$52 &lt; 0, 0, '将来負担比率（分子）の構造'!L$52), NA())</f>
        <v>735</v>
      </c>
      <c r="M67" s="135" t="e">
        <f>NA()</f>
        <v>#N/A</v>
      </c>
      <c r="N67" s="135" t="e">
        <f>NA()</f>
        <v>#N/A</v>
      </c>
      <c r="O67" s="135">
        <f>IF(ISNUMBER('将来負担比率（分子）の構造'!M$52), IF('将来負担比率（分子）の構造'!M$52 &lt; 0, 0, '将来負担比率（分子）の構造'!M$52), NA())</f>
        <v>494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209260</v>
      </c>
      <c r="S5" s="639"/>
      <c r="T5" s="639"/>
      <c r="U5" s="639"/>
      <c r="V5" s="639"/>
      <c r="W5" s="639"/>
      <c r="X5" s="639"/>
      <c r="Y5" s="686"/>
      <c r="Z5" s="699">
        <v>5.3</v>
      </c>
      <c r="AA5" s="699"/>
      <c r="AB5" s="699"/>
      <c r="AC5" s="699"/>
      <c r="AD5" s="700">
        <v>195895</v>
      </c>
      <c r="AE5" s="700"/>
      <c r="AF5" s="700"/>
      <c r="AG5" s="700"/>
      <c r="AH5" s="700"/>
      <c r="AI5" s="700"/>
      <c r="AJ5" s="700"/>
      <c r="AK5" s="700"/>
      <c r="AL5" s="687">
        <v>9.4</v>
      </c>
      <c r="AM5" s="656"/>
      <c r="AN5" s="656"/>
      <c r="AO5" s="688"/>
      <c r="AP5" s="675" t="s">
        <v>210</v>
      </c>
      <c r="AQ5" s="676"/>
      <c r="AR5" s="676"/>
      <c r="AS5" s="676"/>
      <c r="AT5" s="676"/>
      <c r="AU5" s="676"/>
      <c r="AV5" s="676"/>
      <c r="AW5" s="676"/>
      <c r="AX5" s="676"/>
      <c r="AY5" s="676"/>
      <c r="AZ5" s="676"/>
      <c r="BA5" s="676"/>
      <c r="BB5" s="676"/>
      <c r="BC5" s="676"/>
      <c r="BD5" s="676"/>
      <c r="BE5" s="676"/>
      <c r="BF5" s="677"/>
      <c r="BG5" s="588">
        <v>195895</v>
      </c>
      <c r="BH5" s="589"/>
      <c r="BI5" s="589"/>
      <c r="BJ5" s="589"/>
      <c r="BK5" s="589"/>
      <c r="BL5" s="589"/>
      <c r="BM5" s="589"/>
      <c r="BN5" s="590"/>
      <c r="BO5" s="641">
        <v>93.6</v>
      </c>
      <c r="BP5" s="641"/>
      <c r="BQ5" s="641"/>
      <c r="BR5" s="641"/>
      <c r="BS5" s="642">
        <v>2513</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23475</v>
      </c>
      <c r="S6" s="589"/>
      <c r="T6" s="589"/>
      <c r="U6" s="589"/>
      <c r="V6" s="589"/>
      <c r="W6" s="589"/>
      <c r="X6" s="589"/>
      <c r="Y6" s="590"/>
      <c r="Z6" s="641">
        <v>0.6</v>
      </c>
      <c r="AA6" s="641"/>
      <c r="AB6" s="641"/>
      <c r="AC6" s="641"/>
      <c r="AD6" s="642">
        <v>23475</v>
      </c>
      <c r="AE6" s="642"/>
      <c r="AF6" s="642"/>
      <c r="AG6" s="642"/>
      <c r="AH6" s="642"/>
      <c r="AI6" s="642"/>
      <c r="AJ6" s="642"/>
      <c r="AK6" s="642"/>
      <c r="AL6" s="611">
        <v>1.1000000000000001</v>
      </c>
      <c r="AM6" s="643"/>
      <c r="AN6" s="643"/>
      <c r="AO6" s="644"/>
      <c r="AP6" s="585" t="s">
        <v>215</v>
      </c>
      <c r="AQ6" s="586"/>
      <c r="AR6" s="586"/>
      <c r="AS6" s="586"/>
      <c r="AT6" s="586"/>
      <c r="AU6" s="586"/>
      <c r="AV6" s="586"/>
      <c r="AW6" s="586"/>
      <c r="AX6" s="586"/>
      <c r="AY6" s="586"/>
      <c r="AZ6" s="586"/>
      <c r="BA6" s="586"/>
      <c r="BB6" s="586"/>
      <c r="BC6" s="586"/>
      <c r="BD6" s="586"/>
      <c r="BE6" s="586"/>
      <c r="BF6" s="587"/>
      <c r="BG6" s="588">
        <v>195895</v>
      </c>
      <c r="BH6" s="589"/>
      <c r="BI6" s="589"/>
      <c r="BJ6" s="589"/>
      <c r="BK6" s="589"/>
      <c r="BL6" s="589"/>
      <c r="BM6" s="589"/>
      <c r="BN6" s="590"/>
      <c r="BO6" s="641">
        <v>93.6</v>
      </c>
      <c r="BP6" s="641"/>
      <c r="BQ6" s="641"/>
      <c r="BR6" s="641"/>
      <c r="BS6" s="642">
        <v>2513</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59789</v>
      </c>
      <c r="CS6" s="589"/>
      <c r="CT6" s="589"/>
      <c r="CU6" s="589"/>
      <c r="CV6" s="589"/>
      <c r="CW6" s="589"/>
      <c r="CX6" s="589"/>
      <c r="CY6" s="590"/>
      <c r="CZ6" s="641">
        <v>1.6</v>
      </c>
      <c r="DA6" s="641"/>
      <c r="DB6" s="641"/>
      <c r="DC6" s="641"/>
      <c r="DD6" s="594" t="s">
        <v>217</v>
      </c>
      <c r="DE6" s="589"/>
      <c r="DF6" s="589"/>
      <c r="DG6" s="589"/>
      <c r="DH6" s="589"/>
      <c r="DI6" s="589"/>
      <c r="DJ6" s="589"/>
      <c r="DK6" s="589"/>
      <c r="DL6" s="589"/>
      <c r="DM6" s="589"/>
      <c r="DN6" s="589"/>
      <c r="DO6" s="589"/>
      <c r="DP6" s="590"/>
      <c r="DQ6" s="594">
        <v>59789</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342</v>
      </c>
      <c r="S7" s="589"/>
      <c r="T7" s="589"/>
      <c r="U7" s="589"/>
      <c r="V7" s="589"/>
      <c r="W7" s="589"/>
      <c r="X7" s="589"/>
      <c r="Y7" s="590"/>
      <c r="Z7" s="641">
        <v>0</v>
      </c>
      <c r="AA7" s="641"/>
      <c r="AB7" s="641"/>
      <c r="AC7" s="641"/>
      <c r="AD7" s="642">
        <v>342</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85180</v>
      </c>
      <c r="BH7" s="589"/>
      <c r="BI7" s="589"/>
      <c r="BJ7" s="589"/>
      <c r="BK7" s="589"/>
      <c r="BL7" s="589"/>
      <c r="BM7" s="589"/>
      <c r="BN7" s="590"/>
      <c r="BO7" s="641">
        <v>40.700000000000003</v>
      </c>
      <c r="BP7" s="641"/>
      <c r="BQ7" s="641"/>
      <c r="BR7" s="641"/>
      <c r="BS7" s="642">
        <v>1538</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750074</v>
      </c>
      <c r="CS7" s="589"/>
      <c r="CT7" s="589"/>
      <c r="CU7" s="589"/>
      <c r="CV7" s="589"/>
      <c r="CW7" s="589"/>
      <c r="CX7" s="589"/>
      <c r="CY7" s="590"/>
      <c r="CZ7" s="641">
        <v>19.7</v>
      </c>
      <c r="DA7" s="641"/>
      <c r="DB7" s="641"/>
      <c r="DC7" s="641"/>
      <c r="DD7" s="594">
        <v>108798</v>
      </c>
      <c r="DE7" s="589"/>
      <c r="DF7" s="589"/>
      <c r="DG7" s="589"/>
      <c r="DH7" s="589"/>
      <c r="DI7" s="589"/>
      <c r="DJ7" s="589"/>
      <c r="DK7" s="589"/>
      <c r="DL7" s="589"/>
      <c r="DM7" s="589"/>
      <c r="DN7" s="589"/>
      <c r="DO7" s="589"/>
      <c r="DP7" s="590"/>
      <c r="DQ7" s="594">
        <v>489491</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678</v>
      </c>
      <c r="S8" s="589"/>
      <c r="T8" s="589"/>
      <c r="U8" s="589"/>
      <c r="V8" s="589"/>
      <c r="W8" s="589"/>
      <c r="X8" s="589"/>
      <c r="Y8" s="590"/>
      <c r="Z8" s="641">
        <v>0</v>
      </c>
      <c r="AA8" s="641"/>
      <c r="AB8" s="641"/>
      <c r="AC8" s="641"/>
      <c r="AD8" s="642">
        <v>678</v>
      </c>
      <c r="AE8" s="642"/>
      <c r="AF8" s="642"/>
      <c r="AG8" s="642"/>
      <c r="AH8" s="642"/>
      <c r="AI8" s="642"/>
      <c r="AJ8" s="642"/>
      <c r="AK8" s="642"/>
      <c r="AL8" s="611">
        <v>0</v>
      </c>
      <c r="AM8" s="643"/>
      <c r="AN8" s="643"/>
      <c r="AO8" s="644"/>
      <c r="AP8" s="585" t="s">
        <v>222</v>
      </c>
      <c r="AQ8" s="586"/>
      <c r="AR8" s="586"/>
      <c r="AS8" s="586"/>
      <c r="AT8" s="586"/>
      <c r="AU8" s="586"/>
      <c r="AV8" s="586"/>
      <c r="AW8" s="586"/>
      <c r="AX8" s="586"/>
      <c r="AY8" s="586"/>
      <c r="AZ8" s="586"/>
      <c r="BA8" s="586"/>
      <c r="BB8" s="586"/>
      <c r="BC8" s="586"/>
      <c r="BD8" s="586"/>
      <c r="BE8" s="586"/>
      <c r="BF8" s="587"/>
      <c r="BG8" s="588">
        <v>4604</v>
      </c>
      <c r="BH8" s="589"/>
      <c r="BI8" s="589"/>
      <c r="BJ8" s="589"/>
      <c r="BK8" s="589"/>
      <c r="BL8" s="589"/>
      <c r="BM8" s="589"/>
      <c r="BN8" s="590"/>
      <c r="BO8" s="641">
        <v>2.2000000000000002</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889458</v>
      </c>
      <c r="CS8" s="589"/>
      <c r="CT8" s="589"/>
      <c r="CU8" s="589"/>
      <c r="CV8" s="589"/>
      <c r="CW8" s="589"/>
      <c r="CX8" s="589"/>
      <c r="CY8" s="590"/>
      <c r="CZ8" s="641">
        <v>23.4</v>
      </c>
      <c r="DA8" s="641"/>
      <c r="DB8" s="641"/>
      <c r="DC8" s="641"/>
      <c r="DD8" s="594">
        <v>8502</v>
      </c>
      <c r="DE8" s="589"/>
      <c r="DF8" s="589"/>
      <c r="DG8" s="589"/>
      <c r="DH8" s="589"/>
      <c r="DI8" s="589"/>
      <c r="DJ8" s="589"/>
      <c r="DK8" s="589"/>
      <c r="DL8" s="589"/>
      <c r="DM8" s="589"/>
      <c r="DN8" s="589"/>
      <c r="DO8" s="589"/>
      <c r="DP8" s="590"/>
      <c r="DQ8" s="594">
        <v>406186</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563</v>
      </c>
      <c r="S9" s="589"/>
      <c r="T9" s="589"/>
      <c r="U9" s="589"/>
      <c r="V9" s="589"/>
      <c r="W9" s="589"/>
      <c r="X9" s="589"/>
      <c r="Y9" s="590"/>
      <c r="Z9" s="641">
        <v>0</v>
      </c>
      <c r="AA9" s="641"/>
      <c r="AB9" s="641"/>
      <c r="AC9" s="641"/>
      <c r="AD9" s="642">
        <v>563</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71441</v>
      </c>
      <c r="BH9" s="589"/>
      <c r="BI9" s="589"/>
      <c r="BJ9" s="589"/>
      <c r="BK9" s="589"/>
      <c r="BL9" s="589"/>
      <c r="BM9" s="589"/>
      <c r="BN9" s="590"/>
      <c r="BO9" s="641">
        <v>34.1</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414615</v>
      </c>
      <c r="CS9" s="589"/>
      <c r="CT9" s="589"/>
      <c r="CU9" s="589"/>
      <c r="CV9" s="589"/>
      <c r="CW9" s="589"/>
      <c r="CX9" s="589"/>
      <c r="CY9" s="590"/>
      <c r="CZ9" s="641">
        <v>10.9</v>
      </c>
      <c r="DA9" s="641"/>
      <c r="DB9" s="641"/>
      <c r="DC9" s="641"/>
      <c r="DD9" s="594">
        <v>169865</v>
      </c>
      <c r="DE9" s="589"/>
      <c r="DF9" s="589"/>
      <c r="DG9" s="589"/>
      <c r="DH9" s="589"/>
      <c r="DI9" s="589"/>
      <c r="DJ9" s="589"/>
      <c r="DK9" s="589"/>
      <c r="DL9" s="589"/>
      <c r="DM9" s="589"/>
      <c r="DN9" s="589"/>
      <c r="DO9" s="589"/>
      <c r="DP9" s="590"/>
      <c r="DQ9" s="594">
        <v>244850</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72121</v>
      </c>
      <c r="S10" s="589"/>
      <c r="T10" s="589"/>
      <c r="U10" s="589"/>
      <c r="V10" s="589"/>
      <c r="W10" s="589"/>
      <c r="X10" s="589"/>
      <c r="Y10" s="590"/>
      <c r="Z10" s="641">
        <v>1.8</v>
      </c>
      <c r="AA10" s="641"/>
      <c r="AB10" s="641"/>
      <c r="AC10" s="641"/>
      <c r="AD10" s="642">
        <v>72121</v>
      </c>
      <c r="AE10" s="642"/>
      <c r="AF10" s="642"/>
      <c r="AG10" s="642"/>
      <c r="AH10" s="642"/>
      <c r="AI10" s="642"/>
      <c r="AJ10" s="642"/>
      <c r="AK10" s="642"/>
      <c r="AL10" s="611">
        <v>3.5</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6929</v>
      </c>
      <c r="BH10" s="589"/>
      <c r="BI10" s="589"/>
      <c r="BJ10" s="589"/>
      <c r="BK10" s="589"/>
      <c r="BL10" s="589"/>
      <c r="BM10" s="589"/>
      <c r="BN10" s="590"/>
      <c r="BO10" s="641">
        <v>3.3</v>
      </c>
      <c r="BP10" s="641"/>
      <c r="BQ10" s="641"/>
      <c r="BR10" s="641"/>
      <c r="BS10" s="594">
        <v>1155</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28413</v>
      </c>
      <c r="CS10" s="589"/>
      <c r="CT10" s="589"/>
      <c r="CU10" s="589"/>
      <c r="CV10" s="589"/>
      <c r="CW10" s="589"/>
      <c r="CX10" s="589"/>
      <c r="CY10" s="590"/>
      <c r="CZ10" s="641">
        <v>0.7</v>
      </c>
      <c r="DA10" s="641"/>
      <c r="DB10" s="641"/>
      <c r="DC10" s="641"/>
      <c r="DD10" s="594" t="s">
        <v>112</v>
      </c>
      <c r="DE10" s="589"/>
      <c r="DF10" s="589"/>
      <c r="DG10" s="589"/>
      <c r="DH10" s="589"/>
      <c r="DI10" s="589"/>
      <c r="DJ10" s="589"/>
      <c r="DK10" s="589"/>
      <c r="DL10" s="589"/>
      <c r="DM10" s="589"/>
      <c r="DN10" s="589"/>
      <c r="DO10" s="589"/>
      <c r="DP10" s="590"/>
      <c r="DQ10" s="594">
        <v>42</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2206</v>
      </c>
      <c r="BH11" s="589"/>
      <c r="BI11" s="589"/>
      <c r="BJ11" s="589"/>
      <c r="BK11" s="589"/>
      <c r="BL11" s="589"/>
      <c r="BM11" s="589"/>
      <c r="BN11" s="590"/>
      <c r="BO11" s="641">
        <v>1.1000000000000001</v>
      </c>
      <c r="BP11" s="641"/>
      <c r="BQ11" s="641"/>
      <c r="BR11" s="641"/>
      <c r="BS11" s="594">
        <v>383</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92907</v>
      </c>
      <c r="CS11" s="589"/>
      <c r="CT11" s="589"/>
      <c r="CU11" s="589"/>
      <c r="CV11" s="589"/>
      <c r="CW11" s="589"/>
      <c r="CX11" s="589"/>
      <c r="CY11" s="590"/>
      <c r="CZ11" s="641">
        <v>2.4</v>
      </c>
      <c r="DA11" s="641"/>
      <c r="DB11" s="641"/>
      <c r="DC11" s="641"/>
      <c r="DD11" s="594">
        <v>27977</v>
      </c>
      <c r="DE11" s="589"/>
      <c r="DF11" s="589"/>
      <c r="DG11" s="589"/>
      <c r="DH11" s="589"/>
      <c r="DI11" s="589"/>
      <c r="DJ11" s="589"/>
      <c r="DK11" s="589"/>
      <c r="DL11" s="589"/>
      <c r="DM11" s="589"/>
      <c r="DN11" s="589"/>
      <c r="DO11" s="589"/>
      <c r="DP11" s="590"/>
      <c r="DQ11" s="594">
        <v>77891</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81184</v>
      </c>
      <c r="BH12" s="589"/>
      <c r="BI12" s="589"/>
      <c r="BJ12" s="589"/>
      <c r="BK12" s="589"/>
      <c r="BL12" s="589"/>
      <c r="BM12" s="589"/>
      <c r="BN12" s="590"/>
      <c r="BO12" s="641">
        <v>38.799999999999997</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278445</v>
      </c>
      <c r="CS12" s="589"/>
      <c r="CT12" s="589"/>
      <c r="CU12" s="589"/>
      <c r="CV12" s="589"/>
      <c r="CW12" s="589"/>
      <c r="CX12" s="589"/>
      <c r="CY12" s="590"/>
      <c r="CZ12" s="641">
        <v>7.3</v>
      </c>
      <c r="DA12" s="641"/>
      <c r="DB12" s="641"/>
      <c r="DC12" s="641"/>
      <c r="DD12" s="594">
        <v>6980</v>
      </c>
      <c r="DE12" s="589"/>
      <c r="DF12" s="589"/>
      <c r="DG12" s="589"/>
      <c r="DH12" s="589"/>
      <c r="DI12" s="589"/>
      <c r="DJ12" s="589"/>
      <c r="DK12" s="589"/>
      <c r="DL12" s="589"/>
      <c r="DM12" s="589"/>
      <c r="DN12" s="589"/>
      <c r="DO12" s="589"/>
      <c r="DP12" s="590"/>
      <c r="DQ12" s="594">
        <v>23790</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3588</v>
      </c>
      <c r="S13" s="589"/>
      <c r="T13" s="589"/>
      <c r="U13" s="589"/>
      <c r="V13" s="589"/>
      <c r="W13" s="589"/>
      <c r="X13" s="589"/>
      <c r="Y13" s="590"/>
      <c r="Z13" s="641">
        <v>0.1</v>
      </c>
      <c r="AA13" s="641"/>
      <c r="AB13" s="641"/>
      <c r="AC13" s="641"/>
      <c r="AD13" s="642">
        <v>3588</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79688</v>
      </c>
      <c r="BH13" s="589"/>
      <c r="BI13" s="589"/>
      <c r="BJ13" s="589"/>
      <c r="BK13" s="589"/>
      <c r="BL13" s="589"/>
      <c r="BM13" s="589"/>
      <c r="BN13" s="590"/>
      <c r="BO13" s="641">
        <v>38.1</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468708</v>
      </c>
      <c r="CS13" s="589"/>
      <c r="CT13" s="589"/>
      <c r="CU13" s="589"/>
      <c r="CV13" s="589"/>
      <c r="CW13" s="589"/>
      <c r="CX13" s="589"/>
      <c r="CY13" s="590"/>
      <c r="CZ13" s="641">
        <v>12.3</v>
      </c>
      <c r="DA13" s="641"/>
      <c r="DB13" s="641"/>
      <c r="DC13" s="641"/>
      <c r="DD13" s="594">
        <v>179370</v>
      </c>
      <c r="DE13" s="589"/>
      <c r="DF13" s="589"/>
      <c r="DG13" s="589"/>
      <c r="DH13" s="589"/>
      <c r="DI13" s="589"/>
      <c r="DJ13" s="589"/>
      <c r="DK13" s="589"/>
      <c r="DL13" s="589"/>
      <c r="DM13" s="589"/>
      <c r="DN13" s="589"/>
      <c r="DO13" s="589"/>
      <c r="DP13" s="590"/>
      <c r="DQ13" s="594">
        <v>274535</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5791</v>
      </c>
      <c r="BH14" s="589"/>
      <c r="BI14" s="589"/>
      <c r="BJ14" s="589"/>
      <c r="BK14" s="589"/>
      <c r="BL14" s="589"/>
      <c r="BM14" s="589"/>
      <c r="BN14" s="590"/>
      <c r="BO14" s="641">
        <v>2.8</v>
      </c>
      <c r="BP14" s="641"/>
      <c r="BQ14" s="641"/>
      <c r="BR14" s="641"/>
      <c r="BS14" s="594">
        <v>975</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184339</v>
      </c>
      <c r="CS14" s="589"/>
      <c r="CT14" s="589"/>
      <c r="CU14" s="589"/>
      <c r="CV14" s="589"/>
      <c r="CW14" s="589"/>
      <c r="CX14" s="589"/>
      <c r="CY14" s="590"/>
      <c r="CZ14" s="641">
        <v>4.9000000000000004</v>
      </c>
      <c r="DA14" s="641"/>
      <c r="DB14" s="641"/>
      <c r="DC14" s="641"/>
      <c r="DD14" s="594">
        <v>450</v>
      </c>
      <c r="DE14" s="589"/>
      <c r="DF14" s="589"/>
      <c r="DG14" s="589"/>
      <c r="DH14" s="589"/>
      <c r="DI14" s="589"/>
      <c r="DJ14" s="589"/>
      <c r="DK14" s="589"/>
      <c r="DL14" s="589"/>
      <c r="DM14" s="589"/>
      <c r="DN14" s="589"/>
      <c r="DO14" s="589"/>
      <c r="DP14" s="590"/>
      <c r="DQ14" s="594">
        <v>179929</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272</v>
      </c>
      <c r="S15" s="589"/>
      <c r="T15" s="589"/>
      <c r="U15" s="589"/>
      <c r="V15" s="589"/>
      <c r="W15" s="589"/>
      <c r="X15" s="589"/>
      <c r="Y15" s="590"/>
      <c r="Z15" s="641">
        <v>0</v>
      </c>
      <c r="AA15" s="641"/>
      <c r="AB15" s="641"/>
      <c r="AC15" s="641"/>
      <c r="AD15" s="642">
        <v>272</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23740</v>
      </c>
      <c r="BH15" s="589"/>
      <c r="BI15" s="589"/>
      <c r="BJ15" s="589"/>
      <c r="BK15" s="589"/>
      <c r="BL15" s="589"/>
      <c r="BM15" s="589"/>
      <c r="BN15" s="590"/>
      <c r="BO15" s="641">
        <v>11.3</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198042</v>
      </c>
      <c r="CS15" s="589"/>
      <c r="CT15" s="589"/>
      <c r="CU15" s="589"/>
      <c r="CV15" s="589"/>
      <c r="CW15" s="589"/>
      <c r="CX15" s="589"/>
      <c r="CY15" s="590"/>
      <c r="CZ15" s="641">
        <v>5.2</v>
      </c>
      <c r="DA15" s="641"/>
      <c r="DB15" s="641"/>
      <c r="DC15" s="641"/>
      <c r="DD15" s="594">
        <v>10575</v>
      </c>
      <c r="DE15" s="589"/>
      <c r="DF15" s="589"/>
      <c r="DG15" s="589"/>
      <c r="DH15" s="589"/>
      <c r="DI15" s="589"/>
      <c r="DJ15" s="589"/>
      <c r="DK15" s="589"/>
      <c r="DL15" s="589"/>
      <c r="DM15" s="589"/>
      <c r="DN15" s="589"/>
      <c r="DO15" s="589"/>
      <c r="DP15" s="590"/>
      <c r="DQ15" s="594">
        <v>179960</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1950298</v>
      </c>
      <c r="S16" s="589"/>
      <c r="T16" s="589"/>
      <c r="U16" s="589"/>
      <c r="V16" s="589"/>
      <c r="W16" s="589"/>
      <c r="X16" s="589"/>
      <c r="Y16" s="590"/>
      <c r="Z16" s="641">
        <v>49.2</v>
      </c>
      <c r="AA16" s="641"/>
      <c r="AB16" s="641"/>
      <c r="AC16" s="641"/>
      <c r="AD16" s="642">
        <v>1770814</v>
      </c>
      <c r="AE16" s="642"/>
      <c r="AF16" s="642"/>
      <c r="AG16" s="642"/>
      <c r="AH16" s="642"/>
      <c r="AI16" s="642"/>
      <c r="AJ16" s="642"/>
      <c r="AK16" s="642"/>
      <c r="AL16" s="611">
        <v>85.4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1770814</v>
      </c>
      <c r="S17" s="589"/>
      <c r="T17" s="589"/>
      <c r="U17" s="589"/>
      <c r="V17" s="589"/>
      <c r="W17" s="589"/>
      <c r="X17" s="589"/>
      <c r="Y17" s="590"/>
      <c r="Z17" s="641">
        <v>44.7</v>
      </c>
      <c r="AA17" s="641"/>
      <c r="AB17" s="641"/>
      <c r="AC17" s="641"/>
      <c r="AD17" s="642">
        <v>1770814</v>
      </c>
      <c r="AE17" s="642"/>
      <c r="AF17" s="642"/>
      <c r="AG17" s="642"/>
      <c r="AH17" s="642"/>
      <c r="AI17" s="642"/>
      <c r="AJ17" s="642"/>
      <c r="AK17" s="642"/>
      <c r="AL17" s="611">
        <v>85.4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433294</v>
      </c>
      <c r="CS17" s="589"/>
      <c r="CT17" s="589"/>
      <c r="CU17" s="589"/>
      <c r="CV17" s="589"/>
      <c r="CW17" s="589"/>
      <c r="CX17" s="589"/>
      <c r="CY17" s="590"/>
      <c r="CZ17" s="641">
        <v>11.4</v>
      </c>
      <c r="DA17" s="641"/>
      <c r="DB17" s="641"/>
      <c r="DC17" s="641"/>
      <c r="DD17" s="594" t="s">
        <v>112</v>
      </c>
      <c r="DE17" s="589"/>
      <c r="DF17" s="589"/>
      <c r="DG17" s="589"/>
      <c r="DH17" s="589"/>
      <c r="DI17" s="589"/>
      <c r="DJ17" s="589"/>
      <c r="DK17" s="589"/>
      <c r="DL17" s="589"/>
      <c r="DM17" s="589"/>
      <c r="DN17" s="589"/>
      <c r="DO17" s="589"/>
      <c r="DP17" s="590"/>
      <c r="DQ17" s="594">
        <v>424903</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179482</v>
      </c>
      <c r="S18" s="589"/>
      <c r="T18" s="589"/>
      <c r="U18" s="589"/>
      <c r="V18" s="589"/>
      <c r="W18" s="589"/>
      <c r="X18" s="589"/>
      <c r="Y18" s="590"/>
      <c r="Z18" s="641">
        <v>4.5</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13365</v>
      </c>
      <c r="BH19" s="589"/>
      <c r="BI19" s="589"/>
      <c r="BJ19" s="589"/>
      <c r="BK19" s="589"/>
      <c r="BL19" s="589"/>
      <c r="BM19" s="589"/>
      <c r="BN19" s="590"/>
      <c r="BO19" s="641">
        <v>6.4</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2260597</v>
      </c>
      <c r="S20" s="589"/>
      <c r="T20" s="589"/>
      <c r="U20" s="589"/>
      <c r="V20" s="589"/>
      <c r="W20" s="589"/>
      <c r="X20" s="589"/>
      <c r="Y20" s="590"/>
      <c r="Z20" s="641">
        <v>57.1</v>
      </c>
      <c r="AA20" s="641"/>
      <c r="AB20" s="641"/>
      <c r="AC20" s="641"/>
      <c r="AD20" s="642">
        <v>2067748</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13365</v>
      </c>
      <c r="BH20" s="589"/>
      <c r="BI20" s="589"/>
      <c r="BJ20" s="589"/>
      <c r="BK20" s="589"/>
      <c r="BL20" s="589"/>
      <c r="BM20" s="589"/>
      <c r="BN20" s="590"/>
      <c r="BO20" s="641">
        <v>6.4</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3798084</v>
      </c>
      <c r="CS20" s="589"/>
      <c r="CT20" s="589"/>
      <c r="CU20" s="589"/>
      <c r="CV20" s="589"/>
      <c r="CW20" s="589"/>
      <c r="CX20" s="589"/>
      <c r="CY20" s="590"/>
      <c r="CZ20" s="641">
        <v>100</v>
      </c>
      <c r="DA20" s="641"/>
      <c r="DB20" s="641"/>
      <c r="DC20" s="641"/>
      <c r="DD20" s="594">
        <v>512517</v>
      </c>
      <c r="DE20" s="589"/>
      <c r="DF20" s="589"/>
      <c r="DG20" s="589"/>
      <c r="DH20" s="589"/>
      <c r="DI20" s="589"/>
      <c r="DJ20" s="589"/>
      <c r="DK20" s="589"/>
      <c r="DL20" s="589"/>
      <c r="DM20" s="589"/>
      <c r="DN20" s="589"/>
      <c r="DO20" s="589"/>
      <c r="DP20" s="590"/>
      <c r="DQ20" s="594">
        <v>2361366</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4924</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33513</v>
      </c>
      <c r="S23" s="589"/>
      <c r="T23" s="589"/>
      <c r="U23" s="589"/>
      <c r="V23" s="589"/>
      <c r="W23" s="589"/>
      <c r="X23" s="589"/>
      <c r="Y23" s="590"/>
      <c r="Z23" s="641">
        <v>0.8</v>
      </c>
      <c r="AA23" s="641"/>
      <c r="AB23" s="641"/>
      <c r="AC23" s="641"/>
      <c r="AD23" s="642">
        <v>417</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v>13365</v>
      </c>
      <c r="BH23" s="589"/>
      <c r="BI23" s="589"/>
      <c r="BJ23" s="589"/>
      <c r="BK23" s="589"/>
      <c r="BL23" s="589"/>
      <c r="BM23" s="589"/>
      <c r="BN23" s="590"/>
      <c r="BO23" s="641">
        <v>6.4</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12214</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1428231</v>
      </c>
      <c r="CS24" s="639"/>
      <c r="CT24" s="639"/>
      <c r="CU24" s="639"/>
      <c r="CV24" s="639"/>
      <c r="CW24" s="639"/>
      <c r="CX24" s="639"/>
      <c r="CY24" s="686"/>
      <c r="CZ24" s="690">
        <v>37.6</v>
      </c>
      <c r="DA24" s="691"/>
      <c r="DB24" s="691"/>
      <c r="DC24" s="692"/>
      <c r="DD24" s="685">
        <v>1020676</v>
      </c>
      <c r="DE24" s="639"/>
      <c r="DF24" s="639"/>
      <c r="DG24" s="639"/>
      <c r="DH24" s="639"/>
      <c r="DI24" s="639"/>
      <c r="DJ24" s="639"/>
      <c r="DK24" s="686"/>
      <c r="DL24" s="685">
        <v>1008598</v>
      </c>
      <c r="DM24" s="639"/>
      <c r="DN24" s="639"/>
      <c r="DO24" s="639"/>
      <c r="DP24" s="639"/>
      <c r="DQ24" s="639"/>
      <c r="DR24" s="639"/>
      <c r="DS24" s="639"/>
      <c r="DT24" s="639"/>
      <c r="DU24" s="639"/>
      <c r="DV24" s="686"/>
      <c r="DW24" s="687">
        <v>46.3</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418470</v>
      </c>
      <c r="S25" s="589"/>
      <c r="T25" s="589"/>
      <c r="U25" s="589"/>
      <c r="V25" s="589"/>
      <c r="W25" s="589"/>
      <c r="X25" s="589"/>
      <c r="Y25" s="590"/>
      <c r="Z25" s="641">
        <v>10.6</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537945</v>
      </c>
      <c r="CS25" s="607"/>
      <c r="CT25" s="607"/>
      <c r="CU25" s="607"/>
      <c r="CV25" s="607"/>
      <c r="CW25" s="607"/>
      <c r="CX25" s="607"/>
      <c r="CY25" s="608"/>
      <c r="CZ25" s="591">
        <v>14.2</v>
      </c>
      <c r="DA25" s="609"/>
      <c r="DB25" s="609"/>
      <c r="DC25" s="610"/>
      <c r="DD25" s="594">
        <v>491233</v>
      </c>
      <c r="DE25" s="607"/>
      <c r="DF25" s="607"/>
      <c r="DG25" s="607"/>
      <c r="DH25" s="607"/>
      <c r="DI25" s="607"/>
      <c r="DJ25" s="607"/>
      <c r="DK25" s="608"/>
      <c r="DL25" s="594">
        <v>479155</v>
      </c>
      <c r="DM25" s="607"/>
      <c r="DN25" s="607"/>
      <c r="DO25" s="607"/>
      <c r="DP25" s="607"/>
      <c r="DQ25" s="607"/>
      <c r="DR25" s="607"/>
      <c r="DS25" s="607"/>
      <c r="DT25" s="607"/>
      <c r="DU25" s="607"/>
      <c r="DV25" s="608"/>
      <c r="DW25" s="611">
        <v>22</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327592</v>
      </c>
      <c r="CS26" s="589"/>
      <c r="CT26" s="589"/>
      <c r="CU26" s="589"/>
      <c r="CV26" s="589"/>
      <c r="CW26" s="589"/>
      <c r="CX26" s="589"/>
      <c r="CY26" s="590"/>
      <c r="CZ26" s="591">
        <v>8.6</v>
      </c>
      <c r="DA26" s="609"/>
      <c r="DB26" s="609"/>
      <c r="DC26" s="610"/>
      <c r="DD26" s="594">
        <v>293327</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215798</v>
      </c>
      <c r="S27" s="589"/>
      <c r="T27" s="589"/>
      <c r="U27" s="589"/>
      <c r="V27" s="589"/>
      <c r="W27" s="589"/>
      <c r="X27" s="589"/>
      <c r="Y27" s="590"/>
      <c r="Z27" s="641">
        <v>5.4</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209260</v>
      </c>
      <c r="BH27" s="589"/>
      <c r="BI27" s="589"/>
      <c r="BJ27" s="589"/>
      <c r="BK27" s="589"/>
      <c r="BL27" s="589"/>
      <c r="BM27" s="589"/>
      <c r="BN27" s="590"/>
      <c r="BO27" s="641">
        <v>100</v>
      </c>
      <c r="BP27" s="641"/>
      <c r="BQ27" s="641"/>
      <c r="BR27" s="641"/>
      <c r="BS27" s="594">
        <v>2513</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456992</v>
      </c>
      <c r="CS27" s="607"/>
      <c r="CT27" s="607"/>
      <c r="CU27" s="607"/>
      <c r="CV27" s="607"/>
      <c r="CW27" s="607"/>
      <c r="CX27" s="607"/>
      <c r="CY27" s="608"/>
      <c r="CZ27" s="591">
        <v>12</v>
      </c>
      <c r="DA27" s="609"/>
      <c r="DB27" s="609"/>
      <c r="DC27" s="610"/>
      <c r="DD27" s="594">
        <v>104540</v>
      </c>
      <c r="DE27" s="607"/>
      <c r="DF27" s="607"/>
      <c r="DG27" s="607"/>
      <c r="DH27" s="607"/>
      <c r="DI27" s="607"/>
      <c r="DJ27" s="607"/>
      <c r="DK27" s="608"/>
      <c r="DL27" s="594">
        <v>104540</v>
      </c>
      <c r="DM27" s="607"/>
      <c r="DN27" s="607"/>
      <c r="DO27" s="607"/>
      <c r="DP27" s="607"/>
      <c r="DQ27" s="607"/>
      <c r="DR27" s="607"/>
      <c r="DS27" s="607"/>
      <c r="DT27" s="607"/>
      <c r="DU27" s="607"/>
      <c r="DV27" s="608"/>
      <c r="DW27" s="611">
        <v>4.8</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6330</v>
      </c>
      <c r="S28" s="589"/>
      <c r="T28" s="589"/>
      <c r="U28" s="589"/>
      <c r="V28" s="589"/>
      <c r="W28" s="589"/>
      <c r="X28" s="589"/>
      <c r="Y28" s="590"/>
      <c r="Z28" s="641">
        <v>0.2</v>
      </c>
      <c r="AA28" s="641"/>
      <c r="AB28" s="641"/>
      <c r="AC28" s="641"/>
      <c r="AD28" s="642">
        <v>3644</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433294</v>
      </c>
      <c r="CS28" s="589"/>
      <c r="CT28" s="589"/>
      <c r="CU28" s="589"/>
      <c r="CV28" s="589"/>
      <c r="CW28" s="589"/>
      <c r="CX28" s="589"/>
      <c r="CY28" s="590"/>
      <c r="CZ28" s="591">
        <v>11.4</v>
      </c>
      <c r="DA28" s="609"/>
      <c r="DB28" s="609"/>
      <c r="DC28" s="610"/>
      <c r="DD28" s="594">
        <v>424903</v>
      </c>
      <c r="DE28" s="589"/>
      <c r="DF28" s="589"/>
      <c r="DG28" s="589"/>
      <c r="DH28" s="589"/>
      <c r="DI28" s="589"/>
      <c r="DJ28" s="589"/>
      <c r="DK28" s="590"/>
      <c r="DL28" s="594">
        <v>424903</v>
      </c>
      <c r="DM28" s="589"/>
      <c r="DN28" s="589"/>
      <c r="DO28" s="589"/>
      <c r="DP28" s="589"/>
      <c r="DQ28" s="589"/>
      <c r="DR28" s="589"/>
      <c r="DS28" s="589"/>
      <c r="DT28" s="589"/>
      <c r="DU28" s="589"/>
      <c r="DV28" s="590"/>
      <c r="DW28" s="611">
        <v>19.5</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361906</v>
      </c>
      <c r="S29" s="589"/>
      <c r="T29" s="589"/>
      <c r="U29" s="589"/>
      <c r="V29" s="589"/>
      <c r="W29" s="589"/>
      <c r="X29" s="589"/>
      <c r="Y29" s="590"/>
      <c r="Z29" s="641">
        <v>9.1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433294</v>
      </c>
      <c r="CS29" s="607"/>
      <c r="CT29" s="607"/>
      <c r="CU29" s="607"/>
      <c r="CV29" s="607"/>
      <c r="CW29" s="607"/>
      <c r="CX29" s="607"/>
      <c r="CY29" s="608"/>
      <c r="CZ29" s="591">
        <v>11.4</v>
      </c>
      <c r="DA29" s="609"/>
      <c r="DB29" s="609"/>
      <c r="DC29" s="610"/>
      <c r="DD29" s="594">
        <v>424903</v>
      </c>
      <c r="DE29" s="607"/>
      <c r="DF29" s="607"/>
      <c r="DG29" s="607"/>
      <c r="DH29" s="607"/>
      <c r="DI29" s="607"/>
      <c r="DJ29" s="607"/>
      <c r="DK29" s="608"/>
      <c r="DL29" s="594">
        <v>424903</v>
      </c>
      <c r="DM29" s="607"/>
      <c r="DN29" s="607"/>
      <c r="DO29" s="607"/>
      <c r="DP29" s="607"/>
      <c r="DQ29" s="607"/>
      <c r="DR29" s="607"/>
      <c r="DS29" s="607"/>
      <c r="DT29" s="607"/>
      <c r="DU29" s="607"/>
      <c r="DV29" s="608"/>
      <c r="DW29" s="611">
        <v>19.5</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18003</v>
      </c>
      <c r="S30" s="589"/>
      <c r="T30" s="589"/>
      <c r="U30" s="589"/>
      <c r="V30" s="589"/>
      <c r="W30" s="589"/>
      <c r="X30" s="589"/>
      <c r="Y30" s="590"/>
      <c r="Z30" s="641">
        <v>0.5</v>
      </c>
      <c r="AA30" s="641"/>
      <c r="AB30" s="641"/>
      <c r="AC30" s="641"/>
      <c r="AD30" s="642" t="s">
        <v>112</v>
      </c>
      <c r="AE30" s="642"/>
      <c r="AF30" s="642"/>
      <c r="AG30" s="642"/>
      <c r="AH30" s="642"/>
      <c r="AI30" s="642"/>
      <c r="AJ30" s="642"/>
      <c r="AK30" s="642"/>
      <c r="AL30" s="611" t="s">
        <v>112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97.1</v>
      </c>
      <c r="BH30" s="655"/>
      <c r="BI30" s="655"/>
      <c r="BJ30" s="655"/>
      <c r="BK30" s="655"/>
      <c r="BL30" s="655"/>
      <c r="BM30" s="656">
        <v>88.5</v>
      </c>
      <c r="BN30" s="655"/>
      <c r="BO30" s="655"/>
      <c r="BP30" s="655"/>
      <c r="BQ30" s="657"/>
      <c r="BR30" s="654">
        <v>95.8</v>
      </c>
      <c r="BS30" s="655"/>
      <c r="BT30" s="655"/>
      <c r="BU30" s="655"/>
      <c r="BV30" s="655"/>
      <c r="BW30" s="655"/>
      <c r="BX30" s="656">
        <v>87.1</v>
      </c>
      <c r="BY30" s="655"/>
      <c r="BZ30" s="655"/>
      <c r="CA30" s="655"/>
      <c r="CB30" s="657"/>
      <c r="CD30" s="660"/>
      <c r="CE30" s="661"/>
      <c r="CF30" s="625" t="s">
        <v>294</v>
      </c>
      <c r="CG30" s="622"/>
      <c r="CH30" s="622"/>
      <c r="CI30" s="622"/>
      <c r="CJ30" s="622"/>
      <c r="CK30" s="622"/>
      <c r="CL30" s="622"/>
      <c r="CM30" s="622"/>
      <c r="CN30" s="622"/>
      <c r="CO30" s="622"/>
      <c r="CP30" s="622"/>
      <c r="CQ30" s="623"/>
      <c r="CR30" s="588">
        <v>399000</v>
      </c>
      <c r="CS30" s="589"/>
      <c r="CT30" s="589"/>
      <c r="CU30" s="589"/>
      <c r="CV30" s="589"/>
      <c r="CW30" s="589"/>
      <c r="CX30" s="589"/>
      <c r="CY30" s="590"/>
      <c r="CZ30" s="591">
        <v>10.5</v>
      </c>
      <c r="DA30" s="609"/>
      <c r="DB30" s="609"/>
      <c r="DC30" s="610"/>
      <c r="DD30" s="594">
        <v>392323</v>
      </c>
      <c r="DE30" s="589"/>
      <c r="DF30" s="589"/>
      <c r="DG30" s="589"/>
      <c r="DH30" s="589"/>
      <c r="DI30" s="589"/>
      <c r="DJ30" s="589"/>
      <c r="DK30" s="590"/>
      <c r="DL30" s="594">
        <v>392323</v>
      </c>
      <c r="DM30" s="589"/>
      <c r="DN30" s="589"/>
      <c r="DO30" s="589"/>
      <c r="DP30" s="589"/>
      <c r="DQ30" s="589"/>
      <c r="DR30" s="589"/>
      <c r="DS30" s="589"/>
      <c r="DT30" s="589"/>
      <c r="DU30" s="589"/>
      <c r="DV30" s="590"/>
      <c r="DW30" s="611">
        <v>18</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96033</v>
      </c>
      <c r="S31" s="589"/>
      <c r="T31" s="589"/>
      <c r="U31" s="589"/>
      <c r="V31" s="589"/>
      <c r="W31" s="589"/>
      <c r="X31" s="589"/>
      <c r="Y31" s="590"/>
      <c r="Z31" s="641">
        <v>2.4</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95.3</v>
      </c>
      <c r="BH31" s="607"/>
      <c r="BI31" s="607"/>
      <c r="BJ31" s="607"/>
      <c r="BK31" s="607"/>
      <c r="BL31" s="607"/>
      <c r="BM31" s="643">
        <v>85.3</v>
      </c>
      <c r="BN31" s="653"/>
      <c r="BO31" s="653"/>
      <c r="BP31" s="653"/>
      <c r="BQ31" s="617"/>
      <c r="BR31" s="652">
        <v>94.4</v>
      </c>
      <c r="BS31" s="607"/>
      <c r="BT31" s="607"/>
      <c r="BU31" s="607"/>
      <c r="BV31" s="607"/>
      <c r="BW31" s="607"/>
      <c r="BX31" s="643">
        <v>84.1</v>
      </c>
      <c r="BY31" s="653"/>
      <c r="BZ31" s="653"/>
      <c r="CA31" s="653"/>
      <c r="CB31" s="617"/>
      <c r="CD31" s="660"/>
      <c r="CE31" s="661"/>
      <c r="CF31" s="625" t="s">
        <v>298</v>
      </c>
      <c r="CG31" s="622"/>
      <c r="CH31" s="622"/>
      <c r="CI31" s="622"/>
      <c r="CJ31" s="622"/>
      <c r="CK31" s="622"/>
      <c r="CL31" s="622"/>
      <c r="CM31" s="622"/>
      <c r="CN31" s="622"/>
      <c r="CO31" s="622"/>
      <c r="CP31" s="622"/>
      <c r="CQ31" s="623"/>
      <c r="CR31" s="588">
        <v>34294</v>
      </c>
      <c r="CS31" s="607"/>
      <c r="CT31" s="607"/>
      <c r="CU31" s="607"/>
      <c r="CV31" s="607"/>
      <c r="CW31" s="607"/>
      <c r="CX31" s="607"/>
      <c r="CY31" s="608"/>
      <c r="CZ31" s="591">
        <v>0.9</v>
      </c>
      <c r="DA31" s="609"/>
      <c r="DB31" s="609"/>
      <c r="DC31" s="610"/>
      <c r="DD31" s="594">
        <v>32580</v>
      </c>
      <c r="DE31" s="607"/>
      <c r="DF31" s="607"/>
      <c r="DG31" s="607"/>
      <c r="DH31" s="607"/>
      <c r="DI31" s="607"/>
      <c r="DJ31" s="607"/>
      <c r="DK31" s="608"/>
      <c r="DL31" s="594">
        <v>32580</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134045</v>
      </c>
      <c r="S32" s="589"/>
      <c r="T32" s="589"/>
      <c r="U32" s="589"/>
      <c r="V32" s="589"/>
      <c r="W32" s="589"/>
      <c r="X32" s="589"/>
      <c r="Y32" s="590"/>
      <c r="Z32" s="641">
        <v>3.4</v>
      </c>
      <c r="AA32" s="641"/>
      <c r="AB32" s="641"/>
      <c r="AC32" s="641"/>
      <c r="AD32" s="642">
        <v>2891</v>
      </c>
      <c r="AE32" s="642"/>
      <c r="AF32" s="642"/>
      <c r="AG32" s="642"/>
      <c r="AH32" s="642"/>
      <c r="AI32" s="642"/>
      <c r="AJ32" s="642"/>
      <c r="AK32" s="642"/>
      <c r="AL32" s="611">
        <v>0.1</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97.7</v>
      </c>
      <c r="BH32" s="573"/>
      <c r="BI32" s="573"/>
      <c r="BJ32" s="573"/>
      <c r="BK32" s="573"/>
      <c r="BL32" s="573"/>
      <c r="BM32" s="636">
        <v>88</v>
      </c>
      <c r="BN32" s="573"/>
      <c r="BO32" s="573"/>
      <c r="BP32" s="573"/>
      <c r="BQ32" s="630"/>
      <c r="BR32" s="651">
        <v>95.8</v>
      </c>
      <c r="BS32" s="573"/>
      <c r="BT32" s="573"/>
      <c r="BU32" s="573"/>
      <c r="BV32" s="573"/>
      <c r="BW32" s="573"/>
      <c r="BX32" s="636">
        <v>86.1</v>
      </c>
      <c r="BY32" s="573"/>
      <c r="BZ32" s="573"/>
      <c r="CA32" s="573"/>
      <c r="CB32" s="630"/>
      <c r="CD32" s="662"/>
      <c r="CE32" s="663"/>
      <c r="CF32" s="625" t="s">
        <v>301</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398726</v>
      </c>
      <c r="S33" s="589"/>
      <c r="T33" s="589"/>
      <c r="U33" s="589"/>
      <c r="V33" s="589"/>
      <c r="W33" s="589"/>
      <c r="X33" s="589"/>
      <c r="Y33" s="590"/>
      <c r="Z33" s="641">
        <v>10.1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1857336</v>
      </c>
      <c r="CS33" s="607"/>
      <c r="CT33" s="607"/>
      <c r="CU33" s="607"/>
      <c r="CV33" s="607"/>
      <c r="CW33" s="607"/>
      <c r="CX33" s="607"/>
      <c r="CY33" s="608"/>
      <c r="CZ33" s="591">
        <v>48.9</v>
      </c>
      <c r="DA33" s="609"/>
      <c r="DB33" s="609"/>
      <c r="DC33" s="610"/>
      <c r="DD33" s="594">
        <v>1180993</v>
      </c>
      <c r="DE33" s="607"/>
      <c r="DF33" s="607"/>
      <c r="DG33" s="607"/>
      <c r="DH33" s="607"/>
      <c r="DI33" s="607"/>
      <c r="DJ33" s="607"/>
      <c r="DK33" s="608"/>
      <c r="DL33" s="594">
        <v>641419</v>
      </c>
      <c r="DM33" s="607"/>
      <c r="DN33" s="607"/>
      <c r="DO33" s="607"/>
      <c r="DP33" s="607"/>
      <c r="DQ33" s="607"/>
      <c r="DR33" s="607"/>
      <c r="DS33" s="607"/>
      <c r="DT33" s="607"/>
      <c r="DU33" s="607"/>
      <c r="DV33" s="608"/>
      <c r="DW33" s="611">
        <v>29.5</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721551</v>
      </c>
      <c r="CS34" s="589"/>
      <c r="CT34" s="589"/>
      <c r="CU34" s="589"/>
      <c r="CV34" s="589"/>
      <c r="CW34" s="589"/>
      <c r="CX34" s="589"/>
      <c r="CY34" s="590"/>
      <c r="CZ34" s="591">
        <v>19</v>
      </c>
      <c r="DA34" s="609"/>
      <c r="DB34" s="609"/>
      <c r="DC34" s="610"/>
      <c r="DD34" s="594">
        <v>331011</v>
      </c>
      <c r="DE34" s="589"/>
      <c r="DF34" s="589"/>
      <c r="DG34" s="589"/>
      <c r="DH34" s="589"/>
      <c r="DI34" s="589"/>
      <c r="DJ34" s="589"/>
      <c r="DK34" s="590"/>
      <c r="DL34" s="594">
        <v>189791</v>
      </c>
      <c r="DM34" s="589"/>
      <c r="DN34" s="589"/>
      <c r="DO34" s="589"/>
      <c r="DP34" s="589"/>
      <c r="DQ34" s="589"/>
      <c r="DR34" s="589"/>
      <c r="DS34" s="589"/>
      <c r="DT34" s="589"/>
      <c r="DU34" s="589"/>
      <c r="DV34" s="590"/>
      <c r="DW34" s="611">
        <v>8.6999999999999993</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102126</v>
      </c>
      <c r="S35" s="589"/>
      <c r="T35" s="589"/>
      <c r="U35" s="589"/>
      <c r="V35" s="589"/>
      <c r="W35" s="589"/>
      <c r="X35" s="589"/>
      <c r="Y35" s="590"/>
      <c r="Z35" s="641">
        <v>2.6</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397637</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t="s">
        <v>217</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110128</v>
      </c>
      <c r="CS35" s="607"/>
      <c r="CT35" s="607"/>
      <c r="CU35" s="607"/>
      <c r="CV35" s="607"/>
      <c r="CW35" s="607"/>
      <c r="CX35" s="607"/>
      <c r="CY35" s="608"/>
      <c r="CZ35" s="591">
        <v>2.9</v>
      </c>
      <c r="DA35" s="609"/>
      <c r="DB35" s="609"/>
      <c r="DC35" s="610"/>
      <c r="DD35" s="594">
        <v>73124</v>
      </c>
      <c r="DE35" s="607"/>
      <c r="DF35" s="607"/>
      <c r="DG35" s="607"/>
      <c r="DH35" s="607"/>
      <c r="DI35" s="607"/>
      <c r="DJ35" s="607"/>
      <c r="DK35" s="608"/>
      <c r="DL35" s="594">
        <v>56885</v>
      </c>
      <c r="DM35" s="607"/>
      <c r="DN35" s="607"/>
      <c r="DO35" s="607"/>
      <c r="DP35" s="607"/>
      <c r="DQ35" s="607"/>
      <c r="DR35" s="607"/>
      <c r="DS35" s="607"/>
      <c r="DT35" s="607"/>
      <c r="DU35" s="607"/>
      <c r="DV35" s="608"/>
      <c r="DW35" s="611">
        <v>2.6</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3960559</v>
      </c>
      <c r="S36" s="629"/>
      <c r="T36" s="629"/>
      <c r="U36" s="629"/>
      <c r="V36" s="629"/>
      <c r="W36" s="629"/>
      <c r="X36" s="629"/>
      <c r="Y36" s="632"/>
      <c r="Z36" s="633">
        <v>100</v>
      </c>
      <c r="AA36" s="633"/>
      <c r="AB36" s="633"/>
      <c r="AC36" s="633"/>
      <c r="AD36" s="634">
        <v>2074700</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146393</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-9189</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396715</v>
      </c>
      <c r="CS36" s="589"/>
      <c r="CT36" s="589"/>
      <c r="CU36" s="589"/>
      <c r="CV36" s="589"/>
      <c r="CW36" s="589"/>
      <c r="CX36" s="589"/>
      <c r="CY36" s="590"/>
      <c r="CZ36" s="591">
        <v>10.4</v>
      </c>
      <c r="DA36" s="609"/>
      <c r="DB36" s="609"/>
      <c r="DC36" s="610"/>
      <c r="DD36" s="594">
        <v>289173</v>
      </c>
      <c r="DE36" s="589"/>
      <c r="DF36" s="589"/>
      <c r="DG36" s="589"/>
      <c r="DH36" s="589"/>
      <c r="DI36" s="589"/>
      <c r="DJ36" s="589"/>
      <c r="DK36" s="590"/>
      <c r="DL36" s="594">
        <v>245858</v>
      </c>
      <c r="DM36" s="589"/>
      <c r="DN36" s="589"/>
      <c r="DO36" s="589"/>
      <c r="DP36" s="589"/>
      <c r="DQ36" s="589"/>
      <c r="DR36" s="589"/>
      <c r="DS36" s="589"/>
      <c r="DT36" s="589"/>
      <c r="DU36" s="589"/>
      <c r="DV36" s="590"/>
      <c r="DW36" s="611">
        <v>11.3</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24907</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673</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224452</v>
      </c>
      <c r="CS37" s="607"/>
      <c r="CT37" s="607"/>
      <c r="CU37" s="607"/>
      <c r="CV37" s="607"/>
      <c r="CW37" s="607"/>
      <c r="CX37" s="607"/>
      <c r="CY37" s="608"/>
      <c r="CZ37" s="591">
        <v>5.9</v>
      </c>
      <c r="DA37" s="609"/>
      <c r="DB37" s="609"/>
      <c r="DC37" s="610"/>
      <c r="DD37" s="594">
        <v>224452</v>
      </c>
      <c r="DE37" s="607"/>
      <c r="DF37" s="607"/>
      <c r="DG37" s="607"/>
      <c r="DH37" s="607"/>
      <c r="DI37" s="607"/>
      <c r="DJ37" s="607"/>
      <c r="DK37" s="608"/>
      <c r="DL37" s="594">
        <v>224452</v>
      </c>
      <c r="DM37" s="607"/>
      <c r="DN37" s="607"/>
      <c r="DO37" s="607"/>
      <c r="DP37" s="607"/>
      <c r="DQ37" s="607"/>
      <c r="DR37" s="607"/>
      <c r="DS37" s="607"/>
      <c r="DT37" s="607"/>
      <c r="DU37" s="607"/>
      <c r="DV37" s="608"/>
      <c r="DW37" s="611">
        <v>10.3</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1001</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397637</v>
      </c>
      <c r="CS38" s="589"/>
      <c r="CT38" s="589"/>
      <c r="CU38" s="589"/>
      <c r="CV38" s="589"/>
      <c r="CW38" s="589"/>
      <c r="CX38" s="589"/>
      <c r="CY38" s="590"/>
      <c r="CZ38" s="591">
        <v>10.5</v>
      </c>
      <c r="DA38" s="609"/>
      <c r="DB38" s="609"/>
      <c r="DC38" s="610"/>
      <c r="DD38" s="594">
        <v>355104</v>
      </c>
      <c r="DE38" s="589"/>
      <c r="DF38" s="589"/>
      <c r="DG38" s="589"/>
      <c r="DH38" s="589"/>
      <c r="DI38" s="589"/>
      <c r="DJ38" s="589"/>
      <c r="DK38" s="590"/>
      <c r="DL38" s="594">
        <v>148885</v>
      </c>
      <c r="DM38" s="589"/>
      <c r="DN38" s="589"/>
      <c r="DO38" s="589"/>
      <c r="DP38" s="589"/>
      <c r="DQ38" s="589"/>
      <c r="DR38" s="589"/>
      <c r="DS38" s="589"/>
      <c r="DT38" s="589"/>
      <c r="DU38" s="589"/>
      <c r="DV38" s="590"/>
      <c r="DW38" s="611">
        <v>6.8</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82</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231295</v>
      </c>
      <c r="CS39" s="607"/>
      <c r="CT39" s="607"/>
      <c r="CU39" s="607"/>
      <c r="CV39" s="607"/>
      <c r="CW39" s="607"/>
      <c r="CX39" s="607"/>
      <c r="CY39" s="608"/>
      <c r="CZ39" s="591">
        <v>6.1</v>
      </c>
      <c r="DA39" s="609"/>
      <c r="DB39" s="609"/>
      <c r="DC39" s="610"/>
      <c r="DD39" s="594">
        <v>132571</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63116</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10</v>
      </c>
      <c r="CS40" s="589"/>
      <c r="CT40" s="589"/>
      <c r="CU40" s="589"/>
      <c r="CV40" s="589"/>
      <c r="CW40" s="589"/>
      <c r="CX40" s="589"/>
      <c r="CY40" s="590"/>
      <c r="CZ40" s="591">
        <v>0</v>
      </c>
      <c r="DA40" s="609"/>
      <c r="DB40" s="609"/>
      <c r="DC40" s="610"/>
      <c r="DD40" s="594">
        <v>10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163221</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t="s">
        <v>332</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512517</v>
      </c>
      <c r="CS42" s="589"/>
      <c r="CT42" s="589"/>
      <c r="CU42" s="589"/>
      <c r="CV42" s="589"/>
      <c r="CW42" s="589"/>
      <c r="CX42" s="589"/>
      <c r="CY42" s="590"/>
      <c r="CZ42" s="591">
        <v>13.5</v>
      </c>
      <c r="DA42" s="592"/>
      <c r="DB42" s="592"/>
      <c r="DC42" s="593"/>
      <c r="DD42" s="594">
        <v>159697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t="s">
        <v>112</v>
      </c>
      <c r="CS43" s="607"/>
      <c r="CT43" s="607"/>
      <c r="CU43" s="607"/>
      <c r="CV43" s="607"/>
      <c r="CW43" s="607"/>
      <c r="CX43" s="607"/>
      <c r="CY43" s="608"/>
      <c r="CZ43" s="591" t="s">
        <v>112</v>
      </c>
      <c r="DA43" s="609"/>
      <c r="DB43" s="609"/>
      <c r="DC43" s="610"/>
      <c r="DD43" s="594" t="s">
        <v>112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512517</v>
      </c>
      <c r="CS44" s="589"/>
      <c r="CT44" s="589"/>
      <c r="CU44" s="589"/>
      <c r="CV44" s="589"/>
      <c r="CW44" s="589"/>
      <c r="CX44" s="589"/>
      <c r="CY44" s="590"/>
      <c r="CZ44" s="591">
        <v>13.5</v>
      </c>
      <c r="DA44" s="592"/>
      <c r="DB44" s="592"/>
      <c r="DC44" s="593"/>
      <c r="DD44" s="594">
        <v>159697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335945</v>
      </c>
      <c r="CS45" s="607"/>
      <c r="CT45" s="607"/>
      <c r="CU45" s="607"/>
      <c r="CV45" s="607"/>
      <c r="CW45" s="607"/>
      <c r="CX45" s="607"/>
      <c r="CY45" s="608"/>
      <c r="CZ45" s="591">
        <v>8.8000000000000007</v>
      </c>
      <c r="DA45" s="609"/>
      <c r="DB45" s="609"/>
      <c r="DC45" s="610"/>
      <c r="DD45" s="594">
        <v>62543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176572</v>
      </c>
      <c r="CS46" s="589"/>
      <c r="CT46" s="589"/>
      <c r="CU46" s="589"/>
      <c r="CV46" s="589"/>
      <c r="CW46" s="589"/>
      <c r="CX46" s="589"/>
      <c r="CY46" s="590"/>
      <c r="CZ46" s="591">
        <v>4.5999999999999996</v>
      </c>
      <c r="DA46" s="592"/>
      <c r="DB46" s="592"/>
      <c r="DC46" s="593"/>
      <c r="DD46" s="594">
        <v>97154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112</v>
      </c>
      <c r="CS47" s="607"/>
      <c r="CT47" s="607"/>
      <c r="CU47" s="607"/>
      <c r="CV47" s="607"/>
      <c r="CW47" s="607"/>
      <c r="CX47" s="607"/>
      <c r="CY47" s="608"/>
      <c r="CZ47" s="591" t="s">
        <v>112</v>
      </c>
      <c r="DA47" s="609"/>
      <c r="DB47" s="609"/>
      <c r="DC47" s="610"/>
      <c r="DD47" s="594" t="s">
        <v>112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3798084</v>
      </c>
      <c r="CS49" s="573"/>
      <c r="CT49" s="573"/>
      <c r="CU49" s="573"/>
      <c r="CV49" s="573"/>
      <c r="CW49" s="573"/>
      <c r="CX49" s="573"/>
      <c r="CY49" s="574"/>
      <c r="CZ49" s="575">
        <v>100</v>
      </c>
      <c r="DA49" s="576"/>
      <c r="DB49" s="576"/>
      <c r="DC49" s="577"/>
      <c r="DD49" s="578">
        <v>2361366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3961</v>
      </c>
      <c r="R7" s="1101"/>
      <c r="S7" s="1101"/>
      <c r="T7" s="1101"/>
      <c r="U7" s="1101"/>
      <c r="V7" s="1101">
        <v>3798</v>
      </c>
      <c r="W7" s="1101"/>
      <c r="X7" s="1101"/>
      <c r="Y7" s="1101"/>
      <c r="Z7" s="1101"/>
      <c r="AA7" s="1101">
        <v>162</v>
      </c>
      <c r="AB7" s="1101"/>
      <c r="AC7" s="1101"/>
      <c r="AD7" s="1101"/>
      <c r="AE7" s="1102"/>
      <c r="AF7" s="1103">
        <v>105</v>
      </c>
      <c r="AG7" s="1104"/>
      <c r="AH7" s="1104"/>
      <c r="AI7" s="1104"/>
      <c r="AJ7" s="1105"/>
      <c r="AK7" s="1087">
        <v>3</v>
      </c>
      <c r="AL7" s="1088"/>
      <c r="AM7" s="1088"/>
      <c r="AN7" s="1088"/>
      <c r="AO7" s="1088"/>
      <c r="AP7" s="1088">
        <v>4046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3961</v>
      </c>
      <c r="R23" s="1065"/>
      <c r="S23" s="1065"/>
      <c r="T23" s="1065"/>
      <c r="U23" s="1065"/>
      <c r="V23" s="1065">
        <v>3798</v>
      </c>
      <c r="W23" s="1065"/>
      <c r="X23" s="1065"/>
      <c r="Y23" s="1065"/>
      <c r="Z23" s="1065"/>
      <c r="AA23" s="1065">
        <v>162</v>
      </c>
      <c r="AB23" s="1065"/>
      <c r="AC23" s="1065"/>
      <c r="AD23" s="1065"/>
      <c r="AE23" s="1066"/>
      <c r="AF23" s="1067">
        <v>105</v>
      </c>
      <c r="AG23" s="1065"/>
      <c r="AH23" s="1065"/>
      <c r="AI23" s="1065"/>
      <c r="AJ23" s="1068"/>
      <c r="AK23" s="1069"/>
      <c r="AL23" s="1070"/>
      <c r="AM23" s="1070"/>
      <c r="AN23" s="1070"/>
      <c r="AO23" s="1070"/>
      <c r="AP23" s="1065">
        <v>4046</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197</v>
      </c>
      <c r="R28" s="1050"/>
      <c r="S28" s="1050"/>
      <c r="T28" s="1050"/>
      <c r="U28" s="1050"/>
      <c r="V28" s="1050">
        <v>197</v>
      </c>
      <c r="W28" s="1050"/>
      <c r="X28" s="1050"/>
      <c r="Y28" s="1050"/>
      <c r="Z28" s="1050"/>
      <c r="AA28" s="1050" t="s">
        <v>528</v>
      </c>
      <c r="AB28" s="1050"/>
      <c r="AC28" s="1050"/>
      <c r="AD28" s="1050"/>
      <c r="AE28" s="1051"/>
      <c r="AF28" s="1052" t="s">
        <v>112</v>
      </c>
      <c r="AG28" s="1050"/>
      <c r="AH28" s="1050"/>
      <c r="AI28" s="1050"/>
      <c r="AJ28" s="1053"/>
      <c r="AK28" s="1054">
        <v>63</v>
      </c>
      <c r="AL28" s="1042"/>
      <c r="AM28" s="1042"/>
      <c r="AN28" s="1042"/>
      <c r="AO28" s="1042"/>
      <c r="AP28" s="1042" t="s">
        <v>528</v>
      </c>
      <c r="AQ28" s="1042"/>
      <c r="AR28" s="1042"/>
      <c r="AS28" s="1042"/>
      <c r="AT28" s="1042"/>
      <c r="AU28" s="1042" t="s">
        <v>528</v>
      </c>
      <c r="AV28" s="1042"/>
      <c r="AW28" s="1042"/>
      <c r="AX28" s="1042"/>
      <c r="AY28" s="1042"/>
      <c r="AZ28" s="1043" t="s">
        <v>528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382</v>
      </c>
      <c r="C29" s="1028"/>
      <c r="D29" s="1028"/>
      <c r="E29" s="1028"/>
      <c r="F29" s="1028"/>
      <c r="G29" s="1028"/>
      <c r="H29" s="1028"/>
      <c r="I29" s="1028"/>
      <c r="J29" s="1028"/>
      <c r="K29" s="1028"/>
      <c r="L29" s="1028"/>
      <c r="M29" s="1028"/>
      <c r="N29" s="1028"/>
      <c r="O29" s="1028"/>
      <c r="P29" s="1029"/>
      <c r="Q29" s="1039">
        <v>61</v>
      </c>
      <c r="R29" s="1040"/>
      <c r="S29" s="1040"/>
      <c r="T29" s="1040"/>
      <c r="U29" s="1040"/>
      <c r="V29" s="1040">
        <v>60</v>
      </c>
      <c r="W29" s="1040"/>
      <c r="X29" s="1040"/>
      <c r="Y29" s="1040"/>
      <c r="Z29" s="1040"/>
      <c r="AA29" s="1040">
        <v>0</v>
      </c>
      <c r="AB29" s="1040"/>
      <c r="AC29" s="1040"/>
      <c r="AD29" s="1040"/>
      <c r="AE29" s="1041"/>
      <c r="AF29" s="1033">
        <v>0</v>
      </c>
      <c r="AG29" s="1034"/>
      <c r="AH29" s="1034"/>
      <c r="AI29" s="1034"/>
      <c r="AJ29" s="1035"/>
      <c r="AK29" s="976">
        <v>31</v>
      </c>
      <c r="AL29" s="967"/>
      <c r="AM29" s="967"/>
      <c r="AN29" s="967"/>
      <c r="AO29" s="967"/>
      <c r="AP29" s="967" t="s">
        <v>529</v>
      </c>
      <c r="AQ29" s="967"/>
      <c r="AR29" s="967"/>
      <c r="AS29" s="967"/>
      <c r="AT29" s="967"/>
      <c r="AU29" s="967" t="s">
        <v>528</v>
      </c>
      <c r="AV29" s="967"/>
      <c r="AW29" s="967"/>
      <c r="AX29" s="967"/>
      <c r="AY29" s="967"/>
      <c r="AZ29" s="1038" t="s">
        <v>528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383</v>
      </c>
      <c r="C30" s="1028"/>
      <c r="D30" s="1028"/>
      <c r="E30" s="1028"/>
      <c r="F30" s="1028"/>
      <c r="G30" s="1028"/>
      <c r="H30" s="1028"/>
      <c r="I30" s="1028"/>
      <c r="J30" s="1028"/>
      <c r="K30" s="1028"/>
      <c r="L30" s="1028"/>
      <c r="M30" s="1028"/>
      <c r="N30" s="1028"/>
      <c r="O30" s="1028"/>
      <c r="P30" s="1029"/>
      <c r="Q30" s="1039">
        <v>63</v>
      </c>
      <c r="R30" s="1040"/>
      <c r="S30" s="1040"/>
      <c r="T30" s="1040"/>
      <c r="U30" s="1040"/>
      <c r="V30" s="1040">
        <v>46</v>
      </c>
      <c r="W30" s="1040"/>
      <c r="X30" s="1040"/>
      <c r="Y30" s="1040"/>
      <c r="Z30" s="1040"/>
      <c r="AA30" s="1040">
        <v>17</v>
      </c>
      <c r="AB30" s="1040"/>
      <c r="AC30" s="1040"/>
      <c r="AD30" s="1040"/>
      <c r="AE30" s="1041"/>
      <c r="AF30" s="1033">
        <v>17</v>
      </c>
      <c r="AG30" s="1034"/>
      <c r="AH30" s="1034"/>
      <c r="AI30" s="1034"/>
      <c r="AJ30" s="1035"/>
      <c r="AK30" s="976" t="s">
        <v>528</v>
      </c>
      <c r="AL30" s="967"/>
      <c r="AM30" s="967"/>
      <c r="AN30" s="967"/>
      <c r="AO30" s="967"/>
      <c r="AP30" s="967" t="s">
        <v>528</v>
      </c>
      <c r="AQ30" s="967"/>
      <c r="AR30" s="967"/>
      <c r="AS30" s="967"/>
      <c r="AT30" s="967"/>
      <c r="AU30" s="967" t="s">
        <v>528</v>
      </c>
      <c r="AV30" s="967"/>
      <c r="AW30" s="967"/>
      <c r="AX30" s="967"/>
      <c r="AY30" s="967"/>
      <c r="AZ30" s="1038" t="s">
        <v>528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384</v>
      </c>
      <c r="C31" s="1028"/>
      <c r="D31" s="1028"/>
      <c r="E31" s="1028"/>
      <c r="F31" s="1028"/>
      <c r="G31" s="1028"/>
      <c r="H31" s="1028"/>
      <c r="I31" s="1028"/>
      <c r="J31" s="1028"/>
      <c r="K31" s="1028"/>
      <c r="L31" s="1028"/>
      <c r="M31" s="1028"/>
      <c r="N31" s="1028"/>
      <c r="O31" s="1028"/>
      <c r="P31" s="1029"/>
      <c r="Q31" s="1039">
        <v>176</v>
      </c>
      <c r="R31" s="1040"/>
      <c r="S31" s="1040"/>
      <c r="T31" s="1040"/>
      <c r="U31" s="1040"/>
      <c r="V31" s="1040">
        <v>176</v>
      </c>
      <c r="W31" s="1040"/>
      <c r="X31" s="1040"/>
      <c r="Y31" s="1040"/>
      <c r="Z31" s="1040"/>
      <c r="AA31" s="1040" t="s">
        <v>528</v>
      </c>
      <c r="AB31" s="1040"/>
      <c r="AC31" s="1040"/>
      <c r="AD31" s="1040"/>
      <c r="AE31" s="1041"/>
      <c r="AF31" s="1033" t="s">
        <v>112</v>
      </c>
      <c r="AG31" s="1034"/>
      <c r="AH31" s="1034"/>
      <c r="AI31" s="1034"/>
      <c r="AJ31" s="1035"/>
      <c r="AK31" s="976">
        <v>25</v>
      </c>
      <c r="AL31" s="967"/>
      <c r="AM31" s="967"/>
      <c r="AN31" s="967"/>
      <c r="AO31" s="967"/>
      <c r="AP31" s="967">
        <v>450</v>
      </c>
      <c r="AQ31" s="967"/>
      <c r="AR31" s="967"/>
      <c r="AS31" s="967"/>
      <c r="AT31" s="967"/>
      <c r="AU31" s="967">
        <v>133</v>
      </c>
      <c r="AV31" s="967"/>
      <c r="AW31" s="967"/>
      <c r="AX31" s="967"/>
      <c r="AY31" s="967"/>
      <c r="AZ31" s="1038" t="s">
        <v>528</v>
      </c>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386</v>
      </c>
      <c r="C32" s="1028"/>
      <c r="D32" s="1028"/>
      <c r="E32" s="1028"/>
      <c r="F32" s="1028"/>
      <c r="G32" s="1028"/>
      <c r="H32" s="1028"/>
      <c r="I32" s="1028"/>
      <c r="J32" s="1028"/>
      <c r="K32" s="1028"/>
      <c r="L32" s="1028"/>
      <c r="M32" s="1028"/>
      <c r="N32" s="1028"/>
      <c r="O32" s="1028"/>
      <c r="P32" s="1029"/>
      <c r="Q32" s="1039">
        <v>246</v>
      </c>
      <c r="R32" s="1040"/>
      <c r="S32" s="1040"/>
      <c r="T32" s="1040"/>
      <c r="U32" s="1040"/>
      <c r="V32" s="1040">
        <v>246</v>
      </c>
      <c r="W32" s="1040"/>
      <c r="X32" s="1040"/>
      <c r="Y32" s="1040"/>
      <c r="Z32" s="1040"/>
      <c r="AA32" s="1040" t="s">
        <v>528</v>
      </c>
      <c r="AB32" s="1040"/>
      <c r="AC32" s="1040"/>
      <c r="AD32" s="1040"/>
      <c r="AE32" s="1041"/>
      <c r="AF32" s="1033" t="s">
        <v>112</v>
      </c>
      <c r="AG32" s="1034"/>
      <c r="AH32" s="1034"/>
      <c r="AI32" s="1034"/>
      <c r="AJ32" s="1035"/>
      <c r="AK32" s="976">
        <v>146</v>
      </c>
      <c r="AL32" s="967"/>
      <c r="AM32" s="967"/>
      <c r="AN32" s="967"/>
      <c r="AO32" s="967"/>
      <c r="AP32" s="967">
        <v>1785</v>
      </c>
      <c r="AQ32" s="967"/>
      <c r="AR32" s="967"/>
      <c r="AS32" s="967"/>
      <c r="AT32" s="967"/>
      <c r="AU32" s="967">
        <v>1769</v>
      </c>
      <c r="AV32" s="967"/>
      <c r="AW32" s="967"/>
      <c r="AX32" s="967"/>
      <c r="AY32" s="967"/>
      <c r="AZ32" s="1038" t="s">
        <v>528</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17</v>
      </c>
      <c r="AG63" s="955"/>
      <c r="AH63" s="955"/>
      <c r="AI63" s="955"/>
      <c r="AJ63" s="1020"/>
      <c r="AK63" s="1021"/>
      <c r="AL63" s="959"/>
      <c r="AM63" s="959"/>
      <c r="AN63" s="959"/>
      <c r="AO63" s="959"/>
      <c r="AP63" s="955">
        <v>2235</v>
      </c>
      <c r="AQ63" s="955"/>
      <c r="AR63" s="955"/>
      <c r="AS63" s="955"/>
      <c r="AT63" s="955"/>
      <c r="AU63" s="955">
        <v>1902</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391</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c r="D68" s="982"/>
      <c r="E68" s="982"/>
      <c r="F68" s="982"/>
      <c r="G68" s="982"/>
      <c r="H68" s="982"/>
      <c r="I68" s="982"/>
      <c r="J68" s="982"/>
      <c r="K68" s="982"/>
      <c r="L68" s="982"/>
      <c r="M68" s="982"/>
      <c r="N68" s="982"/>
      <c r="O68" s="982"/>
      <c r="P68" s="983"/>
      <c r="Q68" s="984">
        <v>164</v>
      </c>
      <c r="R68" s="978"/>
      <c r="S68" s="978"/>
      <c r="T68" s="978"/>
      <c r="U68" s="978"/>
      <c r="V68" s="978">
        <v>145</v>
      </c>
      <c r="W68" s="978"/>
      <c r="X68" s="978"/>
      <c r="Y68" s="978"/>
      <c r="Z68" s="978"/>
      <c r="AA68" s="978">
        <v>19</v>
      </c>
      <c r="AB68" s="978"/>
      <c r="AC68" s="978"/>
      <c r="AD68" s="978"/>
      <c r="AE68" s="978"/>
      <c r="AF68" s="978">
        <v>19</v>
      </c>
      <c r="AG68" s="978"/>
      <c r="AH68" s="978"/>
      <c r="AI68" s="978"/>
      <c r="AJ68" s="978"/>
      <c r="AK68" s="978" t="s">
        <v>534</v>
      </c>
      <c r="AL68" s="978"/>
      <c r="AM68" s="978"/>
      <c r="AN68" s="978"/>
      <c r="AO68" s="978"/>
      <c r="AP68" s="978" t="s">
        <v>534</v>
      </c>
      <c r="AQ68" s="978"/>
      <c r="AR68" s="978"/>
      <c r="AS68" s="978"/>
      <c r="AT68" s="978"/>
      <c r="AU68" s="978" t="s">
        <v>534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96</v>
      </c>
      <c r="R69" s="967"/>
      <c r="S69" s="967"/>
      <c r="T69" s="967"/>
      <c r="U69" s="967"/>
      <c r="V69" s="967">
        <v>92</v>
      </c>
      <c r="W69" s="967"/>
      <c r="X69" s="967"/>
      <c r="Y69" s="967"/>
      <c r="Z69" s="967"/>
      <c r="AA69" s="967">
        <v>4</v>
      </c>
      <c r="AB69" s="967"/>
      <c r="AC69" s="967"/>
      <c r="AD69" s="967"/>
      <c r="AE69" s="967"/>
      <c r="AF69" s="967">
        <v>4</v>
      </c>
      <c r="AG69" s="967"/>
      <c r="AH69" s="967"/>
      <c r="AI69" s="967"/>
      <c r="AJ69" s="967"/>
      <c r="AK69" s="967" t="s">
        <v>534</v>
      </c>
      <c r="AL69" s="967"/>
      <c r="AM69" s="967"/>
      <c r="AN69" s="967"/>
      <c r="AO69" s="967"/>
      <c r="AP69" s="967" t="s">
        <v>535</v>
      </c>
      <c r="AQ69" s="967"/>
      <c r="AR69" s="967"/>
      <c r="AS69" s="967"/>
      <c r="AT69" s="967"/>
      <c r="AU69" s="967" t="s">
        <v>529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532</v>
      </c>
      <c r="C70" s="971"/>
      <c r="D70" s="971"/>
      <c r="E70" s="971"/>
      <c r="F70" s="971"/>
      <c r="G70" s="971"/>
      <c r="H70" s="971"/>
      <c r="I70" s="971"/>
      <c r="J70" s="971"/>
      <c r="K70" s="971"/>
      <c r="L70" s="971"/>
      <c r="M70" s="971"/>
      <c r="N70" s="971"/>
      <c r="O70" s="971"/>
      <c r="P70" s="972"/>
      <c r="Q70" s="973">
        <v>1766</v>
      </c>
      <c r="R70" s="967"/>
      <c r="S70" s="967"/>
      <c r="T70" s="967"/>
      <c r="U70" s="967"/>
      <c r="V70" s="967">
        <v>1695</v>
      </c>
      <c r="W70" s="967"/>
      <c r="X70" s="967"/>
      <c r="Y70" s="967"/>
      <c r="Z70" s="967"/>
      <c r="AA70" s="967">
        <v>70</v>
      </c>
      <c r="AB70" s="967"/>
      <c r="AC70" s="967"/>
      <c r="AD70" s="967"/>
      <c r="AE70" s="967"/>
      <c r="AF70" s="967">
        <v>70</v>
      </c>
      <c r="AG70" s="967"/>
      <c r="AH70" s="967"/>
      <c r="AI70" s="967"/>
      <c r="AJ70" s="967"/>
      <c r="AK70" s="967" t="s">
        <v>534</v>
      </c>
      <c r="AL70" s="967"/>
      <c r="AM70" s="967"/>
      <c r="AN70" s="967"/>
      <c r="AO70" s="967"/>
      <c r="AP70" s="967">
        <v>2382</v>
      </c>
      <c r="AQ70" s="967"/>
      <c r="AR70" s="967"/>
      <c r="AS70" s="967"/>
      <c r="AT70" s="967"/>
      <c r="AU70" s="967">
        <v>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533</v>
      </c>
      <c r="C71" s="971"/>
      <c r="D71" s="971"/>
      <c r="E71" s="971"/>
      <c r="F71" s="971"/>
      <c r="G71" s="971"/>
      <c r="H71" s="971"/>
      <c r="I71" s="971"/>
      <c r="J71" s="971"/>
      <c r="K71" s="971"/>
      <c r="L71" s="971"/>
      <c r="M71" s="971"/>
      <c r="N71" s="971"/>
      <c r="O71" s="971"/>
      <c r="P71" s="972"/>
      <c r="Q71" s="973">
        <v>1358</v>
      </c>
      <c r="R71" s="967"/>
      <c r="S71" s="967"/>
      <c r="T71" s="967"/>
      <c r="U71" s="967"/>
      <c r="V71" s="967">
        <v>1328</v>
      </c>
      <c r="W71" s="967"/>
      <c r="X71" s="967"/>
      <c r="Y71" s="967"/>
      <c r="Z71" s="967"/>
      <c r="AA71" s="967">
        <v>31</v>
      </c>
      <c r="AB71" s="967"/>
      <c r="AC71" s="967"/>
      <c r="AD71" s="967"/>
      <c r="AE71" s="967"/>
      <c r="AF71" s="967">
        <v>31</v>
      </c>
      <c r="AG71" s="967"/>
      <c r="AH71" s="967"/>
      <c r="AI71" s="967"/>
      <c r="AJ71" s="967"/>
      <c r="AK71" s="967" t="s">
        <v>529</v>
      </c>
      <c r="AL71" s="967"/>
      <c r="AM71" s="967"/>
      <c r="AN71" s="967"/>
      <c r="AO71" s="967"/>
      <c r="AP71" s="967">
        <v>889</v>
      </c>
      <c r="AQ71" s="967"/>
      <c r="AR71" s="967"/>
      <c r="AS71" s="967"/>
      <c r="AT71" s="967"/>
      <c r="AU71" s="967">
        <v>98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288</v>
      </c>
      <c r="AG109" s="888"/>
      <c r="AH109" s="888"/>
      <c r="AI109" s="888"/>
      <c r="AJ109" s="889"/>
      <c r="AK109" s="890" t="s">
        <v>287</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288</v>
      </c>
      <c r="BW109" s="888"/>
      <c r="BX109" s="888"/>
      <c r="BY109" s="888"/>
      <c r="BZ109" s="889"/>
      <c r="CA109" s="890" t="s">
        <v>287</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288</v>
      </c>
      <c r="DM109" s="888"/>
      <c r="DN109" s="888"/>
      <c r="DO109" s="888"/>
      <c r="DP109" s="889"/>
      <c r="DQ109" s="890" t="s">
        <v>287</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397558</v>
      </c>
      <c r="AB110" s="873"/>
      <c r="AC110" s="873"/>
      <c r="AD110" s="873"/>
      <c r="AE110" s="874"/>
      <c r="AF110" s="875">
        <v>409733</v>
      </c>
      <c r="AG110" s="873"/>
      <c r="AH110" s="873"/>
      <c r="AI110" s="873"/>
      <c r="AJ110" s="874"/>
      <c r="AK110" s="875">
        <v>433294</v>
      </c>
      <c r="AL110" s="873"/>
      <c r="AM110" s="873"/>
      <c r="AN110" s="873"/>
      <c r="AO110" s="874"/>
      <c r="AP110" s="876">
        <v>25</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4126680</v>
      </c>
      <c r="BR110" s="800"/>
      <c r="BS110" s="800"/>
      <c r="BT110" s="800"/>
      <c r="BU110" s="800"/>
      <c r="BV110" s="800">
        <v>4046695</v>
      </c>
      <c r="BW110" s="800"/>
      <c r="BX110" s="800"/>
      <c r="BY110" s="800"/>
      <c r="BZ110" s="800"/>
      <c r="CA110" s="800">
        <v>4046421</v>
      </c>
      <c r="CB110" s="800"/>
      <c r="CC110" s="800"/>
      <c r="CD110" s="800"/>
      <c r="CE110" s="800"/>
      <c r="CF110" s="861">
        <v>233.4</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2014</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1967279</v>
      </c>
      <c r="BR112" s="771"/>
      <c r="BS112" s="771"/>
      <c r="BT112" s="771"/>
      <c r="BU112" s="771"/>
      <c r="BV112" s="771">
        <v>1945768</v>
      </c>
      <c r="BW112" s="771"/>
      <c r="BX112" s="771"/>
      <c r="BY112" s="771"/>
      <c r="BZ112" s="771"/>
      <c r="CA112" s="771">
        <v>1902102</v>
      </c>
      <c r="CB112" s="771"/>
      <c r="CC112" s="771"/>
      <c r="CD112" s="771"/>
      <c r="CE112" s="771"/>
      <c r="CF112" s="848">
        <v>109.7</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117476</v>
      </c>
      <c r="AB113" s="909"/>
      <c r="AC113" s="909"/>
      <c r="AD113" s="909"/>
      <c r="AE113" s="910"/>
      <c r="AF113" s="911">
        <v>124447</v>
      </c>
      <c r="AG113" s="909"/>
      <c r="AH113" s="909"/>
      <c r="AI113" s="909"/>
      <c r="AJ113" s="910"/>
      <c r="AK113" s="911">
        <v>135382</v>
      </c>
      <c r="AL113" s="909"/>
      <c r="AM113" s="909"/>
      <c r="AN113" s="909"/>
      <c r="AO113" s="910"/>
      <c r="AP113" s="912">
        <v>7.8</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161953</v>
      </c>
      <c r="BR113" s="771"/>
      <c r="BS113" s="771"/>
      <c r="BT113" s="771"/>
      <c r="BU113" s="771"/>
      <c r="BV113" s="771">
        <v>146838</v>
      </c>
      <c r="BW113" s="771"/>
      <c r="BX113" s="771"/>
      <c r="BY113" s="771"/>
      <c r="BZ113" s="771"/>
      <c r="CA113" s="771">
        <v>138670</v>
      </c>
      <c r="CB113" s="771"/>
      <c r="CC113" s="771"/>
      <c r="CD113" s="771"/>
      <c r="CE113" s="771"/>
      <c r="CF113" s="848">
        <v>8</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22494</v>
      </c>
      <c r="AB114" s="784"/>
      <c r="AC114" s="784"/>
      <c r="AD114" s="784"/>
      <c r="AE114" s="785"/>
      <c r="AF114" s="786">
        <v>17968</v>
      </c>
      <c r="AG114" s="784"/>
      <c r="AH114" s="784"/>
      <c r="AI114" s="784"/>
      <c r="AJ114" s="785"/>
      <c r="AK114" s="786">
        <v>24344</v>
      </c>
      <c r="AL114" s="784"/>
      <c r="AM114" s="784"/>
      <c r="AN114" s="784"/>
      <c r="AO114" s="785"/>
      <c r="AP114" s="754">
        <v>1.4</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555224</v>
      </c>
      <c r="BR114" s="771"/>
      <c r="BS114" s="771"/>
      <c r="BT114" s="771"/>
      <c r="BU114" s="771"/>
      <c r="BV114" s="771">
        <v>508831</v>
      </c>
      <c r="BW114" s="771"/>
      <c r="BX114" s="771"/>
      <c r="BY114" s="771"/>
      <c r="BZ114" s="771"/>
      <c r="CA114" s="771">
        <v>465083</v>
      </c>
      <c r="CB114" s="771"/>
      <c r="CC114" s="771"/>
      <c r="CD114" s="771"/>
      <c r="CE114" s="771"/>
      <c r="CF114" s="848">
        <v>26.8</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2014</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393</v>
      </c>
      <c r="AB115" s="909"/>
      <c r="AC115" s="909"/>
      <c r="AD115" s="909"/>
      <c r="AE115" s="910"/>
      <c r="AF115" s="911">
        <v>338</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537921</v>
      </c>
      <c r="AB117" s="895"/>
      <c r="AC117" s="895"/>
      <c r="AD117" s="895"/>
      <c r="AE117" s="896"/>
      <c r="AF117" s="898">
        <v>552486</v>
      </c>
      <c r="AG117" s="895"/>
      <c r="AH117" s="895"/>
      <c r="AI117" s="895"/>
      <c r="AJ117" s="896"/>
      <c r="AK117" s="898">
        <v>593020</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288</v>
      </c>
      <c r="AG118" s="888"/>
      <c r="AH118" s="888"/>
      <c r="AI118" s="888"/>
      <c r="AJ118" s="889"/>
      <c r="AK118" s="890" t="s">
        <v>287</v>
      </c>
      <c r="AL118" s="888"/>
      <c r="AM118" s="888"/>
      <c r="AN118" s="888"/>
      <c r="AO118" s="889"/>
      <c r="AP118" s="891" t="s">
        <v>402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430</v>
      </c>
      <c r="BP118" s="838"/>
      <c r="BQ118" s="857">
        <v>6813150</v>
      </c>
      <c r="BR118" s="858"/>
      <c r="BS118" s="858"/>
      <c r="BT118" s="858"/>
      <c r="BU118" s="858"/>
      <c r="BV118" s="858">
        <v>6648132</v>
      </c>
      <c r="BW118" s="858"/>
      <c r="BX118" s="858"/>
      <c r="BY118" s="858"/>
      <c r="BZ118" s="858"/>
      <c r="CA118" s="858">
        <v>6552276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1355222</v>
      </c>
      <c r="BR119" s="800"/>
      <c r="BS119" s="800"/>
      <c r="BT119" s="800"/>
      <c r="BU119" s="800"/>
      <c r="BV119" s="800">
        <v>1431952</v>
      </c>
      <c r="BW119" s="800"/>
      <c r="BX119" s="800"/>
      <c r="BY119" s="800"/>
      <c r="BZ119" s="800"/>
      <c r="CA119" s="800">
        <v>1654119</v>
      </c>
      <c r="CB119" s="800"/>
      <c r="CC119" s="800"/>
      <c r="CD119" s="800"/>
      <c r="CE119" s="800"/>
      <c r="CF119" s="861">
        <v>95.4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396645</v>
      </c>
      <c r="BR120" s="771"/>
      <c r="BS120" s="771"/>
      <c r="BT120" s="771"/>
      <c r="BU120" s="771"/>
      <c r="BV120" s="771">
        <v>342579</v>
      </c>
      <c r="BW120" s="771"/>
      <c r="BX120" s="771"/>
      <c r="BY120" s="771"/>
      <c r="BZ120" s="771"/>
      <c r="CA120" s="771">
        <v>368326</v>
      </c>
      <c r="CB120" s="771"/>
      <c r="CC120" s="771"/>
      <c r="CD120" s="771"/>
      <c r="CE120" s="771"/>
      <c r="CF120" s="848">
        <v>21.2</v>
      </c>
      <c r="CG120" s="849"/>
      <c r="CH120" s="849"/>
      <c r="CI120" s="849"/>
      <c r="CJ120" s="849"/>
      <c r="CK120" s="850" t="s">
        <v>436</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1826495</v>
      </c>
      <c r="DH120" s="800"/>
      <c r="DI120" s="800"/>
      <c r="DJ120" s="800"/>
      <c r="DK120" s="800"/>
      <c r="DL120" s="800">
        <v>1805617</v>
      </c>
      <c r="DM120" s="800"/>
      <c r="DN120" s="800"/>
      <c r="DO120" s="800"/>
      <c r="DP120" s="800"/>
      <c r="DQ120" s="800">
        <v>1769212</v>
      </c>
      <c r="DR120" s="800"/>
      <c r="DS120" s="800"/>
      <c r="DT120" s="800"/>
      <c r="DU120" s="800"/>
      <c r="DV120" s="801">
        <v>102</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4263804</v>
      </c>
      <c r="BR121" s="858"/>
      <c r="BS121" s="858"/>
      <c r="BT121" s="858"/>
      <c r="BU121" s="858"/>
      <c r="BV121" s="858">
        <v>4138275</v>
      </c>
      <c r="BW121" s="858"/>
      <c r="BX121" s="858"/>
      <c r="BY121" s="858"/>
      <c r="BZ121" s="858"/>
      <c r="CA121" s="858">
        <v>4035372</v>
      </c>
      <c r="CB121" s="858"/>
      <c r="CC121" s="858"/>
      <c r="CD121" s="858"/>
      <c r="CE121" s="858"/>
      <c r="CF121" s="859">
        <v>232.8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140784</v>
      </c>
      <c r="DH121" s="771"/>
      <c r="DI121" s="771"/>
      <c r="DJ121" s="771"/>
      <c r="DK121" s="771"/>
      <c r="DL121" s="771">
        <v>140151</v>
      </c>
      <c r="DM121" s="771"/>
      <c r="DN121" s="771"/>
      <c r="DO121" s="771"/>
      <c r="DP121" s="771"/>
      <c r="DQ121" s="771">
        <v>132890</v>
      </c>
      <c r="DR121" s="771"/>
      <c r="DS121" s="771"/>
      <c r="DT121" s="771"/>
      <c r="DU121" s="771"/>
      <c r="DV121" s="823">
        <v>7.7</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393</v>
      </c>
      <c r="AB122" s="784"/>
      <c r="AC122" s="784"/>
      <c r="AD122" s="784"/>
      <c r="AE122" s="785"/>
      <c r="AF122" s="786">
        <v>338</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439</v>
      </c>
      <c r="BP122" s="838"/>
      <c r="BQ122" s="839">
        <v>6015671</v>
      </c>
      <c r="BR122" s="840"/>
      <c r="BS122" s="840"/>
      <c r="BT122" s="840"/>
      <c r="BU122" s="840"/>
      <c r="BV122" s="840">
        <v>5912806</v>
      </c>
      <c r="BW122" s="840"/>
      <c r="BX122" s="840"/>
      <c r="BY122" s="840"/>
      <c r="BZ122" s="840"/>
      <c r="CA122" s="840">
        <v>6057817</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47.6</v>
      </c>
      <c r="BR123" s="832"/>
      <c r="BS123" s="832"/>
      <c r="BT123" s="832"/>
      <c r="BU123" s="832"/>
      <c r="BV123" s="832">
        <v>45.1</v>
      </c>
      <c r="BW123" s="832"/>
      <c r="BX123" s="832"/>
      <c r="BY123" s="832"/>
      <c r="BZ123" s="832"/>
      <c r="CA123" s="832">
        <v>28.5</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19704</v>
      </c>
      <c r="AB128" s="724"/>
      <c r="AC128" s="724"/>
      <c r="AD128" s="724"/>
      <c r="AE128" s="725"/>
      <c r="AF128" s="726">
        <v>22204</v>
      </c>
      <c r="AG128" s="724"/>
      <c r="AH128" s="724"/>
      <c r="AI128" s="724"/>
      <c r="AJ128" s="725"/>
      <c r="AK128" s="726">
        <v>21756</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2076599</v>
      </c>
      <c r="AB129" s="784"/>
      <c r="AC129" s="784"/>
      <c r="AD129" s="784"/>
      <c r="AE129" s="785"/>
      <c r="AF129" s="786">
        <v>2039070</v>
      </c>
      <c r="AG129" s="784"/>
      <c r="AH129" s="784"/>
      <c r="AI129" s="784"/>
      <c r="AJ129" s="785"/>
      <c r="AK129" s="786">
        <v>2163444</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7.4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404383</v>
      </c>
      <c r="AB130" s="784"/>
      <c r="AC130" s="784"/>
      <c r="AD130" s="784"/>
      <c r="AE130" s="785"/>
      <c r="AF130" s="786">
        <v>409028</v>
      </c>
      <c r="AG130" s="784"/>
      <c r="AH130" s="784"/>
      <c r="AI130" s="784"/>
      <c r="AJ130" s="785"/>
      <c r="AK130" s="786">
        <v>429719</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28.5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1672216</v>
      </c>
      <c r="AB131" s="717"/>
      <c r="AC131" s="717"/>
      <c r="AD131" s="717"/>
      <c r="AE131" s="718"/>
      <c r="AF131" s="719">
        <v>1630042</v>
      </c>
      <c r="AG131" s="717"/>
      <c r="AH131" s="717"/>
      <c r="AI131" s="717"/>
      <c r="AJ131" s="718"/>
      <c r="AK131" s="719">
        <v>1733725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6.8073741669999999</v>
      </c>
      <c r="AB132" s="740"/>
      <c r="AC132" s="740"/>
      <c r="AD132" s="740"/>
      <c r="AE132" s="741"/>
      <c r="AF132" s="742">
        <v>7.4387040329999996</v>
      </c>
      <c r="AG132" s="740"/>
      <c r="AH132" s="740"/>
      <c r="AI132" s="740"/>
      <c r="AJ132" s="741"/>
      <c r="AK132" s="742">
        <v>8.1642128940000003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6.3</v>
      </c>
      <c r="AB133" s="749"/>
      <c r="AC133" s="749"/>
      <c r="AD133" s="749"/>
      <c r="AE133" s="750"/>
      <c r="AF133" s="748">
        <v>6.8</v>
      </c>
      <c r="AG133" s="749"/>
      <c r="AH133" s="749"/>
      <c r="AI133" s="749"/>
      <c r="AJ133" s="750"/>
      <c r="AK133" s="748">
        <v>7.4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537945</v>
      </c>
      <c r="L9" s="264">
        <v>160869</v>
      </c>
      <c r="M9" s="265">
        <v>149112</v>
      </c>
      <c r="N9" s="266">
        <v>7.9</v>
      </c>
    </row>
    <row r="10" spans="1:16" x14ac:dyDescent="0.15">
      <c r="A10" s="248"/>
      <c r="B10" s="244"/>
      <c r="C10" s="244"/>
      <c r="D10" s="244"/>
      <c r="E10" s="244"/>
      <c r="F10" s="244"/>
      <c r="G10" s="1133" t="s">
        <v>472</v>
      </c>
      <c r="H10" s="1134"/>
      <c r="I10" s="1134"/>
      <c r="J10" s="1135"/>
      <c r="K10" s="267">
        <v>50399</v>
      </c>
      <c r="L10" s="268">
        <v>15071</v>
      </c>
      <c r="M10" s="269">
        <v>16878</v>
      </c>
      <c r="N10" s="270">
        <v>-10.7</v>
      </c>
    </row>
    <row r="11" spans="1:16" ht="13.5" customHeight="1" x14ac:dyDescent="0.15">
      <c r="A11" s="248"/>
      <c r="B11" s="244"/>
      <c r="C11" s="244"/>
      <c r="D11" s="244"/>
      <c r="E11" s="244"/>
      <c r="F11" s="244"/>
      <c r="G11" s="1133" t="s">
        <v>473</v>
      </c>
      <c r="H11" s="1134"/>
      <c r="I11" s="1134"/>
      <c r="J11" s="1135"/>
      <c r="K11" s="267">
        <v>132773</v>
      </c>
      <c r="L11" s="268">
        <v>39705</v>
      </c>
      <c r="M11" s="269">
        <v>25471</v>
      </c>
      <c r="N11" s="270">
        <v>55.9</v>
      </c>
    </row>
    <row r="12" spans="1:16" ht="13.5" customHeight="1" x14ac:dyDescent="0.15">
      <c r="A12" s="248"/>
      <c r="B12" s="244"/>
      <c r="C12" s="244"/>
      <c r="D12" s="244"/>
      <c r="E12" s="244"/>
      <c r="F12" s="244"/>
      <c r="G12" s="1133" t="s">
        <v>474</v>
      </c>
      <c r="H12" s="1134"/>
      <c r="I12" s="1134"/>
      <c r="J12" s="1135"/>
      <c r="K12" s="267" t="s">
        <v>475</v>
      </c>
      <c r="L12" s="268" t="s">
        <v>475</v>
      </c>
      <c r="M12" s="269">
        <v>1933</v>
      </c>
      <c r="N12" s="270" t="s">
        <v>475</v>
      </c>
    </row>
    <row r="13" spans="1:16" ht="13.5" customHeight="1" x14ac:dyDescent="0.15">
      <c r="A13" s="248"/>
      <c r="B13" s="244"/>
      <c r="C13" s="244"/>
      <c r="D13" s="244"/>
      <c r="E13" s="244"/>
      <c r="F13" s="244"/>
      <c r="G13" s="1133" t="s">
        <v>476</v>
      </c>
      <c r="H13" s="1134"/>
      <c r="I13" s="1134"/>
      <c r="J13" s="1135"/>
      <c r="K13" s="267" t="s">
        <v>475</v>
      </c>
      <c r="L13" s="268" t="s">
        <v>475</v>
      </c>
      <c r="M13" s="269" t="s">
        <v>475</v>
      </c>
      <c r="N13" s="270" t="s">
        <v>475</v>
      </c>
    </row>
    <row r="14" spans="1:16" ht="13.5" customHeight="1" x14ac:dyDescent="0.15">
      <c r="A14" s="248"/>
      <c r="B14" s="244"/>
      <c r="C14" s="244"/>
      <c r="D14" s="244"/>
      <c r="E14" s="244"/>
      <c r="F14" s="244"/>
      <c r="G14" s="1133" t="s">
        <v>477</v>
      </c>
      <c r="H14" s="1134"/>
      <c r="I14" s="1134"/>
      <c r="J14" s="1135"/>
      <c r="K14" s="267">
        <v>18872</v>
      </c>
      <c r="L14" s="268">
        <v>5644</v>
      </c>
      <c r="M14" s="269">
        <v>7468</v>
      </c>
      <c r="N14" s="270">
        <v>-24.4</v>
      </c>
    </row>
    <row r="15" spans="1:16" ht="13.5" customHeight="1" x14ac:dyDescent="0.15">
      <c r="A15" s="248"/>
      <c r="B15" s="244"/>
      <c r="C15" s="244"/>
      <c r="D15" s="244"/>
      <c r="E15" s="244"/>
      <c r="F15" s="244"/>
      <c r="G15" s="1133" t="s">
        <v>478</v>
      </c>
      <c r="H15" s="1134"/>
      <c r="I15" s="1134"/>
      <c r="J15" s="1135"/>
      <c r="K15" s="267" t="s">
        <v>475</v>
      </c>
      <c r="L15" s="268" t="s">
        <v>475</v>
      </c>
      <c r="M15" s="269">
        <v>4077</v>
      </c>
      <c r="N15" s="270" t="s">
        <v>475</v>
      </c>
    </row>
    <row r="16" spans="1:16" x14ac:dyDescent="0.15">
      <c r="A16" s="248"/>
      <c r="B16" s="244"/>
      <c r="C16" s="244"/>
      <c r="D16" s="244"/>
      <c r="E16" s="244"/>
      <c r="F16" s="244"/>
      <c r="G16" s="1136" t="s">
        <v>479</v>
      </c>
      <c r="H16" s="1137"/>
      <c r="I16" s="1137"/>
      <c r="J16" s="1138"/>
      <c r="K16" s="268">
        <v>-52500</v>
      </c>
      <c r="L16" s="268">
        <v>-15700</v>
      </c>
      <c r="M16" s="269">
        <v>-15449</v>
      </c>
      <c r="N16" s="270">
        <v>1.6</v>
      </c>
    </row>
    <row r="17" spans="1:16" x14ac:dyDescent="0.15">
      <c r="A17" s="248"/>
      <c r="B17" s="244"/>
      <c r="C17" s="244"/>
      <c r="D17" s="244"/>
      <c r="E17" s="244"/>
      <c r="F17" s="244"/>
      <c r="G17" s="1136" t="s">
        <v>171</v>
      </c>
      <c r="H17" s="1137"/>
      <c r="I17" s="1137"/>
      <c r="J17" s="1138"/>
      <c r="K17" s="268">
        <v>687489</v>
      </c>
      <c r="L17" s="268">
        <v>205589</v>
      </c>
      <c r="M17" s="269">
        <v>189490</v>
      </c>
      <c r="N17" s="270">
        <v>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19.739999999999998</v>
      </c>
      <c r="L21" s="281">
        <v>16.760000000000002</v>
      </c>
      <c r="M21" s="282">
        <v>2.98</v>
      </c>
      <c r="N21" s="249"/>
      <c r="O21" s="283"/>
      <c r="P21" s="279"/>
    </row>
    <row r="22" spans="1:16" s="284" customFormat="1" x14ac:dyDescent="0.15">
      <c r="A22" s="279"/>
      <c r="B22" s="249"/>
      <c r="C22" s="249"/>
      <c r="D22" s="249"/>
      <c r="E22" s="249"/>
      <c r="F22" s="249"/>
      <c r="G22" s="1130" t="s">
        <v>485</v>
      </c>
      <c r="H22" s="1131"/>
      <c r="I22" s="1131"/>
      <c r="J22" s="1132"/>
      <c r="K22" s="285">
        <v>98.3</v>
      </c>
      <c r="L22" s="286">
        <v>94.9</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489</v>
      </c>
      <c r="H32" s="1122"/>
      <c r="I32" s="1122"/>
      <c r="J32" s="1123"/>
      <c r="K32" s="294">
        <v>433294</v>
      </c>
      <c r="L32" s="294">
        <v>129574</v>
      </c>
      <c r="M32" s="295">
        <v>106256</v>
      </c>
      <c r="N32" s="296">
        <v>21.9</v>
      </c>
    </row>
    <row r="33" spans="1:16" ht="13.5" customHeight="1" x14ac:dyDescent="0.15">
      <c r="A33" s="248"/>
      <c r="B33" s="244"/>
      <c r="C33" s="244"/>
      <c r="D33" s="244"/>
      <c r="E33" s="244"/>
      <c r="F33" s="244"/>
      <c r="G33" s="1121" t="s">
        <v>490</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491</v>
      </c>
      <c r="H34" s="1122"/>
      <c r="I34" s="1122"/>
      <c r="J34" s="1123"/>
      <c r="K34" s="294" t="s">
        <v>475</v>
      </c>
      <c r="L34" s="294" t="s">
        <v>475</v>
      </c>
      <c r="M34" s="295" t="s">
        <v>475</v>
      </c>
      <c r="N34" s="296" t="s">
        <v>475</v>
      </c>
    </row>
    <row r="35" spans="1:16" ht="27" customHeight="1" x14ac:dyDescent="0.15">
      <c r="A35" s="248"/>
      <c r="B35" s="244"/>
      <c r="C35" s="244"/>
      <c r="D35" s="244"/>
      <c r="E35" s="244"/>
      <c r="F35" s="244"/>
      <c r="G35" s="1121" t="s">
        <v>492</v>
      </c>
      <c r="H35" s="1122"/>
      <c r="I35" s="1122"/>
      <c r="J35" s="1123"/>
      <c r="K35" s="294">
        <v>135382</v>
      </c>
      <c r="L35" s="294">
        <v>40485</v>
      </c>
      <c r="M35" s="295">
        <v>30126</v>
      </c>
      <c r="N35" s="296">
        <v>34.4</v>
      </c>
    </row>
    <row r="36" spans="1:16" ht="27" customHeight="1" x14ac:dyDescent="0.15">
      <c r="A36" s="248"/>
      <c r="B36" s="244"/>
      <c r="C36" s="244"/>
      <c r="D36" s="244"/>
      <c r="E36" s="244"/>
      <c r="F36" s="244"/>
      <c r="G36" s="1121" t="s">
        <v>493</v>
      </c>
      <c r="H36" s="1122"/>
      <c r="I36" s="1122"/>
      <c r="J36" s="1123"/>
      <c r="K36" s="294">
        <v>24344</v>
      </c>
      <c r="L36" s="294">
        <v>7280</v>
      </c>
      <c r="M36" s="295">
        <v>4934</v>
      </c>
      <c r="N36" s="296">
        <v>47.5</v>
      </c>
    </row>
    <row r="37" spans="1:16" ht="13.5" customHeight="1" x14ac:dyDescent="0.15">
      <c r="A37" s="248"/>
      <c r="B37" s="244"/>
      <c r="C37" s="244"/>
      <c r="D37" s="244"/>
      <c r="E37" s="244"/>
      <c r="F37" s="244"/>
      <c r="G37" s="1121" t="s">
        <v>494</v>
      </c>
      <c r="H37" s="1122"/>
      <c r="I37" s="1122"/>
      <c r="J37" s="1123"/>
      <c r="K37" s="294" t="s">
        <v>475</v>
      </c>
      <c r="L37" s="294" t="s">
        <v>475</v>
      </c>
      <c r="M37" s="295">
        <v>1289</v>
      </c>
      <c r="N37" s="296" t="s">
        <v>475</v>
      </c>
    </row>
    <row r="38" spans="1:16" ht="27" customHeight="1" x14ac:dyDescent="0.15">
      <c r="A38" s="248"/>
      <c r="B38" s="244"/>
      <c r="C38" s="244"/>
      <c r="D38" s="244"/>
      <c r="E38" s="244"/>
      <c r="F38" s="244"/>
      <c r="G38" s="1124" t="s">
        <v>495</v>
      </c>
      <c r="H38" s="1125"/>
      <c r="I38" s="1125"/>
      <c r="J38" s="1126"/>
      <c r="K38" s="297" t="s">
        <v>475</v>
      </c>
      <c r="L38" s="297" t="s">
        <v>475</v>
      </c>
      <c r="M38" s="298">
        <v>42</v>
      </c>
      <c r="N38" s="299" t="s">
        <v>475</v>
      </c>
      <c r="O38" s="293"/>
    </row>
    <row r="39" spans="1:16" x14ac:dyDescent="0.15">
      <c r="A39" s="248"/>
      <c r="B39" s="244"/>
      <c r="C39" s="244"/>
      <c r="D39" s="244"/>
      <c r="E39" s="244"/>
      <c r="F39" s="244"/>
      <c r="G39" s="1124" t="s">
        <v>496</v>
      </c>
      <c r="H39" s="1125"/>
      <c r="I39" s="1125"/>
      <c r="J39" s="1126"/>
      <c r="K39" s="300">
        <v>-21756</v>
      </c>
      <c r="L39" s="300">
        <v>-6506</v>
      </c>
      <c r="M39" s="301">
        <v>-6102</v>
      </c>
      <c r="N39" s="302">
        <v>6.6</v>
      </c>
      <c r="O39" s="293"/>
    </row>
    <row r="40" spans="1:16" ht="27" customHeight="1" x14ac:dyDescent="0.15">
      <c r="A40" s="248"/>
      <c r="B40" s="244"/>
      <c r="C40" s="244"/>
      <c r="D40" s="244"/>
      <c r="E40" s="244"/>
      <c r="F40" s="244"/>
      <c r="G40" s="1121" t="s">
        <v>497</v>
      </c>
      <c r="H40" s="1122"/>
      <c r="I40" s="1122"/>
      <c r="J40" s="1123"/>
      <c r="K40" s="300">
        <v>-429719</v>
      </c>
      <c r="L40" s="300">
        <v>-128504</v>
      </c>
      <c r="M40" s="301">
        <v>-103856</v>
      </c>
      <c r="N40" s="302">
        <v>23.7</v>
      </c>
      <c r="O40" s="293"/>
    </row>
    <row r="41" spans="1:16" x14ac:dyDescent="0.15">
      <c r="A41" s="248"/>
      <c r="B41" s="244"/>
      <c r="C41" s="244"/>
      <c r="D41" s="244"/>
      <c r="E41" s="244"/>
      <c r="F41" s="244"/>
      <c r="G41" s="1127" t="s">
        <v>282</v>
      </c>
      <c r="H41" s="1128"/>
      <c r="I41" s="1128"/>
      <c r="J41" s="1129"/>
      <c r="K41" s="294">
        <v>141545</v>
      </c>
      <c r="L41" s="300">
        <v>42328</v>
      </c>
      <c r="M41" s="301">
        <v>32689</v>
      </c>
      <c r="N41" s="302">
        <v>29.5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1712377</v>
      </c>
      <c r="J51" s="320">
        <v>470175</v>
      </c>
      <c r="K51" s="321">
        <v>309.2</v>
      </c>
      <c r="L51" s="322">
        <v>201428</v>
      </c>
      <c r="M51" s="323">
        <v>-8.8000000000000007</v>
      </c>
      <c r="N51" s="324">
        <v>318</v>
      </c>
    </row>
    <row r="52" spans="1:14" x14ac:dyDescent="0.15">
      <c r="A52" s="248"/>
      <c r="B52" s="244"/>
      <c r="C52" s="244"/>
      <c r="D52" s="244"/>
      <c r="E52" s="244"/>
      <c r="F52" s="244"/>
      <c r="G52" s="325"/>
      <c r="H52" s="326" t="s">
        <v>508</v>
      </c>
      <c r="I52" s="327">
        <v>586261</v>
      </c>
      <c r="J52" s="328">
        <v>160972</v>
      </c>
      <c r="K52" s="329">
        <v>57.5</v>
      </c>
      <c r="L52" s="330">
        <v>118373</v>
      </c>
      <c r="M52" s="331">
        <v>12.4</v>
      </c>
      <c r="N52" s="332">
        <v>45.1</v>
      </c>
    </row>
    <row r="53" spans="1:14" x14ac:dyDescent="0.15">
      <c r="A53" s="248"/>
      <c r="B53" s="244"/>
      <c r="C53" s="244"/>
      <c r="D53" s="244"/>
      <c r="E53" s="244"/>
      <c r="F53" s="244"/>
      <c r="G53" s="310" t="s">
        <v>509</v>
      </c>
      <c r="H53" s="311"/>
      <c r="I53" s="319">
        <v>513857</v>
      </c>
      <c r="J53" s="320">
        <v>144180</v>
      </c>
      <c r="K53" s="321">
        <v>-69.3</v>
      </c>
      <c r="L53" s="322">
        <v>221823</v>
      </c>
      <c r="M53" s="323">
        <v>10.1</v>
      </c>
      <c r="N53" s="324">
        <v>-79.400000000000006</v>
      </c>
    </row>
    <row r="54" spans="1:14" x14ac:dyDescent="0.15">
      <c r="A54" s="248"/>
      <c r="B54" s="244"/>
      <c r="C54" s="244"/>
      <c r="D54" s="244"/>
      <c r="E54" s="244"/>
      <c r="F54" s="244"/>
      <c r="G54" s="325"/>
      <c r="H54" s="326" t="s">
        <v>508</v>
      </c>
      <c r="I54" s="327">
        <v>112253</v>
      </c>
      <c r="J54" s="328">
        <v>31496</v>
      </c>
      <c r="K54" s="329">
        <v>-80.400000000000006</v>
      </c>
      <c r="L54" s="330">
        <v>104431</v>
      </c>
      <c r="M54" s="331">
        <v>-11.8</v>
      </c>
      <c r="N54" s="332">
        <v>-68.599999999999994</v>
      </c>
    </row>
    <row r="55" spans="1:14" x14ac:dyDescent="0.15">
      <c r="A55" s="248"/>
      <c r="B55" s="244"/>
      <c r="C55" s="244"/>
      <c r="D55" s="244"/>
      <c r="E55" s="244"/>
      <c r="F55" s="244"/>
      <c r="G55" s="310" t="s">
        <v>510</v>
      </c>
      <c r="H55" s="311"/>
      <c r="I55" s="319">
        <v>1203901</v>
      </c>
      <c r="J55" s="320">
        <v>342796</v>
      </c>
      <c r="K55" s="321">
        <v>137.80000000000001</v>
      </c>
      <c r="L55" s="322">
        <v>263041</v>
      </c>
      <c r="M55" s="323">
        <v>18.600000000000001</v>
      </c>
      <c r="N55" s="324">
        <v>119.2</v>
      </c>
    </row>
    <row r="56" spans="1:14" x14ac:dyDescent="0.15">
      <c r="A56" s="248"/>
      <c r="B56" s="244"/>
      <c r="C56" s="244"/>
      <c r="D56" s="244"/>
      <c r="E56" s="244"/>
      <c r="F56" s="244"/>
      <c r="G56" s="325"/>
      <c r="H56" s="326" t="s">
        <v>508</v>
      </c>
      <c r="I56" s="327">
        <v>112642</v>
      </c>
      <c r="J56" s="328">
        <v>32073</v>
      </c>
      <c r="K56" s="329">
        <v>1.8</v>
      </c>
      <c r="L56" s="330">
        <v>103171</v>
      </c>
      <c r="M56" s="331">
        <v>-1.2</v>
      </c>
      <c r="N56" s="332">
        <v>3</v>
      </c>
    </row>
    <row r="57" spans="1:14" x14ac:dyDescent="0.15">
      <c r="A57" s="248"/>
      <c r="B57" s="244"/>
      <c r="C57" s="244"/>
      <c r="D57" s="244"/>
      <c r="E57" s="244"/>
      <c r="F57" s="244"/>
      <c r="G57" s="310" t="s">
        <v>511</v>
      </c>
      <c r="H57" s="311"/>
      <c r="I57" s="319">
        <v>419962</v>
      </c>
      <c r="J57" s="320">
        <v>122402</v>
      </c>
      <c r="K57" s="321">
        <v>-64.3</v>
      </c>
      <c r="L57" s="322">
        <v>272886</v>
      </c>
      <c r="M57" s="323">
        <v>3.7</v>
      </c>
      <c r="N57" s="324">
        <v>-68</v>
      </c>
    </row>
    <row r="58" spans="1:14" x14ac:dyDescent="0.15">
      <c r="A58" s="248"/>
      <c r="B58" s="244"/>
      <c r="C58" s="244"/>
      <c r="D58" s="244"/>
      <c r="E58" s="244"/>
      <c r="F58" s="244"/>
      <c r="G58" s="325"/>
      <c r="H58" s="326" t="s">
        <v>508</v>
      </c>
      <c r="I58" s="327">
        <v>78669</v>
      </c>
      <c r="J58" s="328">
        <v>22929</v>
      </c>
      <c r="K58" s="329">
        <v>-28.5</v>
      </c>
      <c r="L58" s="330">
        <v>125724</v>
      </c>
      <c r="M58" s="331">
        <v>21.9</v>
      </c>
      <c r="N58" s="332">
        <v>-50.4</v>
      </c>
    </row>
    <row r="59" spans="1:14" x14ac:dyDescent="0.15">
      <c r="A59" s="248"/>
      <c r="B59" s="244"/>
      <c r="C59" s="244"/>
      <c r="D59" s="244"/>
      <c r="E59" s="244"/>
      <c r="F59" s="244"/>
      <c r="G59" s="310" t="s">
        <v>512</v>
      </c>
      <c r="H59" s="311"/>
      <c r="I59" s="319">
        <v>512517</v>
      </c>
      <c r="J59" s="320">
        <v>153265</v>
      </c>
      <c r="K59" s="321">
        <v>25.2</v>
      </c>
      <c r="L59" s="322">
        <v>245039</v>
      </c>
      <c r="M59" s="323">
        <v>-10.199999999999999</v>
      </c>
      <c r="N59" s="324">
        <v>35.4</v>
      </c>
    </row>
    <row r="60" spans="1:14" x14ac:dyDescent="0.15">
      <c r="A60" s="248"/>
      <c r="B60" s="244"/>
      <c r="C60" s="244"/>
      <c r="D60" s="244"/>
      <c r="E60" s="244"/>
      <c r="F60" s="244"/>
      <c r="G60" s="325"/>
      <c r="H60" s="326" t="s">
        <v>508</v>
      </c>
      <c r="I60" s="333">
        <v>176572</v>
      </c>
      <c r="J60" s="328">
        <v>52803</v>
      </c>
      <c r="K60" s="329">
        <v>130.30000000000001</v>
      </c>
      <c r="L60" s="330">
        <v>108922</v>
      </c>
      <c r="M60" s="331">
        <v>-13.4</v>
      </c>
      <c r="N60" s="332">
        <v>143.69999999999999</v>
      </c>
    </row>
    <row r="61" spans="1:14" x14ac:dyDescent="0.15">
      <c r="A61" s="248"/>
      <c r="B61" s="244"/>
      <c r="C61" s="244"/>
      <c r="D61" s="244"/>
      <c r="E61" s="244"/>
      <c r="F61" s="244"/>
      <c r="G61" s="310" t="s">
        <v>513</v>
      </c>
      <c r="H61" s="334"/>
      <c r="I61" s="335">
        <v>872523</v>
      </c>
      <c r="J61" s="336">
        <v>246564</v>
      </c>
      <c r="K61" s="337">
        <v>67.7</v>
      </c>
      <c r="L61" s="338">
        <v>240843</v>
      </c>
      <c r="M61" s="339">
        <v>2.7</v>
      </c>
      <c r="N61" s="324">
        <v>65</v>
      </c>
    </row>
    <row r="62" spans="1:14" x14ac:dyDescent="0.15">
      <c r="A62" s="248"/>
      <c r="B62" s="244"/>
      <c r="C62" s="244"/>
      <c r="D62" s="244"/>
      <c r="E62" s="244"/>
      <c r="F62" s="244"/>
      <c r="G62" s="325"/>
      <c r="H62" s="326" t="s">
        <v>508</v>
      </c>
      <c r="I62" s="327">
        <v>213279</v>
      </c>
      <c r="J62" s="328">
        <v>60055</v>
      </c>
      <c r="K62" s="329">
        <v>16.100000000000001</v>
      </c>
      <c r="L62" s="330">
        <v>112124</v>
      </c>
      <c r="M62" s="331">
        <v>1.6</v>
      </c>
      <c r="N62" s="332">
        <v>14.5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20.02</v>
      </c>
      <c r="G47" s="12">
        <v>25.12</v>
      </c>
      <c r="H47" s="12">
        <v>29.29</v>
      </c>
      <c r="I47" s="12">
        <v>32.770000000000003</v>
      </c>
      <c r="J47" s="13">
        <v>34.18</v>
      </c>
    </row>
    <row r="48" spans="2:10" ht="57.75" customHeight="1" x14ac:dyDescent="0.15">
      <c r="B48" s="14"/>
      <c r="C48" s="1141" t="s">
        <v>4</v>
      </c>
      <c r="D48" s="1141"/>
      <c r="E48" s="1142"/>
      <c r="F48" s="15">
        <v>7.68</v>
      </c>
      <c r="G48" s="16">
        <v>7.24</v>
      </c>
      <c r="H48" s="16">
        <v>5.49</v>
      </c>
      <c r="I48" s="16">
        <v>3.08</v>
      </c>
      <c r="J48" s="17">
        <v>4.83</v>
      </c>
    </row>
    <row r="49" spans="2:10" ht="57.75" customHeight="1" thickBot="1" x14ac:dyDescent="0.2">
      <c r="B49" s="18"/>
      <c r="C49" s="1143" t="s">
        <v>5</v>
      </c>
      <c r="D49" s="1143"/>
      <c r="E49" s="1144"/>
      <c r="F49" s="19">
        <v>10.38</v>
      </c>
      <c r="G49" s="20">
        <v>4.92</v>
      </c>
      <c r="H49" s="20">
        <v>2.71</v>
      </c>
      <c r="I49" s="20">
        <v>0.43</v>
      </c>
      <c r="J49" s="21">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古平町</cp:lastModifiedBy>
  <cp:lastPrinted>2017-04-04T07:44:43Z</cp:lastPrinted>
  <dcterms:created xsi:type="dcterms:W3CDTF">2017-01-25T01:19:07Z</dcterms:created>
  <dcterms:modified xsi:type="dcterms:W3CDTF">2017-04-04T07:46:23Z</dcterms:modified>
  <cp:category/>
</cp:coreProperties>
</file>