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yamajyou334\prof\Desktop\【財政状況資料集】_014061_古平町_2019\"/>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<sst xmlns="http://schemas.openxmlformats.org/spreadsheetml/2006/main" count="1148" uniqueCount="594">
  <si>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</si>
  <si>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</si>
  <si>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</si>
  <si>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</si>
  <si>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</si>
  <si>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</si>
  <si>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</si>
  <si>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</si>
  <si>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</si>
  <si>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</si>
  <si>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</si>
  <si>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</si>
  <si>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</si>
  <si>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</si>
  <si>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</si>
  <si>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</si>
  <si>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</si>
  <si>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</si>
  <si>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</si>
  <si>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</si>
  <si>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</si>
  <si>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</si>
  <si>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</si>
  <si>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</si>
  <si>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</si>
  <si>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</si>
  <si>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</si>
  <si>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</si>
  <si>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</si>
  <si>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</si>
  <si>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</si>
  <si>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</si>
  <si>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</si>
  <si>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</si>
  <si>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</si>
  <si>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</si>
  <si>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</si>
  <si>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</si>
  <si>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</si>
  <si>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</si>
  <si>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</si>
  <si>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</si>
  <si>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</si>
  <si>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</si>
  <si>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</si>
  <si>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</si>
  <si>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</si>
  <si>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</si>
  <si>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</si>
  <si>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</si>
  <si>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</si>
  <si>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</si>
  <si>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</si>
  <si>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</si>
  <si>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</si>
  <si>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</si>
  <si>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</si>
  <si>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</si>
  <si>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</si>
  <si>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</si>
  <si>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</si>
  <si>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</si>
  <si>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</si>
  <si>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</si>
  <si>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</si>
  <si>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</si>
  <si>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</si>
  <si>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</si>
  <si>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</si>
  <si>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</si>
  <si>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</si>
  <si>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</si>
  <si>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</si>
  <si>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</si>
  <si>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</si>
  <si>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</si>
  <si>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</si>
  <si>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</si>
  <si>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</si>
  <si>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</si>
  <si>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</si>
  <si>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</si>
  <si>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</si>
  <si>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</si>
  <si>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</si>
  <si>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</si>
  <si>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</si>
  <si>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</si>
  <si>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</si>
  <si>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</si>
  <si>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</si>
  <si>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</si>
  <si>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</si>
  <si>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</si>
  <si>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</si>
  <si>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</si>
  <si>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</si>
  <si>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</si>
  <si>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</si>
  <si>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</si>
  <si>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</si>
  <si>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</si>
  <si>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</si>
  <si>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</si>
  <si>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</si>
  <si>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</si>
  <si>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</si>
  <si>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</si>
  <si>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</si>
  <si>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</si>
  <si>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</si>
  <si>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</si>
  <si>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</si>
  <si>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</si>
  <si>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</si>
  <si>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</si>
  <si>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</si>
  <si>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</si>
  <si>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</si>
  <si>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</si>
  <si>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</si>
  <si>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</si>
  <si>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</si>
  <si>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</si>
  <si>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</si>
  <si>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</si>
  <si>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</si>
  <si>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</si>
  <si>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</si>
  <si>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</si>
  <si>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</si>
  <si>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</si>
  <si>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</si>
  <si>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</si>
  <si>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</si>
  <si>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</si>
  <si>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</si>
  <si>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</si>
  <si>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</si>
  <si>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</si>
  <si>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</si>
  <si>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</si>
  <si>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</si>
  <si>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</si>
  <si>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</si>
  <si>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</si>
  <si>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</si>
  <si>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</si>
  <si>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</si>
  <si>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</si>
  <si>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</si>
  <si>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</si>
  <si>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</si>
  <si>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</si>
  <si>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</si>
  <si>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</si>
  <si>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</si>
  <si>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</si>
  <si>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</si>
  <si>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</si>
  <si>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</si>
  <si>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</si>
  <si>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</si>
  <si>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</si>
  <si>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</si>
  <si>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</si>
  <si>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</si>
  <si>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</si>
  <si>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</si>
  <si>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</si>
  <si>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</si>
  <si>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</si>
  <si>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</si>
  <si>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</si>
  <si>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</si>
  <si>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</si>
  <si>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</si>
  <si>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</si>
  <si>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</si>
  <si>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</si>
  <si>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</si>
  <si>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</si>
  <si>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</si>
  <si>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</si>
  <si>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</si>
  <si>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</si>
  <si>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</si>
  <si>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</si>
  <si>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</si>
  <si>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</si>
  <si>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</si>
  <si>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</si>
  <si>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</si>
  <si>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</si>
  <si>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</si>
  <si>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</si>
  <si>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</si>
  <si>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</si>
  <si>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</si>
  <si>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</si>
  <si>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</si>
  <si>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</si>
  <si>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</si>
  <si>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</si>
  <si>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</si>
  <si>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</si>
  <si>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</si>
  <si>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</si>
  <si>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</si>
  <si>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</si>
  <si>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北海道古平町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</si>
  <si>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</si>
  <si>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</si>
  <si>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</si>
  <si>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</si>
  <si>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</si>
  <si>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</si>
  <si>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</si>
  <si>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</si>
  <si>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</si>
  <si>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</si>
  <si>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</si>
  <si>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</si>
  <si>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</si>
  <si>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</si>
  <si>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</si>
  <si>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</si>
  <si>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</si>
  <si>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</si>
  <si>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</si>
  <si>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</si>
  <si>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</si>
  <si>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</si>
  <si>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</si>
  <si>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</si>
  <si>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</si>
  <si>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</si>
  <si>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</si>
  <si>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</si>
  <si>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</si>
  <si>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</si>
  <si>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</si>
  <si>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</si>
  <si>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</si>
  <si>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</si>
  <si>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</si>
  <si>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</si>
  <si>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</si>
  <si>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</si>
  <si>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</si>
  <si>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</si>
  <si>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</si>
  <si>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</si>
  <si>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</si>
  <si>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</si>
  <si>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</si>
  <si>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</si>
  <si>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</si>
  <si>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</si>
  <si>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</si>
  <si>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</si>
  <si>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</si>
  <si>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</si>
  <si>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</si>
  <si>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</si>
  <si>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</si>
  <si>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</si>
  <si>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</si>
  <si>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</si>
  <si>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</si>
  <si>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</si>
  <si>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</si>
  <si>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</si>
  <si>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</si>
  <si>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</si>
  <si>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</si>
  <si>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</si>
  <si>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</si>
  <si>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</si>
  <si>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</si>
  <si>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</si>
  <si>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</si>
  <si>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</si>
  <si>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</si>
  <si>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</si>
  <si>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</si>
  <si>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</si>
  <si>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</si>
  <si>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</si>
  <si>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</si>
  <si>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</si>
  <si>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</si>
  <si>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</si>
  <si>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</si>
  <si>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</si>
  <si>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</si>
  <si>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</si>
  <si>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</si>
  <si>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</si>
  <si>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</si>
  <si>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</si>
  <si>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</si>
  <si>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</si>
  <si>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</si>
  <si>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</si>
  <si>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</si>
  <si>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</si>
  <si>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</si>
  <si>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</si>
  <si>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</si>
  <si>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</si>
  <si>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</si>
  <si>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</si>
  <si>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</si>
  <si>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</si>
  <si>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</si>
  <si>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</si>
  <si>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</si>
  <si>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</si>
  <si>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</si>
  <si>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</si>
  <si>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</si>
  <si>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</si>
  <si>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</si>
  <si>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</si>
  <si>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</si>
  <si>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</si>
  <si>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</si>
  <si>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</si>
  <si>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</si>
  <si>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</si>
  <si>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</si>
  <si>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</si>
  <si>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</si>
  <si>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</si>
  <si>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</si>
  <si>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</si>
  <si>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</si>
  <si>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</si>
  <si>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</si>
  <si>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</si>
  <si>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</si>
  <si>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</si>
  <si>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</si>
  <si>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</si>
  <si>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</si>
  <si>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</si>
  <si>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</si>
  <si>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</si>
  <si>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</si>
  <si>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</si>
  <si>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</si>
  <si>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</si>
  <si>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</si>
  <si>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</si>
  <si>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</si>
  <si>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</si>
  <si>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</si>
  <si>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</si>
  <si>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</si>
  <si>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</si>
  <si>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</si>
  <si>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</si>
  <si>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</si>
  <si>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</si>
  <si>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北海道古平町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</si>
  <si>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</si>
  <si>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</si>
  <si>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</si>
  <si>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</si>
  <si>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</si>
  <si>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</si>
  <si>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</si>
  <si>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</si>
  <si>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</si>
  <si>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</si>
  <si>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</si>
  <si>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</si>
  <si>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</si>
  <si>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</si>
  <si>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</si>
  <si>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</si>
  <si>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</si>
  <si>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</si>
  <si>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</si>
  <si>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</si>
  <si>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</si>
  <si>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</si>
  <si>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</si>
  <si>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</si>
  <si>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</si>
  <si>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</si>
  <si>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</si>
  <si>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</si>
  <si>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</si>
  <si>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</si>
  <si>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</si>
  <si>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</si>
  <si>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</si>
  <si>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</si>
  <si>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</si>
  <si>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</si>
  <si>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</si>
  <si>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</si>
  <si>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</si>
  <si>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</si>
  <si>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</si>
  <si>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</si>
  <si>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</si>
  <si>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</si>
  <si>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</si>
  <si>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</si>
  <si>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</si>
  <si>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</si>
  <si>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</si>
  <si>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</si>
  <si>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</si>
  <si>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</si>
  <si>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</si>
  <si>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</si>
  <si>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</si>
  <si>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</si>
  <si>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</si>
  <si>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</si>
  <si>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</si>
  <si>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</si>
  <si>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</si>
  <si>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</si>
  <si>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</si>
  <si>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</si>
  <si>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</si>
  <si>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</si>
  <si>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</si>
  <si>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</si>
  <si>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</si>
  <si>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</si>
  <si>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</si>
  <si>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</si>
  <si>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</si>
  <si>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</si>
  <si>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</si>
  <si>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</si>
  <si>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</si>
  <si>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</si>
  <si>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</si>
  <si>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</si>
  <si>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</si>
  <si>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</si>
  <si>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</si>
  <si>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</si>
  <si>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</si>
  <si>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</si>
  <si>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</si>
  <si>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</si>
  <si>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</si>
  <si>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</si>
  <si>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</si>
  <si>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</si>
  <si>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</si>
  <si>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</si>
  <si>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</si>
  <si>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</si>
  <si>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</si>
  <si>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</si>
  <si>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</si>
  <si>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</si>
  <si>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</si>
  <si>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</si>
  <si>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</si>
  <si>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</si>
  <si>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</si>
  <si>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</si>
  <si>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</si>
  <si>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</si>
  <si>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</si>
  <si>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</si>
  <si>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</si>
  <si>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</si>
  <si>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</si>
  <si>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</si>
  <si>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</si>
  <si>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</si>
  <si>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</si>
  <si>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</si>
  <si>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</si>
  <si>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</si>
  <si>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</si>
  <si>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</si>
  <si>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</si>
  <si>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</si>
  <si>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</si>
  <si>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</si>
  <si>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</si>
  <si>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</si>
  <si>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</si>
  <si>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</si>
  <si>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</si>
  <si>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</si>
  <si>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</si>
  <si>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</si>
  <si>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</si>
  <si>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</si>
  <si>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</si>
  <si>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</si>
  <si>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</si>
  <si>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</si>
  <si>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</si>
  <si>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</si>
  <si>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</si>
  <si>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</si>
  <si>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</si>
  <si>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</si>
  <si>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</si>
  <si>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</si>
  <si>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</si>
  <si>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</si>
  <si>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</si>
  <si>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</si>
  <si>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</si>
  <si>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</si>
  <si>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</si>
  <si>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</si>
  <si>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</si>
  <si>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</si>
  <si>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</si>
  <si>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</si>
  <si>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</si>
  <si>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</si>
  <si>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</si>
  <si>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</si>
  <si>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</si>
  <si>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</si>
  <si>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</si>
  <si>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</si>
  <si>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</si>
  <si>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</si>
  <si>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</si>
  <si>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</si>
  <si>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</si>
  <si>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</si>
  <si>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</si>
  <si>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</si>
  <si>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</si>
  <si>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</si>
  <si>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</si>
  <si>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</si>
  <si>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</si>
  <si>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</si>
  <si>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</si>
  <si>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</si>
  <si>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</si>
  <si>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</si>
  <si>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</si>
  <si>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3.98</t>
  </si>
  <si>
    <t>▲ 8.06</t>
  </si>
  <si>
    <t>一般会計</t>
  </si>
  <si>
    <t>簡易水道事業特別会計</t>
  </si>
  <si>
    <t>国民健康保険事業特別会計</t>
  </si>
  <si>
    <t>後期高齢者医療特別会計</t>
  </si>
  <si>
    <t>介護保険サービス事業特別会計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</si>
  <si>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</si>
  <si>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</si>
  <si>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</si>
  <si>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</si>
  <si>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</si>
  <si>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</si>
  <si>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</si>
  <si>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</si>
  <si>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</si>
  <si>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役場庁舎建設基金</t>
    <rPh sb="0" eb="2">
      <t>ヤクバ</t>
    </rPh>
    <rPh sb="2" eb="4">
      <t>チョウシャ</t>
    </rPh>
    <rPh sb="4" eb="6">
      <t>ケンセツ</t>
    </rPh>
    <rPh sb="6" eb="8">
      <t>キキン</t>
    </rPh>
    <phoneticPr fontId="2"/>
  </si>
  <si>
    <t>ふるさと応援基金</t>
    <rPh sb="4" eb="6">
      <t>オウエン</t>
    </rPh>
    <rPh sb="6" eb="8">
      <t>キキン</t>
    </rPh>
    <phoneticPr fontId="2"/>
  </si>
  <si>
    <t>コミュニティセンター建設基金</t>
    <rPh sb="10" eb="12">
      <t>ケンセツ</t>
    </rPh>
    <rPh sb="12" eb="14">
      <t>キキン</t>
    </rPh>
    <phoneticPr fontId="2"/>
  </si>
  <si>
    <t>退職手当基金</t>
    <rPh sb="0" eb="2">
      <t>タイショク</t>
    </rPh>
    <rPh sb="2" eb="4">
      <t>テアテ</t>
    </rPh>
    <rPh sb="4" eb="6">
      <t>キキン</t>
    </rPh>
    <phoneticPr fontId="2"/>
  </si>
  <si>
    <t>青少年人材育成基金</t>
    <rPh sb="0" eb="3">
      <t>セイショウネン</t>
    </rPh>
    <rPh sb="3" eb="5">
      <t>ジンザイ</t>
    </rPh>
    <rPh sb="5" eb="7">
      <t>イクセイ</t>
    </rPh>
    <rPh sb="7" eb="9">
      <t>キキン</t>
    </rPh>
    <phoneticPr fontId="2"/>
  </si>
  <si>
    <t>-</t>
    <phoneticPr fontId="2"/>
  </si>
  <si>
    <t>北後志衛生施設組合</t>
  </si>
  <si>
    <t>後志広域連合</t>
  </si>
  <si>
    <t>北しりべし廃棄物処理広域連合</t>
  </si>
  <si>
    <t>北後志消防組合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</si>
  <si>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</si>
  <si>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</si>
  <si>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</si>
  <si>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</si>
  <si>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H30は56.0%で類似団体平均値と比較して低い数値となっている。また、将来負担比率については、H30で6.6となっており、近年は減少傾向にある。公共施設の効率的な維持管理など、建設事業の重点化・計画的な実施による地方債発行の抑制が要因と推測される。引続き、古平町公共施設等総合計画と各個別施設計画により公共施設の適正な維持管理体制の構築に努める。</t>
    <rPh sb="0" eb="2">
      <t>ユウケイ</t>
    </rPh>
    <rPh sb="2" eb="4">
      <t>コテイ</t>
    </rPh>
    <rPh sb="4" eb="6">
      <t>シサン</t>
    </rPh>
    <rPh sb="6" eb="8">
      <t>ゲンカ</t>
    </rPh>
    <rPh sb="8" eb="10">
      <t>ショウキャク</t>
    </rPh>
    <rPh sb="10" eb="11">
      <t>リツ</t>
    </rPh>
    <rPh sb="27" eb="29">
      <t>ルイジ</t>
    </rPh>
    <rPh sb="29" eb="31">
      <t>ダンタイ</t>
    </rPh>
    <rPh sb="31" eb="33">
      <t>ヘイキン</t>
    </rPh>
    <rPh sb="33" eb="34">
      <t>チ</t>
    </rPh>
    <rPh sb="35" eb="37">
      <t>ヒカク</t>
    </rPh>
    <rPh sb="39" eb="40">
      <t>ヒク</t>
    </rPh>
    <rPh sb="41" eb="43">
      <t>スウチ</t>
    </rPh>
    <rPh sb="53" eb="55">
      <t>ショウライ</t>
    </rPh>
    <rPh sb="55" eb="57">
      <t>フタン</t>
    </rPh>
    <rPh sb="57" eb="59">
      <t>ヒリツ</t>
    </rPh>
    <rPh sb="79" eb="81">
      <t>キンネン</t>
    </rPh>
    <rPh sb="82" eb="84">
      <t>ゲンショウ</t>
    </rPh>
    <rPh sb="84" eb="86">
      <t>ケイコウ</t>
    </rPh>
    <rPh sb="90" eb="91">
      <t>コウ</t>
    </rPh>
    <rPh sb="91" eb="92">
      <t>キョウ</t>
    </rPh>
    <rPh sb="92" eb="94">
      <t>シセツ</t>
    </rPh>
    <rPh sb="95" eb="97">
      <t>コウリツ</t>
    </rPh>
    <rPh sb="97" eb="98">
      <t>テキ</t>
    </rPh>
    <rPh sb="99" eb="101">
      <t>イジ</t>
    </rPh>
    <rPh sb="101" eb="103">
      <t>カンリ</t>
    </rPh>
    <rPh sb="106" eb="108">
      <t>ケンセツ</t>
    </rPh>
    <rPh sb="108" eb="110">
      <t>ジギョウ</t>
    </rPh>
    <rPh sb="111" eb="114">
      <t>ジュウテンカ</t>
    </rPh>
    <rPh sb="115" eb="118">
      <t>ケイカクテキ</t>
    </rPh>
    <rPh sb="119" eb="121">
      <t>ジッシ</t>
    </rPh>
    <rPh sb="124" eb="127">
      <t>チホウサイ</t>
    </rPh>
    <rPh sb="127" eb="129">
      <t>ハッコウ</t>
    </rPh>
    <rPh sb="130" eb="132">
      <t>ヨクセイ</t>
    </rPh>
    <rPh sb="133" eb="135">
      <t>ヨウイン</t>
    </rPh>
    <rPh sb="136" eb="138">
      <t>スイソク</t>
    </rPh>
    <rPh sb="142" eb="144">
      <t>ヒキツヅ</t>
    </rPh>
    <rPh sb="146" eb="149">
      <t>フルビラチョウ</t>
    </rPh>
    <rPh sb="149" eb="150">
      <t>コウ</t>
    </rPh>
    <rPh sb="150" eb="151">
      <t>キョウ</t>
    </rPh>
    <rPh sb="151" eb="153">
      <t>シセツ</t>
    </rPh>
    <rPh sb="153" eb="154">
      <t>トウ</t>
    </rPh>
    <rPh sb="154" eb="156">
      <t>ソウゴウ</t>
    </rPh>
    <rPh sb="156" eb="158">
      <t>ケイカク</t>
    </rPh>
    <rPh sb="159" eb="160">
      <t>カク</t>
    </rPh>
    <rPh sb="160" eb="162">
      <t>コベツ</t>
    </rPh>
    <rPh sb="162" eb="164">
      <t>シセツ</t>
    </rPh>
    <rPh sb="164" eb="166">
      <t>ケイカク</t>
    </rPh>
    <rPh sb="169" eb="170">
      <t>コウ</t>
    </rPh>
    <rPh sb="170" eb="171">
      <t>キョウ</t>
    </rPh>
    <rPh sb="171" eb="173">
      <t>シセツ</t>
    </rPh>
    <rPh sb="174" eb="175">
      <t>テキ</t>
    </rPh>
    <rPh sb="175" eb="176">
      <t>セイ</t>
    </rPh>
    <rPh sb="177" eb="179">
      <t>イジ</t>
    </rPh>
    <rPh sb="179" eb="181">
      <t>カンリ</t>
    </rPh>
    <rPh sb="181" eb="182">
      <t>タイ</t>
    </rPh>
    <rPh sb="182" eb="183">
      <t>セイ</t>
    </rPh>
    <rPh sb="184" eb="186">
      <t>コウチク</t>
    </rPh>
    <rPh sb="187" eb="18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</si>
  <si>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</si>
  <si>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</si>
  <si>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</si>
  <si>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</si>
  <si>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</si>
  <si>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</si>
  <si>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を上回る数値となっているが、近年は充当可能基金の増加等により改善傾向にある。実質公債費比率については、増加傾向にあることから、今後も中長期的な財政状況を勘案のうえ、事業の選定を図り公債費の縮減に努める。</t>
    <rPh sb="0" eb="2">
      <t>ショウライ</t>
    </rPh>
    <rPh sb="2" eb="4">
      <t>フタン</t>
    </rPh>
    <rPh sb="4" eb="6">
      <t>ヒリツ</t>
    </rPh>
    <rPh sb="7" eb="9">
      <t>ルイジ</t>
    </rPh>
    <rPh sb="9" eb="11">
      <t>ダンタイ</t>
    </rPh>
    <rPh sb="12" eb="14">
      <t>ウワマワ</t>
    </rPh>
    <rPh sb="15" eb="17">
      <t>スウチ</t>
    </rPh>
    <rPh sb="25" eb="27">
      <t>キンネン</t>
    </rPh>
    <rPh sb="28" eb="30">
      <t>ジュウトウ</t>
    </rPh>
    <rPh sb="30" eb="32">
      <t>カノウ</t>
    </rPh>
    <rPh sb="32" eb="34">
      <t>キキン</t>
    </rPh>
    <rPh sb="35" eb="37">
      <t>ゾウカ</t>
    </rPh>
    <rPh sb="37" eb="38">
      <t>トウ</t>
    </rPh>
    <rPh sb="41" eb="43">
      <t>カイゼン</t>
    </rPh>
    <rPh sb="43" eb="45">
      <t>ケイコウ</t>
    </rPh>
    <rPh sb="49" eb="51">
      <t>ジッシツ</t>
    </rPh>
    <rPh sb="51" eb="53">
      <t>コウサイ</t>
    </rPh>
    <rPh sb="53" eb="54">
      <t>ヒ</t>
    </rPh>
    <rPh sb="54" eb="56">
      <t>ヒリツ</t>
    </rPh>
    <rPh sb="62" eb="63">
      <t>ゾウ</t>
    </rPh>
    <rPh sb="63" eb="64">
      <t>カ</t>
    </rPh>
    <rPh sb="64" eb="66">
      <t>ケイコウ</t>
    </rPh>
    <rPh sb="74" eb="76">
      <t>コンゴ</t>
    </rPh>
    <rPh sb="77" eb="80">
      <t>チュウチョウキ</t>
    </rPh>
    <rPh sb="80" eb="81">
      <t>テキ</t>
    </rPh>
    <rPh sb="82" eb="84">
      <t>ザイセイ</t>
    </rPh>
    <rPh sb="84" eb="86">
      <t>ジョウキョウ</t>
    </rPh>
    <rPh sb="87" eb="89">
      <t>カンアン</t>
    </rPh>
    <rPh sb="93" eb="95">
      <t>ジギョウ</t>
    </rPh>
    <rPh sb="96" eb="98">
      <t>センテイ</t>
    </rPh>
    <rPh sb="99" eb="100">
      <t>ハカ</t>
    </rPh>
    <rPh sb="101" eb="103">
      <t>コウサイ</t>
    </rPh>
    <rPh sb="103" eb="104">
      <t>ヒ</t>
    </rPh>
    <rPh sb="105" eb="107">
      <t>シュクゲン</t>
    </rPh>
    <rPh sb="108" eb="109">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</si>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</sst>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F072-4B3E-AD92-1257B5DC4A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153265</c:v>
                </c:pt>
                <c:pt idx="1">
                  <c:v>235497</c:v>
                </c:pt>
                <c:pt idx="2">
                  <c:v>200855</c:v>
                </c:pt>
                <c:pt idx="3">
                  <c:v>42156</c:v>
                </c:pt>
                <c:pt idx="4">
                  <c:v>158834</c:v>
                </c:pt>
              </c:numCache>
            </c:numRef>
          </c:val>
          <c:smooth val="0"/>
          <c:extLst xmlns:c16r2="http://schemas.microsoft.com/office/drawing/2015/06/chart">
            <c:ext xmlns:c16="http://schemas.microsoft.com/office/drawing/2014/chart" uri="{C3380CC4-5D6E-409C-BE32-E72D297353CC}">
              <c16:uniqueId val="{00000001-F072-4B3E-AD92-1257B5DC4A12}"/>
            </c:ext>
          </c:extLst>
        </c:ser>
        <c:dLbls>
          <c:showLegendKey val="0"/>
          <c:showVal val="0"/>
          <c:showCatName val="0"/>
          <c:showSerName val="0"/>
          <c:showPercent val="0"/>
          <c:showBubbleSize val="0"/>
        </c:dLbls>
        <c:marker val="1"/>
        <c:smooth val="0"/>
        <c:axId val="269656520"/>
        <c:axId val="271090608"/>
      </c:lineChart>
      <c:catAx>
        <c:axId val="269656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090608"/>
        <c:crosses val="autoZero"/>
        <c:auto val="1"/>
        <c:lblAlgn val="ctr"/>
        <c:lblOffset val="100"/>
        <c:tickLblSkip val="1"/>
        <c:tickMarkSkip val="1"/>
        <c:noMultiLvlLbl val="0"/>
      </c:catAx>
      <c:valAx>
        <c:axId val="2710906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656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4.28</c:v>
                </c:pt>
                <c:pt idx="2">
                  <c:v>1.89</c:v>
                </c:pt>
                <c:pt idx="3">
                  <c:v>0.31</c:v>
                </c:pt>
                <c:pt idx="4">
                  <c:v>2.58</c:v>
                </c:pt>
              </c:numCache>
            </c:numRef>
          </c:val>
          <c:extLst xmlns:c16r2="http://schemas.microsoft.com/office/drawing/2015/06/chart">
            <c:ext xmlns:c16="http://schemas.microsoft.com/office/drawing/2014/chart" uri="{C3380CC4-5D6E-409C-BE32-E72D297353CC}">
              <c16:uniqueId val="{00000000-4E65-4D6F-951A-E225D0FA44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34.18</c:v>
                </c:pt>
                <c:pt idx="1">
                  <c:v>37.47</c:v>
                </c:pt>
                <c:pt idx="2">
                  <c:v>37.26</c:v>
                </c:pt>
                <c:pt idx="3">
                  <c:v>31.2</c:v>
                </c:pt>
                <c:pt idx="4">
                  <c:v>31.08</c:v>
                </c:pt>
              </c:numCache>
            </c:numRef>
          </c:val>
          <c:extLst xmlns:c16r2="http://schemas.microsoft.com/office/drawing/2015/06/chart">
            <c:ext xmlns:c16="http://schemas.microsoft.com/office/drawing/2014/chart" uri="{C3380CC4-5D6E-409C-BE32-E72D297353CC}">
              <c16:uniqueId val="{00000001-4E65-4D6F-951A-E225D0FA447E}"/>
            </c:ext>
          </c:extLst>
        </c:ser>
        <c:dLbls>
          <c:showLegendKey val="0"/>
          <c:showVal val="0"/>
          <c:showCatName val="0"/>
          <c:showSerName val="0"/>
          <c:showPercent val="0"/>
          <c:showBubbleSize val="0"/>
        </c:dLbls>
        <c:gapWidth val="250"/>
        <c:overlap val="100"/>
        <c:axId val="281516200"/>
        <c:axId val="281516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5.22</c:v>
                </c:pt>
                <c:pt idx="1">
                  <c:v>1.81</c:v>
                </c:pt>
                <c:pt idx="2">
                  <c:v>-3.98</c:v>
                </c:pt>
                <c:pt idx="3">
                  <c:v>-8.06</c:v>
                </c:pt>
                <c:pt idx="4">
                  <c:v>2.4900000000000002</c:v>
                </c:pt>
              </c:numCache>
            </c:numRef>
          </c:val>
          <c:smooth val="0"/>
          <c:extLst xmlns:c16r2="http://schemas.microsoft.com/office/drawing/2015/06/chart">
            <c:ext xmlns:c16="http://schemas.microsoft.com/office/drawing/2014/chart" uri="{C3380CC4-5D6E-409C-BE32-E72D297353CC}">
              <c16:uniqueId val="{00000002-4E65-4D6F-951A-E225D0FA447E}"/>
            </c:ext>
          </c:extLst>
        </c:ser>
        <c:dLbls>
          <c:showLegendKey val="0"/>
          <c:showVal val="0"/>
          <c:showCatName val="0"/>
          <c:showSerName val="0"/>
          <c:showPercent val="0"/>
          <c:showBubbleSize val="0"/>
        </c:dLbls>
        <c:marker val="1"/>
        <c:smooth val="0"/>
        <c:axId val="281516200"/>
        <c:axId val="281516584"/>
      </c:lineChart>
      <c:catAx>
        <c:axId val="28151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1516584"/>
        <c:crosses val="autoZero"/>
        <c:auto val="1"/>
        <c:lblAlgn val="ctr"/>
        <c:lblOffset val="100"/>
        <c:tickLblSkip val="1"/>
        <c:tickMarkSkip val="1"/>
        <c:noMultiLvlLbl val="0"/>
      </c:catAx>
      <c:valAx>
        <c:axId val="28151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51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CD-4AD0-A229-06AC8F5DB4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CD-4AD0-A229-06AC8F5DB4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ACD-4AD0-A229-06AC8F5DB4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ACD-4AD0-A229-06AC8F5DB46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ACD-4AD0-A229-06AC8F5DB460}"/>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0.76</c:v>
                </c:pt>
                <c:pt idx="2">
                  <c:v>#N/A</c:v>
                </c:pt>
                <c:pt idx="3">
                  <c:v>0.27</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ACD-4AD0-A229-06AC8F5DB46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CACD-4AD0-A229-06AC8F5DB46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0.61</c:v>
                </c:pt>
                <c:pt idx="4">
                  <c:v>#N/A</c:v>
                </c:pt>
                <c:pt idx="5">
                  <c:v>0</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7-CACD-4AD0-A229-06AC8F5DB46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0.42</c:v>
                </c:pt>
              </c:numCache>
            </c:numRef>
          </c:val>
          <c:extLst xmlns:c16r2="http://schemas.microsoft.com/office/drawing/2015/06/chart">
            <c:ext xmlns:c16="http://schemas.microsoft.com/office/drawing/2014/chart" uri="{C3380CC4-5D6E-409C-BE32-E72D297353CC}">
              <c16:uniqueId val="{00000008-CACD-4AD0-A229-06AC8F5DB4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4.83</c:v>
                </c:pt>
                <c:pt idx="2">
                  <c:v>#N/A</c:v>
                </c:pt>
                <c:pt idx="3">
                  <c:v>4.2699999999999996</c:v>
                </c:pt>
                <c:pt idx="4">
                  <c:v>#N/A</c:v>
                </c:pt>
                <c:pt idx="5">
                  <c:v>1.89</c:v>
                </c:pt>
                <c:pt idx="6">
                  <c:v>#N/A</c:v>
                </c:pt>
                <c:pt idx="7">
                  <c:v>0.3</c:v>
                </c:pt>
                <c:pt idx="8">
                  <c:v>#N/A</c:v>
                </c:pt>
                <c:pt idx="9">
                  <c:v>2.57</c:v>
                </c:pt>
              </c:numCache>
            </c:numRef>
          </c:val>
          <c:extLst xmlns:c16r2="http://schemas.microsoft.com/office/drawing/2015/06/chart">
            <c:ext xmlns:c16="http://schemas.microsoft.com/office/drawing/2014/chart" uri="{C3380CC4-5D6E-409C-BE32-E72D297353CC}">
              <c16:uniqueId val="{00000009-CACD-4AD0-A229-06AC8F5DB460}"/>
            </c:ext>
          </c:extLst>
        </c:ser>
        <c:dLbls>
          <c:showLegendKey val="0"/>
          <c:showVal val="0"/>
          <c:showCatName val="0"/>
          <c:showSerName val="0"/>
          <c:showPercent val="0"/>
          <c:showBubbleSize val="0"/>
        </c:dLbls>
        <c:gapWidth val="150"/>
        <c:overlap val="100"/>
        <c:axId val="279984416"/>
        <c:axId val="279984800"/>
      </c:barChart>
      <c:catAx>
        <c:axId val="2799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984800"/>
        <c:crosses val="autoZero"/>
        <c:auto val="1"/>
        <c:lblAlgn val="ctr"/>
        <c:lblOffset val="100"/>
        <c:tickLblSkip val="1"/>
        <c:tickMarkSkip val="1"/>
        <c:noMultiLvlLbl val="0"/>
      </c:catAx>
      <c:valAx>
        <c:axId val="27998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98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452</c:v>
                </c:pt>
                <c:pt idx="5">
                  <c:v>442</c:v>
                </c:pt>
                <c:pt idx="8">
                  <c:v>443</c:v>
                </c:pt>
                <c:pt idx="11">
                  <c:v>428</c:v>
                </c:pt>
                <c:pt idx="14">
                  <c:v>442</c:v>
                </c:pt>
              </c:numCache>
            </c:numRef>
          </c:val>
          <c:extLst xmlns:c16r2="http://schemas.microsoft.com/office/drawing/2015/06/chart">
            <c:ext xmlns:c16="http://schemas.microsoft.com/office/drawing/2014/chart" uri="{C3380CC4-5D6E-409C-BE32-E72D297353CC}">
              <c16:uniqueId val="{00000000-721F-467B-B95F-2B62FA8A0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1F-467B-B95F-2B62FA8A0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1F-467B-B95F-2B62FA8A0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24</c:v>
                </c:pt>
                <c:pt idx="6">
                  <c:v>24</c:v>
                </c:pt>
                <c:pt idx="9">
                  <c:v>26</c:v>
                </c:pt>
                <c:pt idx="12">
                  <c:v>18</c:v>
                </c:pt>
              </c:numCache>
            </c:numRef>
          </c:val>
          <c:extLst xmlns:c16r2="http://schemas.microsoft.com/office/drawing/2015/06/chart">
            <c:ext xmlns:c16="http://schemas.microsoft.com/office/drawing/2014/chart" uri="{C3380CC4-5D6E-409C-BE32-E72D297353CC}">
              <c16:uniqueId val="{00000003-721F-467B-B95F-2B62FA8A0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c:v>
                </c:pt>
                <c:pt idx="3">
                  <c:v>141</c:v>
                </c:pt>
                <c:pt idx="6">
                  <c:v>142</c:v>
                </c:pt>
                <c:pt idx="9">
                  <c:v>150</c:v>
                </c:pt>
                <c:pt idx="12">
                  <c:v>146</c:v>
                </c:pt>
              </c:numCache>
            </c:numRef>
          </c:val>
          <c:extLst xmlns:c16r2="http://schemas.microsoft.com/office/drawing/2015/06/chart">
            <c:ext xmlns:c16="http://schemas.microsoft.com/office/drawing/2014/chart" uri="{C3380CC4-5D6E-409C-BE32-E72D297353CC}">
              <c16:uniqueId val="{00000004-721F-467B-B95F-2B62FA8A0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1F-467B-B95F-2B62FA8A0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1F-467B-B95F-2B62FA8A0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433</c:v>
                </c:pt>
                <c:pt idx="3">
                  <c:v>436</c:v>
                </c:pt>
                <c:pt idx="6">
                  <c:v>440</c:v>
                </c:pt>
                <c:pt idx="9">
                  <c:v>402</c:v>
                </c:pt>
                <c:pt idx="12">
                  <c:v>412</c:v>
                </c:pt>
              </c:numCache>
            </c:numRef>
          </c:val>
          <c:extLst xmlns:c16r2="http://schemas.microsoft.com/office/drawing/2015/06/chart">
            <c:ext xmlns:c16="http://schemas.microsoft.com/office/drawing/2014/chart" uri="{C3380CC4-5D6E-409C-BE32-E72D297353CC}">
              <c16:uniqueId val="{00000007-721F-467B-B95F-2B62FA8A06AE}"/>
            </c:ext>
          </c:extLst>
        </c:ser>
        <c:dLbls>
          <c:showLegendKey val="0"/>
          <c:showVal val="0"/>
          <c:showCatName val="0"/>
          <c:showSerName val="0"/>
          <c:showPercent val="0"/>
          <c:showBubbleSize val="0"/>
        </c:dLbls>
        <c:gapWidth val="100"/>
        <c:overlap val="100"/>
        <c:axId val="189478152"/>
        <c:axId val="18946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159</c:v>
                </c:pt>
                <c:pt idx="5">
                  <c:v>#N/A</c:v>
                </c:pt>
                <c:pt idx="6">
                  <c:v>#N/A</c:v>
                </c:pt>
                <c:pt idx="7">
                  <c:v>163</c:v>
                </c:pt>
                <c:pt idx="8">
                  <c:v>#N/A</c:v>
                </c:pt>
                <c:pt idx="9">
                  <c:v>#N/A</c:v>
                </c:pt>
                <c:pt idx="10">
                  <c:v>150</c:v>
                </c:pt>
                <c:pt idx="11">
                  <c:v>#N/A</c:v>
                </c:pt>
                <c:pt idx="12">
                  <c:v>#N/A</c:v>
                </c:pt>
                <c:pt idx="13">
                  <c:v>134</c:v>
                </c:pt>
                <c:pt idx="14">
                  <c:v>#N/A</c:v>
                </c:pt>
              </c:numCache>
            </c:numRef>
          </c:val>
          <c:smooth val="0"/>
          <c:extLst xmlns:c16r2="http://schemas.microsoft.com/office/drawing/2015/06/chart">
            <c:ext xmlns:c16="http://schemas.microsoft.com/office/drawing/2014/chart" uri="{C3380CC4-5D6E-409C-BE32-E72D297353CC}">
              <c16:uniqueId val="{00000008-721F-467B-B95F-2B62FA8A06AE}"/>
            </c:ext>
          </c:extLst>
        </c:ser>
        <c:dLbls>
          <c:showLegendKey val="0"/>
          <c:showVal val="0"/>
          <c:showCatName val="0"/>
          <c:showSerName val="0"/>
          <c:showPercent val="0"/>
          <c:showBubbleSize val="0"/>
        </c:dLbls>
        <c:marker val="1"/>
        <c:smooth val="0"/>
        <c:axId val="189478152"/>
        <c:axId val="189466608"/>
      </c:lineChart>
      <c:catAx>
        <c:axId val="18947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466608"/>
        <c:crosses val="autoZero"/>
        <c:auto val="1"/>
        <c:lblAlgn val="ctr"/>
        <c:lblOffset val="100"/>
        <c:tickLblSkip val="1"/>
        <c:tickMarkSkip val="1"/>
        <c:noMultiLvlLbl val="0"/>
      </c:catAx>
      <c:valAx>
        <c:axId val="18946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478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4035</c:v>
                </c:pt>
                <c:pt idx="5">
                  <c:v>3902</c:v>
                </c:pt>
                <c:pt idx="8">
                  <c:v>3780</c:v>
                </c:pt>
                <c:pt idx="11">
                  <c:v>3574</c:v>
                </c:pt>
                <c:pt idx="14">
                  <c:v>3499</c:v>
                </c:pt>
              </c:numCache>
            </c:numRef>
          </c:val>
          <c:extLst xmlns:c16r2="http://schemas.microsoft.com/office/drawing/2015/06/chart">
            <c:ext xmlns:c16="http://schemas.microsoft.com/office/drawing/2014/chart" uri="{C3380CC4-5D6E-409C-BE32-E72D297353CC}">
              <c16:uniqueId val="{00000000-A5CF-49EF-88CB-B09F2130E9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368</c:v>
                </c:pt>
                <c:pt idx="5">
                  <c:v>342</c:v>
                </c:pt>
                <c:pt idx="8">
                  <c:v>430</c:v>
                </c:pt>
                <c:pt idx="11">
                  <c:v>442</c:v>
                </c:pt>
                <c:pt idx="14">
                  <c:v>352</c:v>
                </c:pt>
              </c:numCache>
            </c:numRef>
          </c:val>
          <c:extLst xmlns:c16r2="http://schemas.microsoft.com/office/drawing/2015/06/chart">
            <c:ext xmlns:c16="http://schemas.microsoft.com/office/drawing/2014/chart" uri="{C3380CC4-5D6E-409C-BE32-E72D297353CC}">
              <c16:uniqueId val="{00000001-A5CF-49EF-88CB-B09F2130E9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1654</c:v>
                </c:pt>
                <c:pt idx="5">
                  <c:v>1793</c:v>
                </c:pt>
                <c:pt idx="8">
                  <c:v>1813</c:v>
                </c:pt>
                <c:pt idx="11">
                  <c:v>1812</c:v>
                </c:pt>
                <c:pt idx="14">
                  <c:v>2022</c:v>
                </c:pt>
              </c:numCache>
            </c:numRef>
          </c:val>
          <c:extLst xmlns:c16r2="http://schemas.microsoft.com/office/drawing/2015/06/chart">
            <c:ext xmlns:c16="http://schemas.microsoft.com/office/drawing/2014/chart" uri="{C3380CC4-5D6E-409C-BE32-E72D297353CC}">
              <c16:uniqueId val="{00000002-A5CF-49EF-88CB-B09F2130E9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CF-49EF-88CB-B09F2130E9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CF-49EF-88CB-B09F2130E9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CF-49EF-88CB-B09F2130E9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465</c:v>
                </c:pt>
                <c:pt idx="3">
                  <c:v>429</c:v>
                </c:pt>
                <c:pt idx="6">
                  <c:v>455</c:v>
                </c:pt>
                <c:pt idx="9">
                  <c:v>429</c:v>
                </c:pt>
                <c:pt idx="12">
                  <c:v>416</c:v>
                </c:pt>
              </c:numCache>
            </c:numRef>
          </c:val>
          <c:extLst xmlns:c16r2="http://schemas.microsoft.com/office/drawing/2015/06/chart">
            <c:ext xmlns:c16="http://schemas.microsoft.com/office/drawing/2014/chart" uri="{C3380CC4-5D6E-409C-BE32-E72D297353CC}">
              <c16:uniqueId val="{00000006-A5CF-49EF-88CB-B09F2130E9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116</c:v>
                </c:pt>
                <c:pt idx="6">
                  <c:v>93</c:v>
                </c:pt>
                <c:pt idx="9">
                  <c:v>68</c:v>
                </c:pt>
                <c:pt idx="12">
                  <c:v>51</c:v>
                </c:pt>
              </c:numCache>
            </c:numRef>
          </c:val>
          <c:extLst xmlns:c16r2="http://schemas.microsoft.com/office/drawing/2015/06/chart">
            <c:ext xmlns:c16="http://schemas.microsoft.com/office/drawing/2014/chart" uri="{C3380CC4-5D6E-409C-BE32-E72D297353CC}">
              <c16:uniqueId val="{00000007-A5CF-49EF-88CB-B09F2130E9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1902</c:v>
                </c:pt>
                <c:pt idx="3">
                  <c:v>1808</c:v>
                </c:pt>
                <c:pt idx="6">
                  <c:v>1706</c:v>
                </c:pt>
                <c:pt idx="9">
                  <c:v>1600</c:v>
                </c:pt>
                <c:pt idx="12">
                  <c:v>1489</c:v>
                </c:pt>
              </c:numCache>
            </c:numRef>
          </c:val>
          <c:extLst xmlns:c16r2="http://schemas.microsoft.com/office/drawing/2015/06/chart">
            <c:ext xmlns:c16="http://schemas.microsoft.com/office/drawing/2014/chart" uri="{C3380CC4-5D6E-409C-BE32-E72D297353CC}">
              <c16:uniqueId val="{00000008-A5CF-49EF-88CB-B09F2130E9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CF-49EF-88CB-B09F2130E9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4046</c:v>
                </c:pt>
                <c:pt idx="3">
                  <c:v>3990</c:v>
                </c:pt>
                <c:pt idx="6">
                  <c:v>4062</c:v>
                </c:pt>
                <c:pt idx="9">
                  <c:v>3839</c:v>
                </c:pt>
                <c:pt idx="12">
                  <c:v>3824</c:v>
                </c:pt>
              </c:numCache>
            </c:numRef>
          </c:val>
          <c:extLst xmlns:c16r2="http://schemas.microsoft.com/office/drawing/2015/06/chart">
            <c:ext xmlns:c16="http://schemas.microsoft.com/office/drawing/2014/chart" uri="{C3380CC4-5D6E-409C-BE32-E72D297353CC}">
              <c16:uniqueId val="{0000000A-A5CF-49EF-88CB-B09F2130E9E0}"/>
            </c:ext>
          </c:extLst>
        </c:ser>
        <c:dLbls>
          <c:showLegendKey val="0"/>
          <c:showVal val="0"/>
          <c:showCatName val="0"/>
          <c:showSerName val="0"/>
          <c:showPercent val="0"/>
          <c:showBubbleSize val="0"/>
        </c:dLbls>
        <c:gapWidth val="100"/>
        <c:overlap val="100"/>
        <c:axId val="283339736"/>
        <c:axId val="280220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494</c:v>
                </c:pt>
                <c:pt idx="2">
                  <c:v>#N/A</c:v>
                </c:pt>
                <c:pt idx="3">
                  <c:v>#N/A</c:v>
                </c:pt>
                <c:pt idx="4">
                  <c:v>306</c:v>
                </c:pt>
                <c:pt idx="5">
                  <c:v>#N/A</c:v>
                </c:pt>
                <c:pt idx="6">
                  <c:v>#N/A</c:v>
                </c:pt>
                <c:pt idx="7">
                  <c:v>293</c:v>
                </c:pt>
                <c:pt idx="8">
                  <c:v>#N/A</c:v>
                </c:pt>
                <c:pt idx="9">
                  <c:v>#N/A</c:v>
                </c:pt>
                <c:pt idx="10">
                  <c:v>109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CF-49EF-88CB-B09F2130E9E0}"/>
            </c:ext>
          </c:extLst>
        </c:ser>
        <c:dLbls>
          <c:showLegendKey val="0"/>
          <c:showVal val="0"/>
          <c:showCatName val="0"/>
          <c:showSerName val="0"/>
          <c:showPercent val="0"/>
          <c:showBubbleSize val="0"/>
        </c:dLbls>
        <c:marker val="1"/>
        <c:smooth val="0"/>
        <c:axId val="283339736"/>
        <c:axId val="280220024"/>
      </c:lineChart>
      <c:catAx>
        <c:axId val="28333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0220024"/>
        <c:crosses val="autoZero"/>
        <c:auto val="1"/>
        <c:lblAlgn val="ctr"/>
        <c:lblOffset val="100"/>
        <c:tickLblSkip val="1"/>
        <c:tickMarkSkip val="1"/>
        <c:noMultiLvlLbl val="0"/>
      </c:catAx>
      <c:valAx>
        <c:axId val="280220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33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762</c:v>
                </c:pt>
                <c:pt idx="1">
                  <c:v>632</c:v>
                </c:pt>
                <c:pt idx="2">
                  <c:v>636</c:v>
                </c:pt>
              </c:numCache>
            </c:numRef>
          </c:val>
          <c:extLst xmlns:c16r2="http://schemas.microsoft.com/office/drawing/2015/06/chart">
            <c:ext xmlns:c16="http://schemas.microsoft.com/office/drawing/2014/chart" uri="{C3380CC4-5D6E-409C-BE32-E72D297353CC}">
              <c16:uniqueId val="{00000000-117B-4D79-9948-3CE719A66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305</c:v>
                </c:pt>
                <c:pt idx="1">
                  <c:v>303</c:v>
                </c:pt>
                <c:pt idx="2">
                  <c:v>363</c:v>
                </c:pt>
              </c:numCache>
            </c:numRef>
          </c:val>
          <c:extLst xmlns:c16r2="http://schemas.microsoft.com/office/drawing/2015/06/chart">
            <c:ext xmlns:c16="http://schemas.microsoft.com/office/drawing/2014/chart" uri="{C3380CC4-5D6E-409C-BE32-E72D297353CC}">
              <c16:uniqueId val="{00000001-117B-4D79-9948-3CE719A66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746</c:v>
                </c:pt>
                <c:pt idx="1">
                  <c:v>860</c:v>
                </c:pt>
                <c:pt idx="2">
                  <c:v>990</c:v>
                </c:pt>
              </c:numCache>
            </c:numRef>
          </c:val>
          <c:extLst xmlns:c16r2="http://schemas.microsoft.com/office/drawing/2015/06/chart">
            <c:ext xmlns:c16="http://schemas.microsoft.com/office/drawing/2014/chart" uri="{C3380CC4-5D6E-409C-BE32-E72D297353CC}">
              <c16:uniqueId val="{00000002-117B-4D79-9948-3CE719A66DBB}"/>
            </c:ext>
          </c:extLst>
        </c:ser>
        <c:dLbls>
          <c:showLegendKey val="0"/>
          <c:showVal val="0"/>
          <c:showCatName val="0"/>
          <c:showSerName val="0"/>
          <c:showPercent val="0"/>
          <c:showBubbleSize val="0"/>
        </c:dLbls>
        <c:gapWidth val="120"/>
        <c:overlap val="100"/>
        <c:axId val="283188088"/>
        <c:axId val="283188472"/>
      </c:barChart>
      <c:catAx>
        <c:axId val="28318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3188472"/>
        <c:crosses val="autoZero"/>
        <c:auto val="1"/>
        <c:lblAlgn val="ctr"/>
        <c:lblOffset val="100"/>
        <c:tickLblSkip val="1"/>
        <c:tickMarkSkip val="1"/>
        <c:noMultiLvlLbl val="0"/>
      </c:catAx>
      <c:valAx>
        <c:axId val="283188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318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B0-44DB-9982-FB3F9F62E370}"/>
                </c:ext>
                <c:ext xmlns:c15="http://schemas.microsoft.com/office/drawing/2012/chart" uri="{CE6537A1-D6FC-4f65-9D91-7224C49458BB}">
                  <c15:layout/>
                  <c15:dlblFieldTable>
                    <c15:dlblFTEntry>
                      <c15:txfldGUID>{B243A5EB-3EE9-4688-9AD5-224D7DEC8DF3}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B0-44DB-9982-FB3F9F62E370}"/>
                </c:ext>
                <c:ext xmlns:c15="http://schemas.microsoft.com/office/drawing/2012/chart" uri="{CE6537A1-D6FC-4f65-9D91-7224C49458BB}">
                  <c15:dlblFieldTable>
                    <c15:dlblFTEntry>
                      <c15:txfldGUID>{559CDD7D-23B3-41F6-9292-B11E783559B2}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B0-44DB-9982-FB3F9F62E370}"/>
                </c:ext>
                <c:ext xmlns:c15="http://schemas.microsoft.com/office/drawing/2012/chart" uri="{CE6537A1-D6FC-4f65-9D91-7224C49458BB}">
                  <c15:dlblFieldTable>
                    <c15:dlblFTEntry>
                      <c15:txfldGUID>{8B2ABE6F-4936-4BB7-8B08-9B54E5E761DD}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B0-44DB-9982-FB3F9F62E370}"/>
                </c:ext>
                <c:ext xmlns:c15="http://schemas.microsoft.com/office/drawing/2012/chart" uri="{CE6537A1-D6FC-4f65-9D91-7224C49458BB}">
                  <c15:dlblFieldTable>
                    <c15:dlblFTEntry>
                      <c15:txfldGUID>{CEAC7EFE-BEB2-4F74-BD2A-EF7B971C21EE}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B0-44DB-9982-FB3F9F62E370}"/>
                </c:ext>
                <c:ext xmlns:c15="http://schemas.microsoft.com/office/drawing/2012/chart" uri="{CE6537A1-D6FC-4f65-9D91-7224C49458BB}">
                  <c15:dlblFieldTable>
                    <c15:dlblFTEntry>
                      <c15:txfldGUID>{F0DE9B3F-0C39-4439-911F-BE73A18F4218}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B0-44DB-9982-FB3F9F62E370}"/>
                </c:ext>
                <c:ext xmlns:c15="http://schemas.microsoft.com/office/drawing/2012/chart" uri="{CE6537A1-D6FC-4f65-9D91-7224C49458BB}">
                  <c15:layout/>
                  <c15:dlblFieldTable>
                    <c15:dlblFTEntry>
                      <c15:txfldGUID>{0476A13A-0EAC-4581-90D3-9E68379AFD4B}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B0-44DB-9982-FB3F9F62E370}"/>
                </c:ext>
                <c:ext xmlns:c15="http://schemas.microsoft.com/office/drawing/2012/chart" uri="{CE6537A1-D6FC-4f65-9D91-7224C49458BB}">
                  <c15:layout/>
                  <c15:dlblFieldTable>
                    <c15:dlblFTEntry>
                      <c15:txfldGUID>{1B662060-2DE7-45F1-A802-2F9C61F3ED04}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B0-44DB-9982-FB3F9F62E370}"/>
                </c:ext>
                <c:ext xmlns:c15="http://schemas.microsoft.com/office/drawing/2012/chart" uri="{CE6537A1-D6FC-4f65-9D91-7224C49458BB}">
                  <c15:layout/>
                  <c15:dlblFieldTable>
                    <c15:dlblFTEntry>
                      <c15:txfldGUID>{50CB88CB-6F27-4E86-A614-5E2A0BC2E460}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B0-44DB-9982-FB3F9F62E370}"/>
                </c:ext>
                <c:ext xmlns:c15="http://schemas.microsoft.com/office/drawing/2012/chart" uri="{CE6537A1-D6FC-4f65-9D91-7224C49458BB}">
                  <c15:dlblFieldTable>
                    <c15:dlblFTEntry>
                      <c15:txfldGUID>{6D83D8A1-19A9-4478-9159-01A6FE32E742}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39.4</c:v>
                </c:pt>
                <c:pt idx="8">
                  <c:v>49.7</c:v>
                </c:pt>
                <c:pt idx="16">
                  <c:v>54.2</c:v>
                </c:pt>
                <c:pt idx="24">
                  <c:v>56</c:v>
                </c:pt>
              </c:numCache>
            </c:numRef>
          </c:xVal>
          <c:yVal>
            <c:numRef>
              <c:f>公会計指標分析・財政指標組合せ分析表!$BP$51:$DC$51</c:f>
              <c:numCache>
                <c:formatCode>#,##0.0;"▲ "#,##0.0</c:formatCode>
                <c:ptCount val="40"/>
                <c:pt idx="0">
                  <c:v>28.5</c:v>
                </c:pt>
                <c:pt idx="8">
                  <c:v>18.100000000000001</c:v>
                </c:pt>
                <c:pt idx="16">
                  <c:v>17.899999999999999</c:v>
                </c:pt>
                <c:pt idx="24">
                  <c:v>6.6</c:v>
                </c:pt>
              </c:numCache>
            </c:numRef>
          </c:yVal>
          <c:smooth val="0"/>
          <c:extLst xmlns:c16r2="http://schemas.microsoft.com/office/drawing/2015/06/chart">
            <c:ext xmlns:c16="http://schemas.microsoft.com/office/drawing/2014/chart" uri="{C3380CC4-5D6E-409C-BE32-E72D297353CC}">
              <c16:uniqueId val="{00000009-8EB0-44DB-9982-FB3F9F62E3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B0-44DB-9982-FB3F9F62E370}"/>
                </c:ext>
                <c:ext xmlns:c15="http://schemas.microsoft.com/office/drawing/2012/chart" uri="{CE6537A1-D6FC-4f65-9D91-7224C49458BB}">
                  <c15:layout/>
                  <c15:dlblFieldTable>
                    <c15:dlblFTEntry>
                      <c15:txfldGUID>{DF7D2050-3A6F-4FB4-8D9D-667B7637EAD8}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B0-44DB-9982-FB3F9F62E370}"/>
                </c:ext>
                <c:ext xmlns:c15="http://schemas.microsoft.com/office/drawing/2012/chart" uri="{CE6537A1-D6FC-4f65-9D91-7224C49458BB}">
                  <c15:dlblFieldTable>
                    <c15:dlblFTEntry>
                      <c15:txfldGUID>{FE6B8CB5-28B1-4073-BA0C-D8AA4BA1C5DD}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B0-44DB-9982-FB3F9F62E370}"/>
                </c:ext>
                <c:ext xmlns:c15="http://schemas.microsoft.com/office/drawing/2012/chart" uri="{CE6537A1-D6FC-4f65-9D91-7224C49458BB}">
                  <c15:dlblFieldTable>
                    <c15:dlblFTEntry>
                      <c15:txfldGUID>{AFA7C613-DD32-460B-8C91-8210C8D8A121}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B0-44DB-9982-FB3F9F62E370}"/>
                </c:ext>
                <c:ext xmlns:c15="http://schemas.microsoft.com/office/drawing/2012/chart" uri="{CE6537A1-D6FC-4f65-9D91-7224C49458BB}">
                  <c15:dlblFieldTable>
                    <c15:dlblFTEntry>
                      <c15:txfldGUID>{B98ECE3E-F965-4E02-AFF4-16BDC47B1368}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B0-44DB-9982-FB3F9F62E370}"/>
                </c:ext>
                <c:ext xmlns:c15="http://schemas.microsoft.com/office/drawing/2012/chart" uri="{CE6537A1-D6FC-4f65-9D91-7224C49458BB}">
                  <c15:dlblFieldTable>
                    <c15:dlblFTEntry>
                      <c15:txfldGUID>{A84A6AF5-6977-46F9-B0C4-C1714865B20A}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B0-44DB-9982-FB3F9F62E370}"/>
                </c:ext>
                <c:ext xmlns:c15="http://schemas.microsoft.com/office/drawing/2012/chart" uri="{CE6537A1-D6FC-4f65-9D91-7224C49458BB}">
                  <c15:layout/>
                  <c15:dlblFieldTable>
                    <c15:dlblFTEntry>
                      <c15:txfldGUID>{7B1C70E1-5E8D-4661-B6E8-F27E49260346}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B0-44DB-9982-FB3F9F62E370}"/>
                </c:ext>
                <c:ext xmlns:c15="http://schemas.microsoft.com/office/drawing/2012/chart" uri="{CE6537A1-D6FC-4f65-9D91-7224C49458BB}">
                  <c15:layout/>
                  <c15:dlblFieldTable>
                    <c15:dlblFTEntry>
                      <c15:txfldGUID>{1CA46B7B-C40C-4AA9-803C-CBC53FA0570F}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B0-44DB-9982-FB3F9F62E370}"/>
                </c:ext>
                <c:ext xmlns:c15="http://schemas.microsoft.com/office/drawing/2012/chart" uri="{CE6537A1-D6FC-4f65-9D91-7224C49458BB}">
                  <c15:layout/>
                  <c15:dlblFieldTable>
                    <c15:dlblFTEntry>
                      <c15:txfldGUID>{031EB48E-93E7-4D1B-8EAF-F830D0B5E1C5}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B0-44DB-9982-FB3F9F62E370}"/>
                </c:ext>
                <c:ext xmlns:c15="http://schemas.microsoft.com/office/drawing/2012/chart" uri="{CE6537A1-D6FC-4f65-9D91-7224C49458BB}">
                  <c15:dlblFieldTable>
                    <c15:dlblFTEntry>
                      <c15:txfldGUID>{0F398834-C86B-45C3-AD24-F78E87AF8887}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8EB0-44DB-9982-FB3F9F62E370}"/>
            </c:ext>
          </c:extLst>
        </c:ser>
        <c:dLbls>
          <c:showLegendKey val="0"/>
          <c:showVal val="1"/>
          <c:showCatName val="0"/>
          <c:showSerName val="0"/>
          <c:showPercent val="0"/>
          <c:showBubbleSize val="0"/>
        </c:dLbls>
        <c:axId val="271180336"/>
        <c:axId val="283302200"/>
      </c:scatterChart>
      <c:valAx>
        <c:axId val="271180336"/>
        <c:scaling>
          <c:orientation val="minMax"/>
          <c:max val="64"/>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302200"/>
        <c:crosses val="autoZero"/>
        <c:crossBetween val="midCat"/>
      </c:valAx>
      <c:valAx>
        <c:axId val="283302200"/>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18033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CD0-4CFF-94CB-56C0D4800F0D}"/>
                </c:ext>
                <c:ext xmlns:c15="http://schemas.microsoft.com/office/drawing/2012/chart" uri="{CE6537A1-D6FC-4f65-9D91-7224C49458BB}">
                  <c15:layout/>
                  <c15:dlblFieldTable>
                    <c15:dlblFTEntry>
                      <c15:txfldGUID>{158CED7B-0BBC-455A-AC1C-7A23F548409C}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CD0-4CFF-94CB-56C0D4800F0D}"/>
                </c:ext>
                <c:ext xmlns:c15="http://schemas.microsoft.com/office/drawing/2012/chart" uri="{CE6537A1-D6FC-4f65-9D91-7224C49458BB}">
                  <c15:dlblFieldTable>
                    <c15:dlblFTEntry>
                      <c15:txfldGUID>{CF7CCC08-7031-4E2F-8CC2-A0DE0F362745}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CD0-4CFF-94CB-56C0D4800F0D}"/>
                </c:ext>
                <c:ext xmlns:c15="http://schemas.microsoft.com/office/drawing/2012/chart" uri="{CE6537A1-D6FC-4f65-9D91-7224C49458BB}">
                  <c15:dlblFieldTable>
                    <c15:dlblFTEntry>
                      <c15:txfldGUID>{8F5D9DDA-7252-458C-B70E-11BD69A09065}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D0-4CFF-94CB-56C0D4800F0D}"/>
                </c:ext>
                <c:ext xmlns:c15="http://schemas.microsoft.com/office/drawing/2012/chart" uri="{CE6537A1-D6FC-4f65-9D91-7224C49458BB}">
                  <c15:dlblFieldTable>
                    <c15:dlblFTEntry>
                      <c15:txfldGUID>{37C584BE-B320-40A3-8F59-ED8B8790A6A9}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D0-4CFF-94CB-56C0D4800F0D}"/>
                </c:ext>
                <c:ext xmlns:c15="http://schemas.microsoft.com/office/drawing/2012/chart" uri="{CE6537A1-D6FC-4f65-9D91-7224C49458BB}">
                  <c15:dlblFieldTable>
                    <c15:dlblFTEntry>
                      <c15:txfldGUID>{22BED1DC-D786-40F2-AD16-77003C747719}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D0-4CFF-94CB-56C0D4800F0D}"/>
                </c:ext>
                <c:ext xmlns:c15="http://schemas.microsoft.com/office/drawing/2012/chart" uri="{CE6537A1-D6FC-4f65-9D91-7224C49458BB}">
                  <c15:layout/>
                  <c15:dlblFieldTable>
                    <c15:dlblFTEntry>
                      <c15:txfldGUID>{DA0BFA34-EB32-4722-86D8-D5B35A3013F5}</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CD0-4CFF-94CB-56C0D4800F0D}"/>
                </c:ext>
                <c:ext xmlns:c15="http://schemas.microsoft.com/office/drawing/2012/chart" uri="{CE6537A1-D6FC-4f65-9D91-7224C49458BB}">
                  <c15:layout/>
                  <c15:dlblFieldTable>
                    <c15:dlblFTEntry>
                      <c15:txfldGUID>{83773156-B6D9-4B5C-96B0-7C1AB541ECDC}</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CD0-4CFF-94CB-56C0D4800F0D}"/>
                </c:ext>
                <c:ext xmlns:c15="http://schemas.microsoft.com/office/drawing/2012/chart" uri="{CE6537A1-D6FC-4f65-9D91-7224C49458BB}">
                  <c15:layout/>
                  <c15:dlblFieldTable>
                    <c15:dlblFTEntry>
                      <c15:txfldGUID>{893DBCC4-42D4-47F0-8DAA-54C484C67A3F}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D0-4CFF-94CB-56C0D4800F0D}"/>
                </c:ext>
                <c:ext xmlns:c15="http://schemas.microsoft.com/office/drawing/2012/chart" uri="{CE6537A1-D6FC-4f65-9D91-7224C49458BB}">
                  <c15:dlblFieldTable>
                    <c15:dlblFTEntry>
                      <c15:txfldGUID>{14E9C238-27E9-498A-B6CE-4677DAEED16C}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8.3000000000000007</c:v>
                </c:pt>
                <c:pt idx="16">
                  <c:v>9.1</c:v>
                </c:pt>
                <c:pt idx="24">
                  <c:v>9.5</c:v>
                </c:pt>
                <c:pt idx="32">
                  <c:v>9.1</c:v>
                </c:pt>
              </c:numCache>
            </c:numRef>
          </c:xVal>
          <c:yVal>
            <c:numRef>
              <c:f>公会計指標分析・財政指標組合せ分析表!$BP$73:$DC$73</c:f>
              <c:numCache>
                <c:formatCode>#,##0.0;"▲ "#,##0.0</c:formatCode>
                <c:ptCount val="40"/>
                <c:pt idx="0">
                  <c:v>28.5</c:v>
                </c:pt>
                <c:pt idx="8">
                  <c:v>18.100000000000001</c:v>
                </c:pt>
                <c:pt idx="16">
                  <c:v>17.899999999999999</c:v>
                </c:pt>
                <c:pt idx="24">
                  <c:v>6.6</c:v>
                </c:pt>
              </c:numCache>
            </c:numRef>
          </c:yVal>
          <c:smooth val="0"/>
          <c:extLst xmlns:c16r2="http://schemas.microsoft.com/office/drawing/2015/06/chart">
            <c:ext xmlns:c16="http://schemas.microsoft.com/office/drawing/2014/chart" uri="{C3380CC4-5D6E-409C-BE32-E72D297353CC}">
              <c16:uniqueId val="{00000009-DCD0-4CFF-94CB-56C0D4800F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D0-4CFF-94CB-56C0D4800F0D}"/>
                </c:ext>
                <c:ext xmlns:c15="http://schemas.microsoft.com/office/drawing/2012/chart" uri="{CE6537A1-D6FC-4f65-9D91-7224C49458BB}">
                  <c15:layout/>
                  <c15:dlblFieldTable>
                    <c15:dlblFTEntry>
                      <c15:txfldGUID>{8D0C4D2B-FAF7-4878-84DF-9AAA02EE4FCF}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D0-4CFF-94CB-56C0D4800F0D}"/>
                </c:ext>
                <c:ext xmlns:c15="http://schemas.microsoft.com/office/drawing/2012/chart" uri="{CE6537A1-D6FC-4f65-9D91-7224C49458BB}">
                  <c15:dlblFieldTable>
                    <c15:dlblFTEntry>
                      <c15:txfldGUID>{66657617-D9FE-4720-B9FD-D980665E1CE0}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D0-4CFF-94CB-56C0D4800F0D}"/>
                </c:ext>
                <c:ext xmlns:c15="http://schemas.microsoft.com/office/drawing/2012/chart" uri="{CE6537A1-D6FC-4f65-9D91-7224C49458BB}">
                  <c15:dlblFieldTable>
                    <c15:dlblFTEntry>
                      <c15:txfldGUID>{EAD4611F-80A3-43C2-B331-1D7246F45D32}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D0-4CFF-94CB-56C0D4800F0D}"/>
                </c:ext>
                <c:ext xmlns:c15="http://schemas.microsoft.com/office/drawing/2012/chart" uri="{CE6537A1-D6FC-4f65-9D91-7224C49458BB}">
                  <c15:dlblFieldTable>
                    <c15:dlblFTEntry>
                      <c15:txfldGUID>{CF701FE3-F67D-4072-94AD-C7163A6535E4}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D0-4CFF-94CB-56C0D4800F0D}"/>
                </c:ext>
                <c:ext xmlns:c15="http://schemas.microsoft.com/office/drawing/2012/chart" uri="{CE6537A1-D6FC-4f65-9D91-7224C49458BB}">
                  <c15:dlblFieldTable>
                    <c15:dlblFTEntry>
                      <c15:txfldGUID>{024FEC8B-26FE-4683-9BAD-60AD0605CC51}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CD0-4CFF-94CB-56C0D4800F0D}"/>
                </c:ext>
                <c:ext xmlns:c15="http://schemas.microsoft.com/office/drawing/2012/chart" uri="{CE6537A1-D6FC-4f65-9D91-7224C49458BB}">
                  <c15:layout/>
                  <c15:dlblFieldTable>
                    <c15:dlblFTEntry>
                      <c15:txfldGUID>{ABFF92E7-CAA4-4CD5-B05D-82A42B71574B}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CD0-4CFF-94CB-56C0D4800F0D}"/>
                </c:ext>
                <c:ext xmlns:c15="http://schemas.microsoft.com/office/drawing/2012/chart" uri="{CE6537A1-D6FC-4f65-9D91-7224C49458BB}">
                  <c15:layout/>
                  <c15:dlblFieldTable>
                    <c15:dlblFTEntry>
                      <c15:txfldGUID>{B7BA7815-D966-4C1F-BD12-42B61BAC0A52}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CD0-4CFF-94CB-56C0D4800F0D}"/>
                </c:ext>
                <c:ext xmlns:c15="http://schemas.microsoft.com/office/drawing/2012/chart" uri="{CE6537A1-D6FC-4f65-9D91-7224C49458BB}">
                  <c15:layout/>
                  <c15:dlblFieldTable>
                    <c15:dlblFTEntry>
                      <c15:txfldGUID>{8158A240-0BAB-4FB9-931D-2615D8CD08E6}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CD0-4CFF-94CB-56C0D4800F0D}"/>
                </c:ext>
                <c:ext xmlns:c15="http://schemas.microsoft.com/office/drawing/2012/chart" uri="{CE6537A1-D6FC-4f65-9D91-7224C49458BB}">
                  <c15:layout/>
                  <c15:dlblFieldTable>
                    <c15:dlblFTEntry>
                      <c15:txfldGUID>{51D99D67-AC14-401A-814B-9A1DD409BB0C}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CD0-4CFF-94CB-56C0D4800F0D}"/>
            </c:ext>
          </c:extLst>
        </c:ser>
        <c:dLbls>
          <c:showLegendKey val="0"/>
          <c:showVal val="1"/>
          <c:showCatName val="0"/>
          <c:showSerName val="0"/>
          <c:showPercent val="0"/>
          <c:showBubbleSize val="0"/>
        </c:dLbls>
        <c:axId val="283302984"/>
        <c:axId val="283303376"/>
      </c:scatterChart>
      <c:valAx>
        <c:axId val="283302984"/>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303376"/>
        <c:crosses val="autoZero"/>
        <c:crossBetween val="midCat"/>
      </c:valAx>
      <c:valAx>
        <c:axId val="283303376"/>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3302984"/>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３年度小学校建設事業に係る元金償還が平成２７年から始まったこと等から、実質公債費比率の分子は近年増加傾向にあったが、平成１３・１４年度の一般廃棄物最終処分場に係る償還が平成２９年度に終了したことで３０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満期一括償還地方債がないため該当なし。</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将来負担額については年々減少しており、ふるさと納税等により充当可能基金が増加傾向にあるため、将来負担比率について減少できている。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今後も将来負担の軽減のために事業の選定・見直しを行い、地方債の発行抑制に努め、財政の健全化を図る。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北海道古平町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前年度は断水事故の影響により財政調整基金の取り崩しが大きく、全体残高は減額したが、本年度はふるさと応援基金を中心に全体的に積み立てることができた。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庁舎等建設事業の本格化にあわせて、各基金の取り崩しが予定されている。長期的な視野に立ち、健全な財政運営を行うためにも、税収等歳入の確保、事業の選定・見直しに努め、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基金は役場庁舎建設基金とふるさと応援基金となっている。役場庁舎建設基金は役場庁舎の建設に必要な財源確保を目的し、ふるさと応援基金は寄付金を積み立て、教育・地域福祉・産業等の振興事業の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ふるさと納税寄付金の増加により、ふるさと応援基金の積み立てが大きく増加した。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役場庁舎建設基金やコミュニティセンター建設基金等は次年度からの庁舎等建設事業において取り崩しが予定されている。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長期的な視野に立った計画的な財政運営を行うため、その他の基金も含めて今後も決算状況等により可能な範囲で積み立てを行う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前年度は断水事故による取り崩しで大きく減額したが、本年度は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決算状況等により可能な範囲で積み立てを行ったため増となった。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頻発する災害の発生や緊急性の高い大規模建設事業など予期せぬ支出や財源不足の危険は年々高まっており、リスクへの備えと長期的な視野に立った計画的な財政運営のために、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決算状況等により可能な範囲で積み立てを行ったため増となった。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財源不足や、償還額が多額となる年度等のリスクに備え、今後も決算状況等により可能な範囲で積み立てを行う。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全国・北海道平均を下回る数値となっているが、本町においても公共施設の老朽化は著しいため、平成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年度に策定した古平町公共施設等総合計画をもとに個別施設計画の作成・見直しを行い適正な施設管理を進めていく。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2" name="テキスト ボックス 51"/>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8" name="直線コネクタ 67"/>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9"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0" name="直線コネクタ 69"/>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1"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2" name="直線コネクタ 71"/>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3"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4" name="フローチャート: 判断 73"/>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5" name="フローチャート: 判断 74"/>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6" name="フローチャート: 判断 75"/>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7" name="フローチャート: 判断 76"/>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8" name="フローチャート: 判断 77"/>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84" name="楕円 83"/>
        <xdr:cNvSpPr/>
      </xdr:nvSpPr>
      <xdr:spPr>
        <a:xfrm>
          <a:off x="4000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76472</xdr:rowOff>
    </xdr:from>
    <xdr:to>
      <xdr:col>15</xdr:col>
      <xdr:colOff>187325</xdr:colOff>
      <xdr:row>29</xdr:row>
      <xdr:rowOff>6622</xdr:rowOff>
    </xdr:to>
    <xdr:sp macro="" textlink="">
      <xdr:nvSpPr>
        <xdr:cNvPr id="85" name="楕円 84"/>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127272</xdr:rowOff>
    </xdr:from>
    <xdr:to>
      <xdr:col>19</xdr:col>
      <xdr:colOff>136525</xdr:colOff>
      <xdr:row>29</xdr:row>
      <xdr:rowOff>11339</xdr:rowOff>
    </xdr:to>
    <xdr:cxnSp macro="">
      <xdr:nvCxnSpPr>
        <xdr:cNvPr id="86" name="直線コネクタ 85"/>
        <xdr:cNvCxnSpPr/>
      </xdr:nvCxnSpPr>
      <xdr:spPr>
        <a:xfrm>
          <a:off x="3289300" y="569939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109129</xdr:rowOff>
    </xdr:from>
    <xdr:to>
      <xdr:col>11</xdr:col>
      <xdr:colOff>187325</xdr:colOff>
      <xdr:row>28</xdr:row>
      <xdr:rowOff>39279</xdr:rowOff>
    </xdr:to>
    <xdr:sp macro="" textlink="">
      <xdr:nvSpPr>
        <xdr:cNvPr id="87" name="楕円 86"/>
        <xdr:cNvSpPr/>
      </xdr:nvSpPr>
      <xdr:spPr>
        <a:xfrm>
          <a:off x="2476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159929</xdr:rowOff>
    </xdr:from>
    <xdr:to>
      <xdr:col>15</xdr:col>
      <xdr:colOff>136525</xdr:colOff>
      <xdr:row>28</xdr:row>
      <xdr:rowOff>127272</xdr:rowOff>
    </xdr:to>
    <xdr:cxnSp macro="">
      <xdr:nvCxnSpPr>
        <xdr:cNvPr id="88" name="直線コネクタ 87"/>
        <xdr:cNvCxnSpPr/>
      </xdr:nvCxnSpPr>
      <xdr:spPr>
        <a:xfrm>
          <a:off x="2527300" y="5560604"/>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134348</xdr:rowOff>
    </xdr:from>
    <xdr:to>
      <xdr:col>7</xdr:col>
      <xdr:colOff>187325</xdr:colOff>
      <xdr:row>26</xdr:row>
      <xdr:rowOff>64498</xdr:rowOff>
    </xdr:to>
    <xdr:sp macro="" textlink="">
      <xdr:nvSpPr>
        <xdr:cNvPr id="89" name="楕円 88"/>
        <xdr:cNvSpPr/>
      </xdr:nvSpPr>
      <xdr:spPr>
        <a:xfrm>
          <a:off x="1714500" y="5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13698</xdr:rowOff>
    </xdr:from>
    <xdr:to>
      <xdr:col>11</xdr:col>
      <xdr:colOff>136525</xdr:colOff>
      <xdr:row>27</xdr:row>
      <xdr:rowOff>159929</xdr:rowOff>
    </xdr:to>
    <xdr:cxnSp macro="">
      <xdr:nvCxnSpPr>
        <xdr:cNvPr id="90" name="直線コネクタ 89"/>
        <xdr:cNvCxnSpPr/>
      </xdr:nvCxnSpPr>
      <xdr:spPr>
        <a:xfrm>
          <a:off x="1765300" y="5242923"/>
          <a:ext cx="762000" cy="31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1" name="n_1aveValue有形固定資産減価償却率"/>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2" name="n_2aveValue有形固定資産減価償却率"/>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3"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47098</xdr:rowOff>
    </xdr:from>
    <xdr:ext cx="405111" cy="259045"/>
    <xdr:sp macro="" textlink="">
      <xdr:nvSpPr>
        <xdr:cNvPr id="94" name="n_4aveValue有形固定資産減価償却率"/>
        <xdr:cNvSpPr txBox="1"/>
      </xdr:nvSpPr>
      <xdr:spPr>
        <a:xfrm>
          <a:off x="1562744" y="579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95" name="n_1mainValue有形固定資産減価償却率"/>
        <xdr:cNvSpPr txBox="1"/>
      </xdr:nvSpPr>
      <xdr:spPr>
        <a:xfrm>
          <a:off x="38360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96" name="n_2mainValue有形固定資産減価償却率"/>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55806</xdr:rowOff>
    </xdr:from>
    <xdr:ext cx="405111" cy="259045"/>
    <xdr:sp macro="" textlink="">
      <xdr:nvSpPr>
        <xdr:cNvPr id="97" name="n_3mainValue有形固定資産減価償却率"/>
        <xdr:cNvSpPr txBox="1"/>
      </xdr:nvSpPr>
      <xdr:spPr>
        <a:xfrm>
          <a:off x="2324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81025</xdr:rowOff>
    </xdr:from>
    <xdr:ext cx="405111" cy="259045"/>
    <xdr:sp macro="" textlink="">
      <xdr:nvSpPr>
        <xdr:cNvPr id="98" name="n_4mainValue有形固定資産減価償却率"/>
        <xdr:cNvSpPr txBox="1"/>
      </xdr:nvSpPr>
      <xdr:spPr>
        <a:xfrm>
          <a:off x="1562744" y="49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今後は新庁舎の建設等で起債額の大幅な増がみこまれるため、事業の見直しを行い、経常経費の削減や地方債の発行額抑制を図り、健全な財政運営を行なう。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7" name="直線コネクタ 126"/>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8"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9" name="直線コネクタ 128"/>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2" name="債務償還比率平均値テキスト"/>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3" name="フローチャート: 判断 132"/>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4" name="フローチャート: 判断 133"/>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5" name="フローチャート: 判断 134"/>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6" name="フローチャート: 判断 135"/>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7" name="フローチャート: 判断 136"/>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151585</xdr:rowOff>
    </xdr:from>
    <xdr:to>
      <xdr:col>76</xdr:col>
      <xdr:colOff>73025</xdr:colOff>
      <xdr:row>30</xdr:row>
      <xdr:rowOff>81735</xdr:rowOff>
    </xdr:to>
    <xdr:sp macro="" textlink="">
      <xdr:nvSpPr>
        <xdr:cNvPr id="143" name="楕円 142"/>
        <xdr:cNvSpPr/>
      </xdr:nvSpPr>
      <xdr:spPr>
        <a:xfrm>
          <a:off x="14744700" y="58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130012</xdr:rowOff>
    </xdr:from>
    <xdr:ext cx="469744" cy="259045"/>
    <xdr:sp macro="" textlink="">
      <xdr:nvSpPr>
        <xdr:cNvPr id="144" name="債務償還比率該当値テキスト"/>
        <xdr:cNvSpPr txBox="1"/>
      </xdr:nvSpPr>
      <xdr:spPr>
        <a:xfrm>
          <a:off x="14846300" y="58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35020</xdr:rowOff>
    </xdr:from>
    <xdr:to>
      <xdr:col>72</xdr:col>
      <xdr:colOff>123825</xdr:colOff>
      <xdr:row>31</xdr:row>
      <xdr:rowOff>136620</xdr:rowOff>
    </xdr:to>
    <xdr:sp macro="" textlink="">
      <xdr:nvSpPr>
        <xdr:cNvPr id="145" name="楕円 144"/>
        <xdr:cNvSpPr/>
      </xdr:nvSpPr>
      <xdr:spPr>
        <a:xfrm>
          <a:off x="14033500" y="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30935</xdr:rowOff>
    </xdr:from>
    <xdr:to>
      <xdr:col>76</xdr:col>
      <xdr:colOff>22225</xdr:colOff>
      <xdr:row>31</xdr:row>
      <xdr:rowOff>85820</xdr:rowOff>
    </xdr:to>
    <xdr:cxnSp macro="">
      <xdr:nvCxnSpPr>
        <xdr:cNvPr id="146" name="直線コネクタ 145"/>
        <xdr:cNvCxnSpPr/>
      </xdr:nvCxnSpPr>
      <xdr:spPr>
        <a:xfrm flipV="1">
          <a:off x="14084300" y="5945960"/>
          <a:ext cx="711200" cy="2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47" name="楕円 146"/>
        <xdr:cNvSpPr/>
      </xdr:nvSpPr>
      <xdr:spPr>
        <a:xfrm>
          <a:off x="13271500" y="62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85820</xdr:rowOff>
    </xdr:from>
    <xdr:to>
      <xdr:col>72</xdr:col>
      <xdr:colOff>73025</xdr:colOff>
      <xdr:row>32</xdr:row>
      <xdr:rowOff>23759</xdr:rowOff>
    </xdr:to>
    <xdr:cxnSp macro="">
      <xdr:nvCxnSpPr>
        <xdr:cNvPr id="148" name="直線コネクタ 147"/>
        <xdr:cNvCxnSpPr/>
      </xdr:nvCxnSpPr>
      <xdr:spPr>
        <a:xfrm flipV="1">
          <a:off x="13322300" y="6172295"/>
          <a:ext cx="762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55351</xdr:rowOff>
    </xdr:from>
    <xdr:to>
      <xdr:col>64</xdr:col>
      <xdr:colOff>123825</xdr:colOff>
      <xdr:row>31</xdr:row>
      <xdr:rowOff>156951</xdr:rowOff>
    </xdr:to>
    <xdr:sp macro="" textlink="">
      <xdr:nvSpPr>
        <xdr:cNvPr id="149" name="楕円 148"/>
        <xdr:cNvSpPr/>
      </xdr:nvSpPr>
      <xdr:spPr>
        <a:xfrm>
          <a:off x="125095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106151</xdr:rowOff>
    </xdr:from>
    <xdr:to>
      <xdr:col>68</xdr:col>
      <xdr:colOff>73025</xdr:colOff>
      <xdr:row>32</xdr:row>
      <xdr:rowOff>23759</xdr:rowOff>
    </xdr:to>
    <xdr:cxnSp macro="">
      <xdr:nvCxnSpPr>
        <xdr:cNvPr id="150" name="直線コネクタ 149"/>
        <xdr:cNvCxnSpPr/>
      </xdr:nvCxnSpPr>
      <xdr:spPr>
        <a:xfrm>
          <a:off x="12560300" y="6192626"/>
          <a:ext cx="762000" cy="8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102478</xdr:rowOff>
    </xdr:from>
    <xdr:to>
      <xdr:col>60</xdr:col>
      <xdr:colOff>123825</xdr:colOff>
      <xdr:row>31</xdr:row>
      <xdr:rowOff>32628</xdr:rowOff>
    </xdr:to>
    <xdr:sp macro="" textlink="">
      <xdr:nvSpPr>
        <xdr:cNvPr id="151" name="楕円 150"/>
        <xdr:cNvSpPr/>
      </xdr:nvSpPr>
      <xdr:spPr>
        <a:xfrm>
          <a:off x="11747500" y="60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153278</xdr:rowOff>
    </xdr:from>
    <xdr:to>
      <xdr:col>64</xdr:col>
      <xdr:colOff>73025</xdr:colOff>
      <xdr:row>31</xdr:row>
      <xdr:rowOff>106151</xdr:rowOff>
    </xdr:to>
    <xdr:cxnSp macro="">
      <xdr:nvCxnSpPr>
        <xdr:cNvPr id="152" name="直線コネクタ 151"/>
        <xdr:cNvCxnSpPr/>
      </xdr:nvCxnSpPr>
      <xdr:spPr>
        <a:xfrm>
          <a:off x="11798300" y="6068303"/>
          <a:ext cx="762000" cy="1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3" name="n_1aveValue債務償還比率"/>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4" name="n_2aveValue債務償還比率"/>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5" name="n_3aveValue債務償還比率"/>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6" name="n_4aveValue債務償還比率"/>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127747</xdr:rowOff>
    </xdr:from>
    <xdr:ext cx="469744" cy="259045"/>
    <xdr:sp macro="" textlink="">
      <xdr:nvSpPr>
        <xdr:cNvPr id="157" name="n_1mainValue債務償還比率"/>
        <xdr:cNvSpPr txBox="1"/>
      </xdr:nvSpPr>
      <xdr:spPr>
        <a:xfrm>
          <a:off x="13836727" y="62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65686</xdr:rowOff>
    </xdr:from>
    <xdr:ext cx="469744" cy="259045"/>
    <xdr:sp macro="" textlink="">
      <xdr:nvSpPr>
        <xdr:cNvPr id="158" name="n_2mainValue債務償還比率"/>
        <xdr:cNvSpPr txBox="1"/>
      </xdr:nvSpPr>
      <xdr:spPr>
        <a:xfrm>
          <a:off x="13087427" y="63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148078</xdr:rowOff>
    </xdr:from>
    <xdr:ext cx="469744" cy="259045"/>
    <xdr:sp macro="" textlink="">
      <xdr:nvSpPr>
        <xdr:cNvPr id="159" name="n_3mainValue債務償還比率"/>
        <xdr:cNvSpPr txBox="1"/>
      </xdr:nvSpPr>
      <xdr:spPr>
        <a:xfrm>
          <a:off x="12325427" y="62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23755</xdr:rowOff>
    </xdr:from>
    <xdr:ext cx="469744" cy="259045"/>
    <xdr:sp macro="" textlink="">
      <xdr:nvSpPr>
        <xdr:cNvPr id="160" name="n_4mainValue債務償還比率"/>
        <xdr:cNvSpPr txBox="1"/>
      </xdr:nvSpPr>
      <xdr:spPr>
        <a:xfrm>
          <a:off x="11563427" y="611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74" name="楕円 73"/>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76200</xdr:rowOff>
    </xdr:to>
    <xdr:cxnSp macro="">
      <xdr:nvCxnSpPr>
        <xdr:cNvPr id="75" name="直線コネクタ 74"/>
        <xdr:cNvCxnSpPr/>
      </xdr:nvCxnSpPr>
      <xdr:spPr>
        <a:xfrm>
          <a:off x="2908300" y="6558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6" name="楕円 75"/>
        <xdr:cNvSpPr/>
      </xdr:nvSpPr>
      <xdr:spPr>
        <a:xfrm>
          <a:off x="196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43815</xdr:rowOff>
    </xdr:to>
    <xdr:cxnSp macro="">
      <xdr:nvCxnSpPr>
        <xdr:cNvPr id="77" name="直線コネクタ 76"/>
        <xdr:cNvCxnSpPr/>
      </xdr:nvCxnSpPr>
      <xdr:spPr>
        <a:xfrm>
          <a:off x="2019300" y="65455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78" name="楕円 77"/>
        <xdr:cNvSpPr/>
      </xdr:nvSpPr>
      <xdr:spPr>
        <a:xfrm>
          <a:off x="107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30480</xdr:rowOff>
    </xdr:to>
    <xdr:cxnSp macro="">
      <xdr:nvCxnSpPr>
        <xdr:cNvPr id="79" name="直線コネクタ 78"/>
        <xdr:cNvCxnSpPr/>
      </xdr:nvCxnSpPr>
      <xdr:spPr>
        <a:xfrm>
          <a:off x="1130300" y="650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0"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1"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2"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3"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4"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5" name="n_2mainValue【道路】&#10;有形固定資産減価償却率"/>
        <xdr:cNvSpPr txBox="1"/>
      </xdr:nvSpPr>
      <xdr:spPr>
        <a:xfrm>
          <a:off x="2705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6" name="n_3mainValue【道路】&#10;有形固定資産減価償却率"/>
        <xdr:cNvSpPr txBox="1"/>
      </xdr:nvSpPr>
      <xdr:spPr>
        <a:xfrm>
          <a:off x="1816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34307</xdr:rowOff>
    </xdr:from>
    <xdr:ext cx="405111" cy="259045"/>
    <xdr:sp macro="" textlink="">
      <xdr:nvSpPr>
        <xdr:cNvPr id="87" name="n_4mainValue【道路】&#10;有形固定資産減価償却率"/>
        <xdr:cNvSpPr txBox="1"/>
      </xdr:nvSpPr>
      <xdr:spPr>
        <a:xfrm>
          <a:off x="927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160045</xdr:rowOff>
    </xdr:from>
    <xdr:to>
      <xdr:col>50</xdr:col>
      <xdr:colOff>165100</xdr:colOff>
      <xdr:row>41</xdr:row>
      <xdr:rowOff>90195</xdr:rowOff>
    </xdr:to>
    <xdr:sp macro="" textlink="">
      <xdr:nvSpPr>
        <xdr:cNvPr id="127" name="楕円 126"/>
        <xdr:cNvSpPr/>
      </xdr:nvSpPr>
      <xdr:spPr>
        <a:xfrm>
          <a:off x="9588500" y="70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166187</xdr:rowOff>
    </xdr:from>
    <xdr:to>
      <xdr:col>46</xdr:col>
      <xdr:colOff>38100</xdr:colOff>
      <xdr:row>41</xdr:row>
      <xdr:rowOff>96337</xdr:rowOff>
    </xdr:to>
    <xdr:sp macro="" textlink="">
      <xdr:nvSpPr>
        <xdr:cNvPr id="128" name="楕円 127"/>
        <xdr:cNvSpPr/>
      </xdr:nvSpPr>
      <xdr:spPr>
        <a:xfrm>
          <a:off x="8699500" y="70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39395</xdr:rowOff>
    </xdr:from>
    <xdr:to>
      <xdr:col>50</xdr:col>
      <xdr:colOff>114300</xdr:colOff>
      <xdr:row>41</xdr:row>
      <xdr:rowOff>45537</xdr:rowOff>
    </xdr:to>
    <xdr:cxnSp macro="">
      <xdr:nvCxnSpPr>
        <xdr:cNvPr id="129" name="直線コネクタ 128"/>
        <xdr:cNvCxnSpPr/>
      </xdr:nvCxnSpPr>
      <xdr:spPr>
        <a:xfrm flipV="1">
          <a:off x="8750300" y="7068845"/>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169852</xdr:rowOff>
    </xdr:from>
    <xdr:to>
      <xdr:col>41</xdr:col>
      <xdr:colOff>101600</xdr:colOff>
      <xdr:row>41</xdr:row>
      <xdr:rowOff>100002</xdr:rowOff>
    </xdr:to>
    <xdr:sp macro="" textlink="">
      <xdr:nvSpPr>
        <xdr:cNvPr id="130" name="楕円 129"/>
        <xdr:cNvSpPr/>
      </xdr:nvSpPr>
      <xdr:spPr>
        <a:xfrm>
          <a:off x="7810500" y="70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45537</xdr:rowOff>
    </xdr:from>
    <xdr:to>
      <xdr:col>45</xdr:col>
      <xdr:colOff>177800</xdr:colOff>
      <xdr:row>41</xdr:row>
      <xdr:rowOff>49202</xdr:rowOff>
    </xdr:to>
    <xdr:cxnSp macro="">
      <xdr:nvCxnSpPr>
        <xdr:cNvPr id="131" name="直線コネクタ 130"/>
        <xdr:cNvCxnSpPr/>
      </xdr:nvCxnSpPr>
      <xdr:spPr>
        <a:xfrm flipV="1">
          <a:off x="7861300" y="7074987"/>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3004</xdr:rowOff>
    </xdr:from>
    <xdr:to>
      <xdr:col>36</xdr:col>
      <xdr:colOff>165100</xdr:colOff>
      <xdr:row>41</xdr:row>
      <xdr:rowOff>104604</xdr:rowOff>
    </xdr:to>
    <xdr:sp macro="" textlink="">
      <xdr:nvSpPr>
        <xdr:cNvPr id="132" name="楕円 131"/>
        <xdr:cNvSpPr/>
      </xdr:nvSpPr>
      <xdr:spPr>
        <a:xfrm>
          <a:off x="6921500" y="70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49202</xdr:rowOff>
    </xdr:from>
    <xdr:to>
      <xdr:col>41</xdr:col>
      <xdr:colOff>50800</xdr:colOff>
      <xdr:row>41</xdr:row>
      <xdr:rowOff>53804</xdr:rowOff>
    </xdr:to>
    <xdr:cxnSp macro="">
      <xdr:nvCxnSpPr>
        <xdr:cNvPr id="133" name="直線コネクタ 132"/>
        <xdr:cNvCxnSpPr/>
      </xdr:nvCxnSpPr>
      <xdr:spPr>
        <a:xfrm flipV="1">
          <a:off x="6972300" y="7078652"/>
          <a:ext cx="8890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4" name="n_1aveValue【道路】&#10;一人当たり延長"/>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5" name="n_2aveValue【道路】&#10;一人当たり延長"/>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6" name="n_3aveValue【道路】&#10;一人当たり延長"/>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7" name="n_4aveValue【道路】&#10;一人当たり延長"/>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81322</xdr:rowOff>
    </xdr:from>
    <xdr:ext cx="534377" cy="259045"/>
    <xdr:sp macro="" textlink="">
      <xdr:nvSpPr>
        <xdr:cNvPr id="138" name="n_1mainValue【道路】&#10;一人当たり延長"/>
        <xdr:cNvSpPr txBox="1"/>
      </xdr:nvSpPr>
      <xdr:spPr>
        <a:xfrm>
          <a:off x="9359411" y="711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87464</xdr:rowOff>
    </xdr:from>
    <xdr:ext cx="534377" cy="259045"/>
    <xdr:sp macro="" textlink="">
      <xdr:nvSpPr>
        <xdr:cNvPr id="139" name="n_2mainValue【道路】&#10;一人当たり延長"/>
        <xdr:cNvSpPr txBox="1"/>
      </xdr:nvSpPr>
      <xdr:spPr>
        <a:xfrm>
          <a:off x="8483111" y="71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91129</xdr:rowOff>
    </xdr:from>
    <xdr:ext cx="534377" cy="259045"/>
    <xdr:sp macro="" textlink="">
      <xdr:nvSpPr>
        <xdr:cNvPr id="140" name="n_3mainValue【道路】&#10;一人当たり延長"/>
        <xdr:cNvSpPr txBox="1"/>
      </xdr:nvSpPr>
      <xdr:spPr>
        <a:xfrm>
          <a:off x="7594111" y="712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95731</xdr:rowOff>
    </xdr:from>
    <xdr:ext cx="534377" cy="259045"/>
    <xdr:sp macro="" textlink="">
      <xdr:nvSpPr>
        <xdr:cNvPr id="141" name="n_4mainValue【道路】&#10;一人当たり延長"/>
        <xdr:cNvSpPr txBox="1"/>
      </xdr:nvSpPr>
      <xdr:spPr>
        <a:xfrm>
          <a:off x="6705111" y="71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0" name="楕円 179"/>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81" name="楕円 180"/>
        <xdr:cNvSpPr/>
      </xdr:nvSpPr>
      <xdr:spPr>
        <a:xfrm>
          <a:off x="2857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98298</xdr:rowOff>
    </xdr:from>
    <xdr:to>
      <xdr:col>19</xdr:col>
      <xdr:colOff>177800</xdr:colOff>
      <xdr:row>61</xdr:row>
      <xdr:rowOff>114300</xdr:rowOff>
    </xdr:to>
    <xdr:cxnSp macro="">
      <xdr:nvCxnSpPr>
        <xdr:cNvPr id="182" name="直線コネクタ 181"/>
        <xdr:cNvCxnSpPr/>
      </xdr:nvCxnSpPr>
      <xdr:spPr>
        <a:xfrm>
          <a:off x="2908300" y="105567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56642</xdr:rowOff>
    </xdr:from>
    <xdr:to>
      <xdr:col>10</xdr:col>
      <xdr:colOff>165100</xdr:colOff>
      <xdr:row>61</xdr:row>
      <xdr:rowOff>158242</xdr:rowOff>
    </xdr:to>
    <xdr:sp macro="" textlink="">
      <xdr:nvSpPr>
        <xdr:cNvPr id="183" name="楕円 182"/>
        <xdr:cNvSpPr/>
      </xdr:nvSpPr>
      <xdr:spPr>
        <a:xfrm>
          <a:off x="1968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98298</xdr:rowOff>
    </xdr:from>
    <xdr:to>
      <xdr:col>15</xdr:col>
      <xdr:colOff>50800</xdr:colOff>
      <xdr:row>61</xdr:row>
      <xdr:rowOff>107442</xdr:rowOff>
    </xdr:to>
    <xdr:cxnSp macro="">
      <xdr:nvCxnSpPr>
        <xdr:cNvPr id="184" name="直線コネクタ 183"/>
        <xdr:cNvCxnSpPr/>
      </xdr:nvCxnSpPr>
      <xdr:spPr>
        <a:xfrm flipV="1">
          <a:off x="2019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85" name="楕円 184"/>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107442</xdr:rowOff>
    </xdr:from>
    <xdr:to>
      <xdr:col>10</xdr:col>
      <xdr:colOff>114300</xdr:colOff>
      <xdr:row>61</xdr:row>
      <xdr:rowOff>148590</xdr:rowOff>
    </xdr:to>
    <xdr:cxnSp macro="">
      <xdr:nvCxnSpPr>
        <xdr:cNvPr id="186" name="直線コネクタ 185"/>
        <xdr:cNvCxnSpPr/>
      </xdr:nvCxnSpPr>
      <xdr:spPr>
        <a:xfrm flipV="1">
          <a:off x="1130300" y="10565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87" name="n_1ave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88" name="n_2aveValue【橋りょう・トンネル】&#10;有形固定資産減価償却率"/>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89" name="n_3aveValue【橋りょう・トンネル】&#10;有形固定資産減価償却率"/>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0" name="n_4aveValue【橋りょう・トンネル】&#10;有形固定資産減価償却率"/>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191" name="n_1mainValue【橋りょう・トンネ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92" name="n_2mainValue【橋りょう・トンネル】&#10;有形固定資産減価償却率"/>
        <xdr:cNvSpPr txBox="1"/>
      </xdr:nvSpPr>
      <xdr:spPr>
        <a:xfrm>
          <a:off x="2705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149369</xdr:rowOff>
    </xdr:from>
    <xdr:ext cx="405111" cy="259045"/>
    <xdr:sp macro="" textlink="">
      <xdr:nvSpPr>
        <xdr:cNvPr id="193" name="n_3mainValue【橋りょう・トンネル】&#10;有形固定資産減価償却率"/>
        <xdr:cNvSpPr txBox="1"/>
      </xdr:nvSpPr>
      <xdr:spPr>
        <a:xfrm>
          <a:off x="1816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194"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169362</xdr:rowOff>
    </xdr:from>
    <xdr:to>
      <xdr:col>50</xdr:col>
      <xdr:colOff>165100</xdr:colOff>
      <xdr:row>64</xdr:row>
      <xdr:rowOff>99512</xdr:rowOff>
    </xdr:to>
    <xdr:sp macro="" textlink="">
      <xdr:nvSpPr>
        <xdr:cNvPr id="236" name="楕円 235"/>
        <xdr:cNvSpPr/>
      </xdr:nvSpPr>
      <xdr:spPr>
        <a:xfrm>
          <a:off x="9588500" y="109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1248</xdr:rowOff>
    </xdr:from>
    <xdr:to>
      <xdr:col>46</xdr:col>
      <xdr:colOff>38100</xdr:colOff>
      <xdr:row>64</xdr:row>
      <xdr:rowOff>102848</xdr:rowOff>
    </xdr:to>
    <xdr:sp macro="" textlink="">
      <xdr:nvSpPr>
        <xdr:cNvPr id="237" name="楕円 236"/>
        <xdr:cNvSpPr/>
      </xdr:nvSpPr>
      <xdr:spPr>
        <a:xfrm>
          <a:off x="8699500" y="10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48712</xdr:rowOff>
    </xdr:from>
    <xdr:to>
      <xdr:col>50</xdr:col>
      <xdr:colOff>114300</xdr:colOff>
      <xdr:row>64</xdr:row>
      <xdr:rowOff>52048</xdr:rowOff>
    </xdr:to>
    <xdr:cxnSp macro="">
      <xdr:nvCxnSpPr>
        <xdr:cNvPr id="238" name="直線コネクタ 237"/>
        <xdr:cNvCxnSpPr/>
      </xdr:nvCxnSpPr>
      <xdr:spPr>
        <a:xfrm flipV="1">
          <a:off x="8750300" y="11021512"/>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5085</xdr:rowOff>
    </xdr:from>
    <xdr:to>
      <xdr:col>41</xdr:col>
      <xdr:colOff>101600</xdr:colOff>
      <xdr:row>64</xdr:row>
      <xdr:rowOff>106685</xdr:rowOff>
    </xdr:to>
    <xdr:sp macro="" textlink="">
      <xdr:nvSpPr>
        <xdr:cNvPr id="239" name="楕円 238"/>
        <xdr:cNvSpPr/>
      </xdr:nvSpPr>
      <xdr:spPr>
        <a:xfrm>
          <a:off x="7810500" y="1097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52048</xdr:rowOff>
    </xdr:from>
    <xdr:to>
      <xdr:col>45</xdr:col>
      <xdr:colOff>177800</xdr:colOff>
      <xdr:row>64</xdr:row>
      <xdr:rowOff>55885</xdr:rowOff>
    </xdr:to>
    <xdr:cxnSp macro="">
      <xdr:nvCxnSpPr>
        <xdr:cNvPr id="240" name="直線コネクタ 239"/>
        <xdr:cNvCxnSpPr/>
      </xdr:nvCxnSpPr>
      <xdr:spPr>
        <a:xfrm flipV="1">
          <a:off x="7861300" y="11024848"/>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169847</xdr:rowOff>
    </xdr:from>
    <xdr:to>
      <xdr:col>36</xdr:col>
      <xdr:colOff>165100</xdr:colOff>
      <xdr:row>64</xdr:row>
      <xdr:rowOff>99997</xdr:rowOff>
    </xdr:to>
    <xdr:sp macro="" textlink="">
      <xdr:nvSpPr>
        <xdr:cNvPr id="241" name="楕円 240"/>
        <xdr:cNvSpPr/>
      </xdr:nvSpPr>
      <xdr:spPr>
        <a:xfrm>
          <a:off x="6921500" y="109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49197</xdr:rowOff>
    </xdr:from>
    <xdr:to>
      <xdr:col>41</xdr:col>
      <xdr:colOff>50800</xdr:colOff>
      <xdr:row>64</xdr:row>
      <xdr:rowOff>55885</xdr:rowOff>
    </xdr:to>
    <xdr:cxnSp macro="">
      <xdr:nvCxnSpPr>
        <xdr:cNvPr id="242" name="直線コネクタ 241"/>
        <xdr:cNvCxnSpPr/>
      </xdr:nvCxnSpPr>
      <xdr:spPr>
        <a:xfrm>
          <a:off x="6972300" y="11021997"/>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3" name="n_1aveValue【橋りょう・トンネル】&#10;一人当たり有形固定資産（償却資産）額"/>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4" name="n_2aveValue【橋りょう・トンネル】&#10;一人当たり有形固定資産（償却資産）額"/>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5" name="n_3aveValue【橋りょう・トンネル】&#10;一人当たり有形固定資産（償却資産）額"/>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6" name="n_4aveValue【橋りょう・トンネル】&#10;一人当たり有形固定資産（償却資産）額"/>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90639</xdr:rowOff>
    </xdr:from>
    <xdr:ext cx="599010" cy="259045"/>
    <xdr:sp macro="" textlink="">
      <xdr:nvSpPr>
        <xdr:cNvPr id="247" name="n_1mainValue【橋りょう・トンネル】&#10;一人当たり有形固定資産（償却資産）額"/>
        <xdr:cNvSpPr txBox="1"/>
      </xdr:nvSpPr>
      <xdr:spPr>
        <a:xfrm>
          <a:off x="9327095" y="110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93975</xdr:rowOff>
    </xdr:from>
    <xdr:ext cx="599010" cy="259045"/>
    <xdr:sp macro="" textlink="">
      <xdr:nvSpPr>
        <xdr:cNvPr id="248" name="n_2mainValue【橋りょう・トンネル】&#10;一人当たり有形固定資産（償却資産）額"/>
        <xdr:cNvSpPr txBox="1"/>
      </xdr:nvSpPr>
      <xdr:spPr>
        <a:xfrm>
          <a:off x="8450795" y="1106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97812</xdr:rowOff>
    </xdr:from>
    <xdr:ext cx="599010" cy="259045"/>
    <xdr:sp macro="" textlink="">
      <xdr:nvSpPr>
        <xdr:cNvPr id="249" name="n_3mainValue【橋りょう・トンネル】&#10;一人当たり有形固定資産（償却資産）額"/>
        <xdr:cNvSpPr txBox="1"/>
      </xdr:nvSpPr>
      <xdr:spPr>
        <a:xfrm>
          <a:off x="7561795" y="110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91124</xdr:rowOff>
    </xdr:from>
    <xdr:ext cx="599010" cy="259045"/>
    <xdr:sp macro="" textlink="">
      <xdr:nvSpPr>
        <xdr:cNvPr id="250" name="n_4mainValue【橋りょう・トンネル】&#10;一人当たり有形固定資産（償却資産）額"/>
        <xdr:cNvSpPr txBox="1"/>
      </xdr:nvSpPr>
      <xdr:spPr>
        <a:xfrm>
          <a:off x="6672795" y="1106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91" name="楕円 290"/>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292" name="楕円 291"/>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118111</xdr:rowOff>
    </xdr:to>
    <xdr:cxnSp macro="">
      <xdr:nvCxnSpPr>
        <xdr:cNvPr id="293" name="直線コネクタ 292"/>
        <xdr:cNvCxnSpPr/>
      </xdr:nvCxnSpPr>
      <xdr:spPr>
        <a:xfrm flipV="1">
          <a:off x="2908300" y="14175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4" name="楕円 293"/>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118111</xdr:rowOff>
    </xdr:to>
    <xdr:cxnSp macro="">
      <xdr:nvCxnSpPr>
        <xdr:cNvPr id="295" name="直線コネクタ 294"/>
        <xdr:cNvCxnSpPr/>
      </xdr:nvCxnSpPr>
      <xdr:spPr>
        <a:xfrm>
          <a:off x="2019300" y="140950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296" name="楕円 295"/>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36195</xdr:rowOff>
    </xdr:from>
    <xdr:to>
      <xdr:col>10</xdr:col>
      <xdr:colOff>114300</xdr:colOff>
      <xdr:row>82</xdr:row>
      <xdr:rowOff>41911</xdr:rowOff>
    </xdr:to>
    <xdr:cxnSp macro="">
      <xdr:nvCxnSpPr>
        <xdr:cNvPr id="297" name="直線コネクタ 296"/>
        <xdr:cNvCxnSpPr/>
      </xdr:nvCxnSpPr>
      <xdr:spPr>
        <a:xfrm flipV="1">
          <a:off x="1130300" y="140950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8"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299" name="n_2aveValue【公営住宅】&#10;有形固定資産減価償却率"/>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0"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01" name="n_4ave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02" name="n_1main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03" name="n_2mainValue【公営住宅】&#10;有形固定資産減価償却率"/>
        <xdr:cNvSpPr txBox="1"/>
      </xdr:nvSpPr>
      <xdr:spPr>
        <a:xfrm>
          <a:off x="2705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4" name="n_3main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05" name="n_4mainValue【公営住宅】&#10;有形固定資産減価償却率"/>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34" name="【公営住宅】&#10;一人当たり面積平均値テキスト"/>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163703</xdr:rowOff>
    </xdr:from>
    <xdr:to>
      <xdr:col>50</xdr:col>
      <xdr:colOff>165100</xdr:colOff>
      <xdr:row>82</xdr:row>
      <xdr:rowOff>93853</xdr:rowOff>
    </xdr:to>
    <xdr:sp macro="" textlink="">
      <xdr:nvSpPr>
        <xdr:cNvPr id="345" name="楕円 344"/>
        <xdr:cNvSpPr/>
      </xdr:nvSpPr>
      <xdr:spPr>
        <a:xfrm>
          <a:off x="9588500" y="140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14351</xdr:rowOff>
    </xdr:from>
    <xdr:to>
      <xdr:col>46</xdr:col>
      <xdr:colOff>38100</xdr:colOff>
      <xdr:row>82</xdr:row>
      <xdr:rowOff>115951</xdr:rowOff>
    </xdr:to>
    <xdr:sp macro="" textlink="">
      <xdr:nvSpPr>
        <xdr:cNvPr id="346" name="楕円 345"/>
        <xdr:cNvSpPr/>
      </xdr:nvSpPr>
      <xdr:spPr>
        <a:xfrm>
          <a:off x="8699500" y="140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43053</xdr:rowOff>
    </xdr:from>
    <xdr:to>
      <xdr:col>50</xdr:col>
      <xdr:colOff>114300</xdr:colOff>
      <xdr:row>82</xdr:row>
      <xdr:rowOff>65151</xdr:rowOff>
    </xdr:to>
    <xdr:cxnSp macro="">
      <xdr:nvCxnSpPr>
        <xdr:cNvPr id="347" name="直線コネクタ 346"/>
        <xdr:cNvCxnSpPr/>
      </xdr:nvCxnSpPr>
      <xdr:spPr>
        <a:xfrm flipV="1">
          <a:off x="8750300" y="1410195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28575</xdr:rowOff>
    </xdr:from>
    <xdr:to>
      <xdr:col>41</xdr:col>
      <xdr:colOff>101600</xdr:colOff>
      <xdr:row>82</xdr:row>
      <xdr:rowOff>130175</xdr:rowOff>
    </xdr:to>
    <xdr:sp macro="" textlink="">
      <xdr:nvSpPr>
        <xdr:cNvPr id="348" name="楕円 347"/>
        <xdr:cNvSpPr/>
      </xdr:nvSpPr>
      <xdr:spPr>
        <a:xfrm>
          <a:off x="7810500" y="140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65151</xdr:rowOff>
    </xdr:from>
    <xdr:to>
      <xdr:col>45</xdr:col>
      <xdr:colOff>177800</xdr:colOff>
      <xdr:row>82</xdr:row>
      <xdr:rowOff>79375</xdr:rowOff>
    </xdr:to>
    <xdr:cxnSp macro="">
      <xdr:nvCxnSpPr>
        <xdr:cNvPr id="349" name="直線コネクタ 348"/>
        <xdr:cNvCxnSpPr/>
      </xdr:nvCxnSpPr>
      <xdr:spPr>
        <a:xfrm flipV="1">
          <a:off x="7861300" y="1412405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49276</xdr:rowOff>
    </xdr:from>
    <xdr:to>
      <xdr:col>36</xdr:col>
      <xdr:colOff>165100</xdr:colOff>
      <xdr:row>82</xdr:row>
      <xdr:rowOff>150876</xdr:rowOff>
    </xdr:to>
    <xdr:sp macro="" textlink="">
      <xdr:nvSpPr>
        <xdr:cNvPr id="350" name="楕円 349"/>
        <xdr:cNvSpPr/>
      </xdr:nvSpPr>
      <xdr:spPr>
        <a:xfrm>
          <a:off x="6921500" y="141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79375</xdr:rowOff>
    </xdr:from>
    <xdr:to>
      <xdr:col>41</xdr:col>
      <xdr:colOff>50800</xdr:colOff>
      <xdr:row>82</xdr:row>
      <xdr:rowOff>100076</xdr:rowOff>
    </xdr:to>
    <xdr:cxnSp macro="">
      <xdr:nvCxnSpPr>
        <xdr:cNvPr id="351" name="直線コネクタ 350"/>
        <xdr:cNvCxnSpPr/>
      </xdr:nvCxnSpPr>
      <xdr:spPr>
        <a:xfrm flipV="1">
          <a:off x="6972300" y="14138275"/>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52" name="n_1aveValue【公営住宅】&#10;一人当たり面積"/>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53" name="n_2aveValue【公営住宅】&#10;一人当たり面積"/>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54" name="n_3aveValue【公営住宅】&#10;一人当たり面積"/>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55" name="n_4aveValue【公営住宅】&#10;一人当たり面積"/>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110380</xdr:rowOff>
    </xdr:from>
    <xdr:ext cx="469744" cy="259045"/>
    <xdr:sp macro="" textlink="">
      <xdr:nvSpPr>
        <xdr:cNvPr id="356" name="n_1mainValue【公営住宅】&#10;一人当たり面積"/>
        <xdr:cNvSpPr txBox="1"/>
      </xdr:nvSpPr>
      <xdr:spPr>
        <a:xfrm>
          <a:off x="9391727" y="138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132478</xdr:rowOff>
    </xdr:from>
    <xdr:ext cx="469744" cy="259045"/>
    <xdr:sp macro="" textlink="">
      <xdr:nvSpPr>
        <xdr:cNvPr id="357" name="n_2mainValue【公営住宅】&#10;一人当たり面積"/>
        <xdr:cNvSpPr txBox="1"/>
      </xdr:nvSpPr>
      <xdr:spPr>
        <a:xfrm>
          <a:off x="8515427" y="1384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146702</xdr:rowOff>
    </xdr:from>
    <xdr:ext cx="469744" cy="259045"/>
    <xdr:sp macro="" textlink="">
      <xdr:nvSpPr>
        <xdr:cNvPr id="358" name="n_3mainValue【公営住宅】&#10;一人当たり面積"/>
        <xdr:cNvSpPr txBox="1"/>
      </xdr:nvSpPr>
      <xdr:spPr>
        <a:xfrm>
          <a:off x="7626427" y="138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167403</xdr:rowOff>
    </xdr:from>
    <xdr:ext cx="469744" cy="259045"/>
    <xdr:sp macro="" textlink="">
      <xdr:nvSpPr>
        <xdr:cNvPr id="359" name="n_4mainValue【公営住宅】&#10;一人当たり面積"/>
        <xdr:cNvSpPr txBox="1"/>
      </xdr:nvSpPr>
      <xdr:spPr>
        <a:xfrm>
          <a:off x="6737427" y="138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2" name="テキスト ボックス 3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0" name="テキスト ボックス 37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83" name="直線コネクタ 382"/>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384" name="【港湾・漁港】&#10;有形固定資産減価償却率最小値テキスト"/>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385" name="直線コネクタ 384"/>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386" name="【港湾・漁港】&#10;有形固定資産減価償却率最大値テキスト"/>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87" name="直線コネクタ 386"/>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388" name="【港湾・漁港】&#10;有形固定資産減価償却率平均値テキスト"/>
        <xdr:cNvSpPr txBox="1"/>
      </xdr:nvSpPr>
      <xdr:spPr>
        <a:xfrm>
          <a:off x="4673600" y="1792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89" name="フローチャート: 判断 388"/>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90" name="フローチャート: 判断 38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391" name="フローチャート: 判断 390"/>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392" name="フローチャート: 判断 391"/>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393" name="フローチャート: 判断 392"/>
        <xdr:cNvSpPr/>
      </xdr:nvSpPr>
      <xdr:spPr>
        <a:xfrm>
          <a:off x="1079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19686</xdr:rowOff>
    </xdr:from>
    <xdr:to>
      <xdr:col>20</xdr:col>
      <xdr:colOff>38100</xdr:colOff>
      <xdr:row>108</xdr:row>
      <xdr:rowOff>121286</xdr:rowOff>
    </xdr:to>
    <xdr:sp macro="" textlink="">
      <xdr:nvSpPr>
        <xdr:cNvPr id="399" name="楕円 398"/>
        <xdr:cNvSpPr/>
      </xdr:nvSpPr>
      <xdr:spPr>
        <a:xfrm>
          <a:off x="3746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160655</xdr:rowOff>
    </xdr:from>
    <xdr:to>
      <xdr:col>15</xdr:col>
      <xdr:colOff>101600</xdr:colOff>
      <xdr:row>109</xdr:row>
      <xdr:rowOff>90805</xdr:rowOff>
    </xdr:to>
    <xdr:sp macro="" textlink="">
      <xdr:nvSpPr>
        <xdr:cNvPr id="400" name="楕円 399"/>
        <xdr:cNvSpPr/>
      </xdr:nvSpPr>
      <xdr:spPr>
        <a:xfrm>
          <a:off x="2857500" y="186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70486</xdr:rowOff>
    </xdr:from>
    <xdr:to>
      <xdr:col>19</xdr:col>
      <xdr:colOff>177800</xdr:colOff>
      <xdr:row>109</xdr:row>
      <xdr:rowOff>40005</xdr:rowOff>
    </xdr:to>
    <xdr:cxnSp macro="">
      <xdr:nvCxnSpPr>
        <xdr:cNvPr id="401" name="直線コネクタ 400"/>
        <xdr:cNvCxnSpPr/>
      </xdr:nvCxnSpPr>
      <xdr:spPr>
        <a:xfrm flipV="1">
          <a:off x="2908300" y="1858708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114936</xdr:rowOff>
    </xdr:from>
    <xdr:to>
      <xdr:col>10</xdr:col>
      <xdr:colOff>165100</xdr:colOff>
      <xdr:row>109</xdr:row>
      <xdr:rowOff>45086</xdr:rowOff>
    </xdr:to>
    <xdr:sp macro="" textlink="">
      <xdr:nvSpPr>
        <xdr:cNvPr id="402" name="楕円 401"/>
        <xdr:cNvSpPr/>
      </xdr:nvSpPr>
      <xdr:spPr>
        <a:xfrm>
          <a:off x="1968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165736</xdr:rowOff>
    </xdr:from>
    <xdr:to>
      <xdr:col>15</xdr:col>
      <xdr:colOff>50800</xdr:colOff>
      <xdr:row>109</xdr:row>
      <xdr:rowOff>40005</xdr:rowOff>
    </xdr:to>
    <xdr:cxnSp macro="">
      <xdr:nvCxnSpPr>
        <xdr:cNvPr id="403" name="直線コネクタ 402"/>
        <xdr:cNvCxnSpPr/>
      </xdr:nvCxnSpPr>
      <xdr:spPr>
        <a:xfrm>
          <a:off x="2019300" y="18682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69214</xdr:rowOff>
    </xdr:from>
    <xdr:to>
      <xdr:col>6</xdr:col>
      <xdr:colOff>38100</xdr:colOff>
      <xdr:row>108</xdr:row>
      <xdr:rowOff>170814</xdr:rowOff>
    </xdr:to>
    <xdr:sp macro="" textlink="">
      <xdr:nvSpPr>
        <xdr:cNvPr id="404" name="楕円 403"/>
        <xdr:cNvSpPr/>
      </xdr:nvSpPr>
      <xdr:spPr>
        <a:xfrm>
          <a:off x="1079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120014</xdr:rowOff>
    </xdr:from>
    <xdr:to>
      <xdr:col>10</xdr:col>
      <xdr:colOff>114300</xdr:colOff>
      <xdr:row>108</xdr:row>
      <xdr:rowOff>165736</xdr:rowOff>
    </xdr:to>
    <xdr:cxnSp macro="">
      <xdr:nvCxnSpPr>
        <xdr:cNvPr id="405" name="直線コネクタ 404"/>
        <xdr:cNvCxnSpPr/>
      </xdr:nvCxnSpPr>
      <xdr:spPr>
        <a:xfrm>
          <a:off x="1130300" y="186366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406" name="n_1aveValue【港湾・漁港】&#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88282</xdr:rowOff>
    </xdr:from>
    <xdr:ext cx="405111" cy="259045"/>
    <xdr:sp macro="" textlink="">
      <xdr:nvSpPr>
        <xdr:cNvPr id="407" name="n_2aveValue【港湾・漁港】&#10;有形固定資産減価償却率"/>
        <xdr:cNvSpPr txBox="1"/>
      </xdr:nvSpPr>
      <xdr:spPr>
        <a:xfrm>
          <a:off x="2705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53991</xdr:rowOff>
    </xdr:from>
    <xdr:ext cx="405111" cy="259045"/>
    <xdr:sp macro="" textlink="">
      <xdr:nvSpPr>
        <xdr:cNvPr id="408" name="n_3aveValue【港湾・漁港】&#10;有形固定資産減価償却率"/>
        <xdr:cNvSpPr txBox="1"/>
      </xdr:nvSpPr>
      <xdr:spPr>
        <a:xfrm>
          <a:off x="1816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409" name="n_4aveValue【港湾・漁港】&#10;有形固定資産減価償却率"/>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112413</xdr:rowOff>
    </xdr:from>
    <xdr:ext cx="405111" cy="259045"/>
    <xdr:sp macro="" textlink="">
      <xdr:nvSpPr>
        <xdr:cNvPr id="410" name="n_1mainValue【港湾・漁港】&#10;有形固定資産減価償却率"/>
        <xdr:cNvSpPr txBox="1"/>
      </xdr:nvSpPr>
      <xdr:spPr>
        <a:xfrm>
          <a:off x="35820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81932</xdr:rowOff>
    </xdr:from>
    <xdr:ext cx="405111" cy="259045"/>
    <xdr:sp macro="" textlink="">
      <xdr:nvSpPr>
        <xdr:cNvPr id="411" name="n_2mainValue【港湾・漁港】&#10;有形固定資産減価償却率"/>
        <xdr:cNvSpPr txBox="1"/>
      </xdr:nvSpPr>
      <xdr:spPr>
        <a:xfrm>
          <a:off x="2705744" y="187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36213</xdr:rowOff>
    </xdr:from>
    <xdr:ext cx="405111" cy="259045"/>
    <xdr:sp macro="" textlink="">
      <xdr:nvSpPr>
        <xdr:cNvPr id="412" name="n_3mainValue【港湾・漁港】&#10;有形固定資産減価償却率"/>
        <xdr:cNvSpPr txBox="1"/>
      </xdr:nvSpPr>
      <xdr:spPr>
        <a:xfrm>
          <a:off x="1816744"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161941</xdr:rowOff>
    </xdr:from>
    <xdr:ext cx="405111" cy="259045"/>
    <xdr:sp macro="" textlink="">
      <xdr:nvSpPr>
        <xdr:cNvPr id="413" name="n_4mainValue【港湾・漁港】&#10;有形固定資産減価償却率"/>
        <xdr:cNvSpPr txBox="1"/>
      </xdr:nvSpPr>
      <xdr:spPr>
        <a:xfrm>
          <a:off x="927744" y="186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27" name="テキスト ボックス 426"/>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9" name="テキスト ボックス 42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1" name="テキスト ボックス 430"/>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3" name="テキスト ボックス 43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37" name="直線コネクタ 436"/>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38" name="【港湾・漁港】&#10;一人当たり有形固定資産（償却資産）額最小値テキスト"/>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39" name="直線コネクタ 438"/>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40" name="【港湾・漁港】&#10;一人当たり有形固定資産（償却資産）額最大値テキスト"/>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41" name="直線コネクタ 440"/>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33566</xdr:rowOff>
    </xdr:from>
    <xdr:ext cx="690189" cy="259045"/>
    <xdr:sp macro="" textlink="">
      <xdr:nvSpPr>
        <xdr:cNvPr id="442" name="【港湾・漁港】&#10;一人当たり有形固定資産（償却資産）額平均値テキスト"/>
        <xdr:cNvSpPr txBox="1"/>
      </xdr:nvSpPr>
      <xdr:spPr>
        <a:xfrm>
          <a:off x="10515600" y="18207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43" name="フローチャート: 判断 442"/>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44" name="フローチャート: 判断 443"/>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45" name="フローチャート: 判断 444"/>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46" name="フローチャート: 判断 445"/>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41095</xdr:rowOff>
    </xdr:from>
    <xdr:to>
      <xdr:col>36</xdr:col>
      <xdr:colOff>165100</xdr:colOff>
      <xdr:row>107</xdr:row>
      <xdr:rowOff>142695</xdr:rowOff>
    </xdr:to>
    <xdr:sp macro="" textlink="">
      <xdr:nvSpPr>
        <xdr:cNvPr id="447" name="フローチャート: 判断 446"/>
        <xdr:cNvSpPr/>
      </xdr:nvSpPr>
      <xdr:spPr>
        <a:xfrm>
          <a:off x="6921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22270</xdr:rowOff>
    </xdr:from>
    <xdr:to>
      <xdr:col>50</xdr:col>
      <xdr:colOff>165100</xdr:colOff>
      <xdr:row>108</xdr:row>
      <xdr:rowOff>123870</xdr:rowOff>
    </xdr:to>
    <xdr:sp macro="" textlink="">
      <xdr:nvSpPr>
        <xdr:cNvPr id="453" name="楕円 452"/>
        <xdr:cNvSpPr/>
      </xdr:nvSpPr>
      <xdr:spPr>
        <a:xfrm>
          <a:off x="9588500" y="18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90181</xdr:rowOff>
    </xdr:from>
    <xdr:to>
      <xdr:col>46</xdr:col>
      <xdr:colOff>38100</xdr:colOff>
      <xdr:row>109</xdr:row>
      <xdr:rowOff>20331</xdr:rowOff>
    </xdr:to>
    <xdr:sp macro="" textlink="">
      <xdr:nvSpPr>
        <xdr:cNvPr id="454" name="楕円 453"/>
        <xdr:cNvSpPr/>
      </xdr:nvSpPr>
      <xdr:spPr>
        <a:xfrm>
          <a:off x="8699500" y="186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73070</xdr:rowOff>
    </xdr:from>
    <xdr:to>
      <xdr:col>50</xdr:col>
      <xdr:colOff>114300</xdr:colOff>
      <xdr:row>108</xdr:row>
      <xdr:rowOff>140981</xdr:rowOff>
    </xdr:to>
    <xdr:cxnSp macro="">
      <xdr:nvCxnSpPr>
        <xdr:cNvPr id="455" name="直線コネクタ 454"/>
        <xdr:cNvCxnSpPr/>
      </xdr:nvCxnSpPr>
      <xdr:spPr>
        <a:xfrm flipV="1">
          <a:off x="8750300" y="18589670"/>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90402</xdr:rowOff>
    </xdr:from>
    <xdr:to>
      <xdr:col>41</xdr:col>
      <xdr:colOff>101600</xdr:colOff>
      <xdr:row>109</xdr:row>
      <xdr:rowOff>20552</xdr:rowOff>
    </xdr:to>
    <xdr:sp macro="" textlink="">
      <xdr:nvSpPr>
        <xdr:cNvPr id="456" name="楕円 455"/>
        <xdr:cNvSpPr/>
      </xdr:nvSpPr>
      <xdr:spPr>
        <a:xfrm>
          <a:off x="7810500" y="186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140981</xdr:rowOff>
    </xdr:from>
    <xdr:to>
      <xdr:col>45</xdr:col>
      <xdr:colOff>177800</xdr:colOff>
      <xdr:row>108</xdr:row>
      <xdr:rowOff>141202</xdr:rowOff>
    </xdr:to>
    <xdr:cxnSp macro="">
      <xdr:nvCxnSpPr>
        <xdr:cNvPr id="457" name="直線コネクタ 456"/>
        <xdr:cNvCxnSpPr/>
      </xdr:nvCxnSpPr>
      <xdr:spPr>
        <a:xfrm flipV="1">
          <a:off x="7861300" y="1865758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90723</xdr:rowOff>
    </xdr:from>
    <xdr:to>
      <xdr:col>36</xdr:col>
      <xdr:colOff>165100</xdr:colOff>
      <xdr:row>109</xdr:row>
      <xdr:rowOff>20873</xdr:rowOff>
    </xdr:to>
    <xdr:sp macro="" textlink="">
      <xdr:nvSpPr>
        <xdr:cNvPr id="458" name="楕円 457"/>
        <xdr:cNvSpPr/>
      </xdr:nvSpPr>
      <xdr:spPr>
        <a:xfrm>
          <a:off x="6921500" y="186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141202</xdr:rowOff>
    </xdr:from>
    <xdr:to>
      <xdr:col>41</xdr:col>
      <xdr:colOff>50800</xdr:colOff>
      <xdr:row>108</xdr:row>
      <xdr:rowOff>141523</xdr:rowOff>
    </xdr:to>
    <xdr:cxnSp macro="">
      <xdr:nvCxnSpPr>
        <xdr:cNvPr id="459" name="直線コネクタ 458"/>
        <xdr:cNvCxnSpPr/>
      </xdr:nvCxnSpPr>
      <xdr:spPr>
        <a:xfrm flipV="1">
          <a:off x="6972300" y="1865780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60" name="n_1aveValue【港湾・漁港】&#10;一人当たり有形固定資産（償却資産）額"/>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61" name="n_2aveValue【港湾・漁港】&#10;一人当たり有形固定資産（償却資産）額"/>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62" name="n_3aveValue【港湾・漁港】&#10;一人当たり有形固定資産（償却資産）額"/>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159222</xdr:rowOff>
    </xdr:from>
    <xdr:ext cx="599010" cy="259045"/>
    <xdr:sp macro="" textlink="">
      <xdr:nvSpPr>
        <xdr:cNvPr id="463" name="n_4aveValue【港湾・漁港】&#10;一人当たり有形固定資産（償却資産）額"/>
        <xdr:cNvSpPr txBox="1"/>
      </xdr:nvSpPr>
      <xdr:spPr>
        <a:xfrm>
          <a:off x="6672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114997</xdr:rowOff>
    </xdr:from>
    <xdr:ext cx="599010" cy="259045"/>
    <xdr:sp macro="" textlink="">
      <xdr:nvSpPr>
        <xdr:cNvPr id="464" name="n_1mainValue【港湾・漁港】&#10;一人当たり有形固定資産（償却資産）額"/>
        <xdr:cNvSpPr txBox="1"/>
      </xdr:nvSpPr>
      <xdr:spPr>
        <a:xfrm>
          <a:off x="9327095" y="186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11458</xdr:rowOff>
    </xdr:from>
    <xdr:ext cx="534377" cy="259045"/>
    <xdr:sp macro="" textlink="">
      <xdr:nvSpPr>
        <xdr:cNvPr id="465" name="n_2mainValue【港湾・漁港】&#10;一人当たり有形固定資産（償却資産）額"/>
        <xdr:cNvSpPr txBox="1"/>
      </xdr:nvSpPr>
      <xdr:spPr>
        <a:xfrm>
          <a:off x="8483111" y="1869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11679</xdr:rowOff>
    </xdr:from>
    <xdr:ext cx="534377" cy="259045"/>
    <xdr:sp macro="" textlink="">
      <xdr:nvSpPr>
        <xdr:cNvPr id="466" name="n_3mainValue【港湾・漁港】&#10;一人当たり有形固定資産（償却資産）額"/>
        <xdr:cNvSpPr txBox="1"/>
      </xdr:nvSpPr>
      <xdr:spPr>
        <a:xfrm>
          <a:off x="7594111" y="186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12000</xdr:rowOff>
    </xdr:from>
    <xdr:ext cx="534377" cy="259045"/>
    <xdr:sp macro="" textlink="">
      <xdr:nvSpPr>
        <xdr:cNvPr id="467" name="n_4mainValue【港湾・漁港】&#10;一人当たり有形固定資産（償却資産）額"/>
        <xdr:cNvSpPr txBox="1"/>
      </xdr:nvSpPr>
      <xdr:spPr>
        <a:xfrm>
          <a:off x="6705111" y="18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93" name="直線コネクタ 492"/>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4"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5" name="直線コネクタ 494"/>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96"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97" name="直線コネクタ 49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98" name="【認定こども園・幼稚園・保育所】&#10;有形固定資産減価償却率平均値テキスト"/>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99" name="フローチャート: 判断 498"/>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0" name="フローチャート: 判断 49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1" name="フローチャート: 判断 50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02" name="フローチャート: 判断 501"/>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503" name="フローチャート: 判断 502"/>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509" name="楕円 508"/>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9072</xdr:rowOff>
    </xdr:from>
    <xdr:to>
      <xdr:col>76</xdr:col>
      <xdr:colOff>165100</xdr:colOff>
      <xdr:row>36</xdr:row>
      <xdr:rowOff>110672</xdr:rowOff>
    </xdr:to>
    <xdr:sp macro="" textlink="">
      <xdr:nvSpPr>
        <xdr:cNvPr id="510" name="楕円 509"/>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108857</xdr:rowOff>
    </xdr:to>
    <xdr:cxnSp macro="">
      <xdr:nvCxnSpPr>
        <xdr:cNvPr id="511" name="直線コネクタ 510"/>
        <xdr:cNvCxnSpPr/>
      </xdr:nvCxnSpPr>
      <xdr:spPr>
        <a:xfrm>
          <a:off x="14592300" y="6232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512" name="楕円 511"/>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xdr:rowOff>
    </xdr:from>
    <xdr:to>
      <xdr:col>76</xdr:col>
      <xdr:colOff>114300</xdr:colOff>
      <xdr:row>36</xdr:row>
      <xdr:rowOff>59872</xdr:rowOff>
    </xdr:to>
    <xdr:cxnSp macro="">
      <xdr:nvCxnSpPr>
        <xdr:cNvPr id="513" name="直線コネクタ 512"/>
        <xdr:cNvCxnSpPr/>
      </xdr:nvCxnSpPr>
      <xdr:spPr>
        <a:xfrm>
          <a:off x="13703300" y="61863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98878</xdr:rowOff>
    </xdr:from>
    <xdr:to>
      <xdr:col>67</xdr:col>
      <xdr:colOff>101600</xdr:colOff>
      <xdr:row>36</xdr:row>
      <xdr:rowOff>29028</xdr:rowOff>
    </xdr:to>
    <xdr:sp macro="" textlink="">
      <xdr:nvSpPr>
        <xdr:cNvPr id="514" name="楕円 513"/>
        <xdr:cNvSpPr/>
      </xdr:nvSpPr>
      <xdr:spPr>
        <a:xfrm>
          <a:off x="12763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149678</xdr:rowOff>
    </xdr:from>
    <xdr:to>
      <xdr:col>71</xdr:col>
      <xdr:colOff>177800</xdr:colOff>
      <xdr:row>36</xdr:row>
      <xdr:rowOff>14151</xdr:rowOff>
    </xdr:to>
    <xdr:cxnSp macro="">
      <xdr:nvCxnSpPr>
        <xdr:cNvPr id="515" name="直線コネクタ 514"/>
        <xdr:cNvCxnSpPr/>
      </xdr:nvCxnSpPr>
      <xdr:spPr>
        <a:xfrm>
          <a:off x="12814300" y="6150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516"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517"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518" name="n_3aveValue【認定こども園・幼稚園・保育所】&#10;有形固定資産減価償却率"/>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519" name="n_4aveValue【認定こども園・幼稚園・保育所】&#10;有形固定資産減価償却率"/>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520" name="n_1mainValue【認定こども園・幼稚園・保育所】&#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521" name="n_2mainValue【認定こども園・幼稚園・保育所】&#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522" name="n_3mainValue【認定こども園・幼稚園・保育所】&#10;有形固定資産減価償却率"/>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23" name="n_4mainValue【認定こども園・幼稚園・保育所】&#10;有形固定資産減価償却率"/>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45" name="直線コネクタ 544"/>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46"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47" name="直線コネクタ 546"/>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4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49" name="直線コネクタ 54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50"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51" name="フローチャート: 判断 550"/>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52" name="フローチャート: 判断 551"/>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53" name="フローチャート: 判断 552"/>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54" name="フローチャート: 判断 553"/>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555" name="フローチャート: 判断 554"/>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123241</xdr:rowOff>
    </xdr:from>
    <xdr:to>
      <xdr:col>112</xdr:col>
      <xdr:colOff>38100</xdr:colOff>
      <xdr:row>41</xdr:row>
      <xdr:rowOff>53391</xdr:rowOff>
    </xdr:to>
    <xdr:sp macro="" textlink="">
      <xdr:nvSpPr>
        <xdr:cNvPr id="561" name="楕円 560"/>
        <xdr:cNvSpPr/>
      </xdr:nvSpPr>
      <xdr:spPr>
        <a:xfrm>
          <a:off x="21272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126898</xdr:rowOff>
    </xdr:from>
    <xdr:to>
      <xdr:col>107</xdr:col>
      <xdr:colOff>101600</xdr:colOff>
      <xdr:row>41</xdr:row>
      <xdr:rowOff>57048</xdr:rowOff>
    </xdr:to>
    <xdr:sp macro="" textlink="">
      <xdr:nvSpPr>
        <xdr:cNvPr id="562" name="楕円 561"/>
        <xdr:cNvSpPr/>
      </xdr:nvSpPr>
      <xdr:spPr>
        <a:xfrm>
          <a:off x="20383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2591</xdr:rowOff>
    </xdr:from>
    <xdr:to>
      <xdr:col>111</xdr:col>
      <xdr:colOff>177800</xdr:colOff>
      <xdr:row>41</xdr:row>
      <xdr:rowOff>6248</xdr:rowOff>
    </xdr:to>
    <xdr:cxnSp macro="">
      <xdr:nvCxnSpPr>
        <xdr:cNvPr id="563" name="直線コネクタ 562"/>
        <xdr:cNvCxnSpPr/>
      </xdr:nvCxnSpPr>
      <xdr:spPr>
        <a:xfrm flipV="1">
          <a:off x="20434300" y="703204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129642</xdr:rowOff>
    </xdr:from>
    <xdr:to>
      <xdr:col>102</xdr:col>
      <xdr:colOff>165100</xdr:colOff>
      <xdr:row>41</xdr:row>
      <xdr:rowOff>59792</xdr:rowOff>
    </xdr:to>
    <xdr:sp macro="" textlink="">
      <xdr:nvSpPr>
        <xdr:cNvPr id="564" name="楕円 563"/>
        <xdr:cNvSpPr/>
      </xdr:nvSpPr>
      <xdr:spPr>
        <a:xfrm>
          <a:off x="19494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xdr:rowOff>
    </xdr:from>
    <xdr:to>
      <xdr:col>107</xdr:col>
      <xdr:colOff>50800</xdr:colOff>
      <xdr:row>41</xdr:row>
      <xdr:rowOff>8992</xdr:rowOff>
    </xdr:to>
    <xdr:cxnSp macro="">
      <xdr:nvCxnSpPr>
        <xdr:cNvPr id="565" name="直線コネクタ 564"/>
        <xdr:cNvCxnSpPr/>
      </xdr:nvCxnSpPr>
      <xdr:spPr>
        <a:xfrm flipV="1">
          <a:off x="19545300" y="70356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66" name="楕円 565"/>
        <xdr:cNvSpPr/>
      </xdr:nvSpPr>
      <xdr:spPr>
        <a:xfrm>
          <a:off x="18605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8992</xdr:rowOff>
    </xdr:from>
    <xdr:to>
      <xdr:col>102</xdr:col>
      <xdr:colOff>114300</xdr:colOff>
      <xdr:row>41</xdr:row>
      <xdr:rowOff>12192</xdr:rowOff>
    </xdr:to>
    <xdr:cxnSp macro="">
      <xdr:nvCxnSpPr>
        <xdr:cNvPr id="567" name="直線コネクタ 566"/>
        <xdr:cNvCxnSpPr/>
      </xdr:nvCxnSpPr>
      <xdr:spPr>
        <a:xfrm flipV="1">
          <a:off x="18656300" y="70384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68" name="n_1aveValue【認定こども園・幼稚園・保育所】&#10;一人当たり面積"/>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24655</xdr:rowOff>
    </xdr:from>
    <xdr:ext cx="469744" cy="259045"/>
    <xdr:sp macro="" textlink="">
      <xdr:nvSpPr>
        <xdr:cNvPr id="569" name="n_2aveValue【認定こども園・幼稚園・保育所】&#10;一人当たり面積"/>
        <xdr:cNvSpPr txBox="1"/>
      </xdr:nvSpPr>
      <xdr:spPr>
        <a:xfrm>
          <a:off x="20199427"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46143</xdr:rowOff>
    </xdr:from>
    <xdr:ext cx="469744" cy="259045"/>
    <xdr:sp macro="" textlink="">
      <xdr:nvSpPr>
        <xdr:cNvPr id="570" name="n_3aveValue【認定こども園・幼稚園・保育所】&#10;一人当たり面積"/>
        <xdr:cNvSpPr txBox="1"/>
      </xdr:nvSpPr>
      <xdr:spPr>
        <a:xfrm>
          <a:off x="19310427" y="67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571" name="n_4aveValue【認定こども園・幼稚園・保育所】&#10;一人当たり面積"/>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44518</xdr:rowOff>
    </xdr:from>
    <xdr:ext cx="469744" cy="259045"/>
    <xdr:sp macro="" textlink="">
      <xdr:nvSpPr>
        <xdr:cNvPr id="572" name="n_1mainValue【認定こども園・幼稚園・保育所】&#10;一人当たり面積"/>
        <xdr:cNvSpPr txBox="1"/>
      </xdr:nvSpPr>
      <xdr:spPr>
        <a:xfrm>
          <a:off x="210757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48175</xdr:rowOff>
    </xdr:from>
    <xdr:ext cx="469744" cy="259045"/>
    <xdr:sp macro="" textlink="">
      <xdr:nvSpPr>
        <xdr:cNvPr id="573" name="n_2mainValue【認定こども園・幼稚園・保育所】&#10;一人当たり面積"/>
        <xdr:cNvSpPr txBox="1"/>
      </xdr:nvSpPr>
      <xdr:spPr>
        <a:xfrm>
          <a:off x="201994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50919</xdr:rowOff>
    </xdr:from>
    <xdr:ext cx="469744" cy="259045"/>
    <xdr:sp macro="" textlink="">
      <xdr:nvSpPr>
        <xdr:cNvPr id="574" name="n_3mainValue【認定こども園・幼稚園・保育所】&#10;一人当たり面積"/>
        <xdr:cNvSpPr txBox="1"/>
      </xdr:nvSpPr>
      <xdr:spPr>
        <a:xfrm>
          <a:off x="193104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575" name="n_4mainValue【認定こども園・幼稚園・保育所】&#10;一人当たり面積"/>
        <xdr:cNvSpPr txBox="1"/>
      </xdr:nvSpPr>
      <xdr:spPr>
        <a:xfrm>
          <a:off x="184214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00" name="直線コネクタ 599"/>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01"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02" name="直線コネクタ 601"/>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03"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04" name="直線コネクタ 603"/>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05" name="【学校施設】&#10;有形固定資産減価償却率平均値テキスト"/>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06" name="フローチャート: 判断 605"/>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07" name="フローチャート: 判断 606"/>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08" name="フローチャート: 判断 607"/>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09" name="フローチャート: 判断 608"/>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10" name="フローチャート: 判断 609"/>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616" name="楕円 615"/>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23495</xdr:rowOff>
    </xdr:from>
    <xdr:to>
      <xdr:col>76</xdr:col>
      <xdr:colOff>165100</xdr:colOff>
      <xdr:row>56</xdr:row>
      <xdr:rowOff>125095</xdr:rowOff>
    </xdr:to>
    <xdr:sp macro="" textlink="">
      <xdr:nvSpPr>
        <xdr:cNvPr id="617" name="楕円 616"/>
        <xdr:cNvSpPr/>
      </xdr:nvSpPr>
      <xdr:spPr>
        <a:xfrm>
          <a:off x="14541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74295</xdr:rowOff>
    </xdr:from>
    <xdr:to>
      <xdr:col>81</xdr:col>
      <xdr:colOff>50800</xdr:colOff>
      <xdr:row>56</xdr:row>
      <xdr:rowOff>121920</xdr:rowOff>
    </xdr:to>
    <xdr:cxnSp macro="">
      <xdr:nvCxnSpPr>
        <xdr:cNvPr id="618" name="直線コネクタ 617"/>
        <xdr:cNvCxnSpPr/>
      </xdr:nvCxnSpPr>
      <xdr:spPr>
        <a:xfrm>
          <a:off x="14592300" y="96754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170180</xdr:rowOff>
    </xdr:from>
    <xdr:to>
      <xdr:col>72</xdr:col>
      <xdr:colOff>38100</xdr:colOff>
      <xdr:row>56</xdr:row>
      <xdr:rowOff>100330</xdr:rowOff>
    </xdr:to>
    <xdr:sp macro="" textlink="">
      <xdr:nvSpPr>
        <xdr:cNvPr id="619" name="楕円 618"/>
        <xdr:cNvSpPr/>
      </xdr:nvSpPr>
      <xdr:spPr>
        <a:xfrm>
          <a:off x="13652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49530</xdr:rowOff>
    </xdr:from>
    <xdr:to>
      <xdr:col>76</xdr:col>
      <xdr:colOff>114300</xdr:colOff>
      <xdr:row>56</xdr:row>
      <xdr:rowOff>74295</xdr:rowOff>
    </xdr:to>
    <xdr:cxnSp macro="">
      <xdr:nvCxnSpPr>
        <xdr:cNvPr id="620" name="直線コネクタ 619"/>
        <xdr:cNvCxnSpPr/>
      </xdr:nvCxnSpPr>
      <xdr:spPr>
        <a:xfrm>
          <a:off x="13703300" y="96507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128270</xdr:rowOff>
    </xdr:from>
    <xdr:to>
      <xdr:col>67</xdr:col>
      <xdr:colOff>101600</xdr:colOff>
      <xdr:row>56</xdr:row>
      <xdr:rowOff>58420</xdr:rowOff>
    </xdr:to>
    <xdr:sp macro="" textlink="">
      <xdr:nvSpPr>
        <xdr:cNvPr id="621" name="楕円 620"/>
        <xdr:cNvSpPr/>
      </xdr:nvSpPr>
      <xdr:spPr>
        <a:xfrm>
          <a:off x="12763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xdr:rowOff>
    </xdr:from>
    <xdr:to>
      <xdr:col>71</xdr:col>
      <xdr:colOff>177800</xdr:colOff>
      <xdr:row>56</xdr:row>
      <xdr:rowOff>49530</xdr:rowOff>
    </xdr:to>
    <xdr:cxnSp macro="">
      <xdr:nvCxnSpPr>
        <xdr:cNvPr id="622" name="直線コネクタ 621"/>
        <xdr:cNvCxnSpPr/>
      </xdr:nvCxnSpPr>
      <xdr:spPr>
        <a:xfrm>
          <a:off x="12814300" y="9608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23" name="n_1ave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24"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25" name="n_3aveValue【学校施設】&#10;有形固定資産減価償却率"/>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26"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627" name="n_1mainValue【学校施設】&#10;有形固定資産減価償却率"/>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141622</xdr:rowOff>
    </xdr:from>
    <xdr:ext cx="405111" cy="259045"/>
    <xdr:sp macro="" textlink="">
      <xdr:nvSpPr>
        <xdr:cNvPr id="628" name="n_2mainValue【学校施設】&#10;有形固定資産減価償却率"/>
        <xdr:cNvSpPr txBox="1"/>
      </xdr:nvSpPr>
      <xdr:spPr>
        <a:xfrm>
          <a:off x="14389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116857</xdr:rowOff>
    </xdr:from>
    <xdr:ext cx="405111" cy="259045"/>
    <xdr:sp macro="" textlink="">
      <xdr:nvSpPr>
        <xdr:cNvPr id="629" name="n_3mainValue【学校施設】&#10;有形固定資産減価償却率"/>
        <xdr:cNvSpPr txBox="1"/>
      </xdr:nvSpPr>
      <xdr:spPr>
        <a:xfrm>
          <a:off x="13500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74947</xdr:rowOff>
    </xdr:from>
    <xdr:ext cx="405111" cy="259045"/>
    <xdr:sp macro="" textlink="">
      <xdr:nvSpPr>
        <xdr:cNvPr id="630" name="n_4mainValue【学校施設】&#10;有形固定資産減価償却率"/>
        <xdr:cNvSpPr txBox="1"/>
      </xdr:nvSpPr>
      <xdr:spPr>
        <a:xfrm>
          <a:off x="126117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0" name="テキスト ボックス 64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2" name="テキスト ボックス 65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54" name="直線コネクタ 653"/>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55"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56" name="直線コネクタ 655"/>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57"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58" name="直線コネクタ 657"/>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59"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60" name="フローチャート: 判断 659"/>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61" name="フローチャート: 判断 660"/>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62" name="フローチャート: 判断 661"/>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63" name="フローチャート: 判断 662"/>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664" name="フローチャート: 判断 663"/>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159639</xdr:rowOff>
    </xdr:from>
    <xdr:to>
      <xdr:col>112</xdr:col>
      <xdr:colOff>38100</xdr:colOff>
      <xdr:row>62</xdr:row>
      <xdr:rowOff>89789</xdr:rowOff>
    </xdr:to>
    <xdr:sp macro="" textlink="">
      <xdr:nvSpPr>
        <xdr:cNvPr id="670" name="楕円 669"/>
        <xdr:cNvSpPr/>
      </xdr:nvSpPr>
      <xdr:spPr>
        <a:xfrm>
          <a:off x="21272500" y="106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170815</xdr:rowOff>
    </xdr:from>
    <xdr:to>
      <xdr:col>107</xdr:col>
      <xdr:colOff>101600</xdr:colOff>
      <xdr:row>62</xdr:row>
      <xdr:rowOff>100965</xdr:rowOff>
    </xdr:to>
    <xdr:sp macro="" textlink="">
      <xdr:nvSpPr>
        <xdr:cNvPr id="671" name="楕円 670"/>
        <xdr:cNvSpPr/>
      </xdr:nvSpPr>
      <xdr:spPr>
        <a:xfrm>
          <a:off x="20383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38989</xdr:rowOff>
    </xdr:from>
    <xdr:to>
      <xdr:col>111</xdr:col>
      <xdr:colOff>177800</xdr:colOff>
      <xdr:row>62</xdr:row>
      <xdr:rowOff>50165</xdr:rowOff>
    </xdr:to>
    <xdr:cxnSp macro="">
      <xdr:nvCxnSpPr>
        <xdr:cNvPr id="672" name="直線コネクタ 671"/>
        <xdr:cNvCxnSpPr/>
      </xdr:nvCxnSpPr>
      <xdr:spPr>
        <a:xfrm flipV="1">
          <a:off x="20434300" y="10668889"/>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6477</xdr:rowOff>
    </xdr:from>
    <xdr:to>
      <xdr:col>102</xdr:col>
      <xdr:colOff>165100</xdr:colOff>
      <xdr:row>62</xdr:row>
      <xdr:rowOff>108077</xdr:rowOff>
    </xdr:to>
    <xdr:sp macro="" textlink="">
      <xdr:nvSpPr>
        <xdr:cNvPr id="673" name="楕円 672"/>
        <xdr:cNvSpPr/>
      </xdr:nvSpPr>
      <xdr:spPr>
        <a:xfrm>
          <a:off x="19494500" y="106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50165</xdr:rowOff>
    </xdr:from>
    <xdr:to>
      <xdr:col>107</xdr:col>
      <xdr:colOff>50800</xdr:colOff>
      <xdr:row>62</xdr:row>
      <xdr:rowOff>57277</xdr:rowOff>
    </xdr:to>
    <xdr:cxnSp macro="">
      <xdr:nvCxnSpPr>
        <xdr:cNvPr id="674" name="直線コネクタ 673"/>
        <xdr:cNvCxnSpPr/>
      </xdr:nvCxnSpPr>
      <xdr:spPr>
        <a:xfrm flipV="1">
          <a:off x="19545300" y="10680065"/>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16891</xdr:rowOff>
    </xdr:from>
    <xdr:to>
      <xdr:col>98</xdr:col>
      <xdr:colOff>38100</xdr:colOff>
      <xdr:row>62</xdr:row>
      <xdr:rowOff>118491</xdr:rowOff>
    </xdr:to>
    <xdr:sp macro="" textlink="">
      <xdr:nvSpPr>
        <xdr:cNvPr id="675" name="楕円 674"/>
        <xdr:cNvSpPr/>
      </xdr:nvSpPr>
      <xdr:spPr>
        <a:xfrm>
          <a:off x="18605500" y="106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57277</xdr:rowOff>
    </xdr:from>
    <xdr:to>
      <xdr:col>102</xdr:col>
      <xdr:colOff>114300</xdr:colOff>
      <xdr:row>62</xdr:row>
      <xdr:rowOff>67691</xdr:rowOff>
    </xdr:to>
    <xdr:cxnSp macro="">
      <xdr:nvCxnSpPr>
        <xdr:cNvPr id="676" name="直線コネクタ 675"/>
        <xdr:cNvCxnSpPr/>
      </xdr:nvCxnSpPr>
      <xdr:spPr>
        <a:xfrm flipV="1">
          <a:off x="18656300" y="10687177"/>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677" name="n_1aveValue【学校施設】&#10;一人当たり面積"/>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678" name="n_2aveValue【学校施設】&#10;一人当たり面積"/>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679" name="n_3aveValue【学校施設】&#10;一人当たり面積"/>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80" name="n_4aveValue【学校施設】&#10;一人当たり面積"/>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80916</xdr:rowOff>
    </xdr:from>
    <xdr:ext cx="469744" cy="259045"/>
    <xdr:sp macro="" textlink="">
      <xdr:nvSpPr>
        <xdr:cNvPr id="681" name="n_1mainValue【学校施設】&#10;一人当たり面積"/>
        <xdr:cNvSpPr txBox="1"/>
      </xdr:nvSpPr>
      <xdr:spPr>
        <a:xfrm>
          <a:off x="21075727" y="107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92092</xdr:rowOff>
    </xdr:from>
    <xdr:ext cx="469744" cy="259045"/>
    <xdr:sp macro="" textlink="">
      <xdr:nvSpPr>
        <xdr:cNvPr id="682" name="n_2mainValue【学校施設】&#10;一人当たり面積"/>
        <xdr:cNvSpPr txBox="1"/>
      </xdr:nvSpPr>
      <xdr:spPr>
        <a:xfrm>
          <a:off x="20199427" y="107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99204</xdr:rowOff>
    </xdr:from>
    <xdr:ext cx="469744" cy="259045"/>
    <xdr:sp macro="" textlink="">
      <xdr:nvSpPr>
        <xdr:cNvPr id="683" name="n_3mainValue【学校施設】&#10;一人当たり面積"/>
        <xdr:cNvSpPr txBox="1"/>
      </xdr:nvSpPr>
      <xdr:spPr>
        <a:xfrm>
          <a:off x="19310427" y="107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109618</xdr:rowOff>
    </xdr:from>
    <xdr:ext cx="469744" cy="259045"/>
    <xdr:sp macro="" textlink="">
      <xdr:nvSpPr>
        <xdr:cNvPr id="684" name="n_4mainValue【学校施設】&#10;一人当たり面積"/>
        <xdr:cNvSpPr txBox="1"/>
      </xdr:nvSpPr>
      <xdr:spPr>
        <a:xfrm>
          <a:off x="18421427" y="1073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道路や橋りょう、公営住宅などの有形固定資産減価償却率は、類似団体平均値と同程度となっている。また、教育関係施設については、平成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年建設など比較的新しい施設が多いことから平均値を下回る数値となっている。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本町においても老朽化した古い施設が多いため、今後も古平町公共施設等総合計画と各個別施設計画に基づいた長寿命化、維持・管理に努める。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79" name="【体育館・プール】&#10;有形固定資産減価償却率平均値テキスト"/>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90" name="楕円 89"/>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91" name="楕円 90"/>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142059</xdr:rowOff>
    </xdr:to>
    <xdr:cxnSp macro="">
      <xdr:nvCxnSpPr>
        <xdr:cNvPr id="92" name="直線コネクタ 91"/>
        <xdr:cNvCxnSpPr/>
      </xdr:nvCxnSpPr>
      <xdr:spPr>
        <a:xfrm>
          <a:off x="2908300" y="102200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14515</xdr:rowOff>
    </xdr:from>
    <xdr:to>
      <xdr:col>10</xdr:col>
      <xdr:colOff>165100</xdr:colOff>
      <xdr:row>59</xdr:row>
      <xdr:rowOff>116115</xdr:rowOff>
    </xdr:to>
    <xdr:sp macro="" textlink="">
      <xdr:nvSpPr>
        <xdr:cNvPr id="93" name="楕円 92"/>
        <xdr:cNvSpPr/>
      </xdr:nvSpPr>
      <xdr:spPr>
        <a:xfrm>
          <a:off x="1968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65315</xdr:rowOff>
    </xdr:from>
    <xdr:to>
      <xdr:col>15</xdr:col>
      <xdr:colOff>50800</xdr:colOff>
      <xdr:row>59</xdr:row>
      <xdr:rowOff>104503</xdr:rowOff>
    </xdr:to>
    <xdr:cxnSp macro="">
      <xdr:nvCxnSpPr>
        <xdr:cNvPr id="94" name="直線コネクタ 93"/>
        <xdr:cNvCxnSpPr/>
      </xdr:nvCxnSpPr>
      <xdr:spPr>
        <a:xfrm>
          <a:off x="2019300" y="101808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148409</xdr:rowOff>
    </xdr:from>
    <xdr:to>
      <xdr:col>6</xdr:col>
      <xdr:colOff>38100</xdr:colOff>
      <xdr:row>59</xdr:row>
      <xdr:rowOff>78559</xdr:rowOff>
    </xdr:to>
    <xdr:sp macro="" textlink="">
      <xdr:nvSpPr>
        <xdr:cNvPr id="95" name="楕円 94"/>
        <xdr:cNvSpPr/>
      </xdr:nvSpPr>
      <xdr:spPr>
        <a:xfrm>
          <a:off x="1079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27759</xdr:rowOff>
    </xdr:from>
    <xdr:to>
      <xdr:col>10</xdr:col>
      <xdr:colOff>114300</xdr:colOff>
      <xdr:row>59</xdr:row>
      <xdr:rowOff>65315</xdr:rowOff>
    </xdr:to>
    <xdr:cxnSp macro="">
      <xdr:nvCxnSpPr>
        <xdr:cNvPr id="96" name="直線コネクタ 95"/>
        <xdr:cNvCxnSpPr/>
      </xdr:nvCxnSpPr>
      <xdr:spPr>
        <a:xfrm>
          <a:off x="1130300" y="101433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97" name="n_1aveValue【体育館・プー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98" name="n_2aveValue【体育館・プール】&#10;有形固定資産減価償却率"/>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99" name="n_3aveValue【体育館・プール】&#10;有形固定資産減価償却率"/>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100" name="n_4aveValue【体育館・プール】&#10;有形固定資産減価償却率"/>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101" name="n_1mainValue【体育館・プール】&#10;有形固定資産減価償却率"/>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02" name="n_2mainValue【体育館・プール】&#10;有形固定資産減価償却率"/>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132642</xdr:rowOff>
    </xdr:from>
    <xdr:ext cx="405111" cy="259045"/>
    <xdr:sp macro="" textlink="">
      <xdr:nvSpPr>
        <xdr:cNvPr id="103" name="n_3mainValue【体育館・プール】&#10;有形固定資産減価償却率"/>
        <xdr:cNvSpPr txBox="1"/>
      </xdr:nvSpPr>
      <xdr:spPr>
        <a:xfrm>
          <a:off x="1816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95086</xdr:rowOff>
    </xdr:from>
    <xdr:ext cx="405111" cy="259045"/>
    <xdr:sp macro="" textlink="">
      <xdr:nvSpPr>
        <xdr:cNvPr id="104" name="n_4mainValue【体育館・プール】&#10;有形固定資産減価償却率"/>
        <xdr:cNvSpPr txBox="1"/>
      </xdr:nvSpPr>
      <xdr:spPr>
        <a:xfrm>
          <a:off x="927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28194</xdr:rowOff>
    </xdr:from>
    <xdr:to>
      <xdr:col>54</xdr:col>
      <xdr:colOff>189865</xdr:colOff>
      <xdr:row>64</xdr:row>
      <xdr:rowOff>59436</xdr:rowOff>
    </xdr:to>
    <xdr:cxnSp macro="">
      <xdr:nvCxnSpPr>
        <xdr:cNvPr id="128" name="直線コネクタ 127"/>
        <xdr:cNvCxnSpPr/>
      </xdr:nvCxnSpPr>
      <xdr:spPr>
        <a:xfrm flipV="1">
          <a:off x="10476865" y="9800844"/>
          <a:ext cx="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63263</xdr:rowOff>
    </xdr:from>
    <xdr:ext cx="469744" cy="259045"/>
    <xdr:sp macro="" textlink="">
      <xdr:nvSpPr>
        <xdr:cNvPr id="129" name="【体育館・プール】&#10;一人当たり面積最小値テキスト"/>
        <xdr:cNvSpPr txBox="1"/>
      </xdr:nvSpPr>
      <xdr:spPr>
        <a:xfrm>
          <a:off x="10515600" y="110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59436</xdr:rowOff>
    </xdr:from>
    <xdr:to>
      <xdr:col>55</xdr:col>
      <xdr:colOff>88900</xdr:colOff>
      <xdr:row>64</xdr:row>
      <xdr:rowOff>59436</xdr:rowOff>
    </xdr:to>
    <xdr:cxnSp macro="">
      <xdr:nvCxnSpPr>
        <xdr:cNvPr id="130" name="直線コネクタ 129"/>
        <xdr:cNvCxnSpPr/>
      </xdr:nvCxnSpPr>
      <xdr:spPr>
        <a:xfrm>
          <a:off x="10388600" y="110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146321</xdr:rowOff>
    </xdr:from>
    <xdr:ext cx="469744" cy="259045"/>
    <xdr:sp macro="" textlink="">
      <xdr:nvSpPr>
        <xdr:cNvPr id="131" name="【体育館・プール】&#10;一人当たり面積最大値テキスト"/>
        <xdr:cNvSpPr txBox="1"/>
      </xdr:nvSpPr>
      <xdr:spPr>
        <a:xfrm>
          <a:off x="10515600" y="95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28194</xdr:rowOff>
    </xdr:from>
    <xdr:to>
      <xdr:col>55</xdr:col>
      <xdr:colOff>88900</xdr:colOff>
      <xdr:row>57</xdr:row>
      <xdr:rowOff>28194</xdr:rowOff>
    </xdr:to>
    <xdr:cxnSp macro="">
      <xdr:nvCxnSpPr>
        <xdr:cNvPr id="132" name="直線コネクタ 131"/>
        <xdr:cNvCxnSpPr/>
      </xdr:nvCxnSpPr>
      <xdr:spPr>
        <a:xfrm>
          <a:off x="10388600" y="980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160037</xdr:rowOff>
    </xdr:from>
    <xdr:ext cx="469744" cy="259045"/>
    <xdr:sp macro="" textlink="">
      <xdr:nvSpPr>
        <xdr:cNvPr id="133" name="【体育館・プール】&#10;一人当たり面積平均値テキスト"/>
        <xdr:cNvSpPr txBox="1"/>
      </xdr:nvSpPr>
      <xdr:spPr>
        <a:xfrm>
          <a:off x="10515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134" name="フローチャート: 判断 133"/>
        <xdr:cNvSpPr/>
      </xdr:nvSpPr>
      <xdr:spPr>
        <a:xfrm>
          <a:off x="10426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127127</xdr:rowOff>
    </xdr:from>
    <xdr:to>
      <xdr:col>50</xdr:col>
      <xdr:colOff>165100</xdr:colOff>
      <xdr:row>62</xdr:row>
      <xdr:rowOff>57277</xdr:rowOff>
    </xdr:to>
    <xdr:sp macro="" textlink="">
      <xdr:nvSpPr>
        <xdr:cNvPr id="135" name="フローチャート: 判断 134"/>
        <xdr:cNvSpPr/>
      </xdr:nvSpPr>
      <xdr:spPr>
        <a:xfrm>
          <a:off x="9588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56642</xdr:rowOff>
    </xdr:from>
    <xdr:to>
      <xdr:col>46</xdr:col>
      <xdr:colOff>38100</xdr:colOff>
      <xdr:row>62</xdr:row>
      <xdr:rowOff>158242</xdr:rowOff>
    </xdr:to>
    <xdr:sp macro="" textlink="">
      <xdr:nvSpPr>
        <xdr:cNvPr id="136" name="フローチャート: 判断 135"/>
        <xdr:cNvSpPr/>
      </xdr:nvSpPr>
      <xdr:spPr>
        <a:xfrm>
          <a:off x="8699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xdr:rowOff>
    </xdr:from>
    <xdr:to>
      <xdr:col>41</xdr:col>
      <xdr:colOff>101600</xdr:colOff>
      <xdr:row>62</xdr:row>
      <xdr:rowOff>117475</xdr:rowOff>
    </xdr:to>
    <xdr:sp macro="" textlink="">
      <xdr:nvSpPr>
        <xdr:cNvPr id="137" name="フローチャート: 判断 136"/>
        <xdr:cNvSpPr/>
      </xdr:nvSpPr>
      <xdr:spPr>
        <a:xfrm>
          <a:off x="7810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122174</xdr:rowOff>
    </xdr:from>
    <xdr:to>
      <xdr:col>36</xdr:col>
      <xdr:colOff>165100</xdr:colOff>
      <xdr:row>62</xdr:row>
      <xdr:rowOff>52324</xdr:rowOff>
    </xdr:to>
    <xdr:sp macro="" textlink="">
      <xdr:nvSpPr>
        <xdr:cNvPr id="138" name="フローチャート: 判断 137"/>
        <xdr:cNvSpPr/>
      </xdr:nvSpPr>
      <xdr:spPr>
        <a:xfrm>
          <a:off x="6921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154178</xdr:rowOff>
    </xdr:from>
    <xdr:to>
      <xdr:col>50</xdr:col>
      <xdr:colOff>165100</xdr:colOff>
      <xdr:row>56</xdr:row>
      <xdr:rowOff>84328</xdr:rowOff>
    </xdr:to>
    <xdr:sp macro="" textlink="">
      <xdr:nvSpPr>
        <xdr:cNvPr id="144" name="楕円 143"/>
        <xdr:cNvSpPr/>
      </xdr:nvSpPr>
      <xdr:spPr>
        <a:xfrm>
          <a:off x="9588500" y="95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23876</xdr:rowOff>
    </xdr:from>
    <xdr:to>
      <xdr:col>46</xdr:col>
      <xdr:colOff>38100</xdr:colOff>
      <xdr:row>56</xdr:row>
      <xdr:rowOff>125476</xdr:rowOff>
    </xdr:to>
    <xdr:sp macro="" textlink="">
      <xdr:nvSpPr>
        <xdr:cNvPr id="145" name="楕円 144"/>
        <xdr:cNvSpPr/>
      </xdr:nvSpPr>
      <xdr:spPr>
        <a:xfrm>
          <a:off x="8699500" y="96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33528</xdr:rowOff>
    </xdr:from>
    <xdr:to>
      <xdr:col>50</xdr:col>
      <xdr:colOff>114300</xdr:colOff>
      <xdr:row>56</xdr:row>
      <xdr:rowOff>74676</xdr:rowOff>
    </xdr:to>
    <xdr:cxnSp macro="">
      <xdr:nvCxnSpPr>
        <xdr:cNvPr id="146" name="直線コネクタ 145"/>
        <xdr:cNvCxnSpPr/>
      </xdr:nvCxnSpPr>
      <xdr:spPr>
        <a:xfrm flipV="1">
          <a:off x="8750300" y="9634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50546</xdr:rowOff>
    </xdr:from>
    <xdr:to>
      <xdr:col>41</xdr:col>
      <xdr:colOff>101600</xdr:colOff>
      <xdr:row>56</xdr:row>
      <xdr:rowOff>152146</xdr:rowOff>
    </xdr:to>
    <xdr:sp macro="" textlink="">
      <xdr:nvSpPr>
        <xdr:cNvPr id="147" name="楕円 146"/>
        <xdr:cNvSpPr/>
      </xdr:nvSpPr>
      <xdr:spPr>
        <a:xfrm>
          <a:off x="7810500" y="96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74676</xdr:rowOff>
    </xdr:from>
    <xdr:to>
      <xdr:col>45</xdr:col>
      <xdr:colOff>177800</xdr:colOff>
      <xdr:row>56</xdr:row>
      <xdr:rowOff>101346</xdr:rowOff>
    </xdr:to>
    <xdr:cxnSp macro="">
      <xdr:nvCxnSpPr>
        <xdr:cNvPr id="148" name="直線コネクタ 147"/>
        <xdr:cNvCxnSpPr/>
      </xdr:nvCxnSpPr>
      <xdr:spPr>
        <a:xfrm flipV="1">
          <a:off x="7861300" y="9675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89408</xdr:rowOff>
    </xdr:from>
    <xdr:to>
      <xdr:col>36</xdr:col>
      <xdr:colOff>165100</xdr:colOff>
      <xdr:row>57</xdr:row>
      <xdr:rowOff>19558</xdr:rowOff>
    </xdr:to>
    <xdr:sp macro="" textlink="">
      <xdr:nvSpPr>
        <xdr:cNvPr id="149" name="楕円 148"/>
        <xdr:cNvSpPr/>
      </xdr:nvSpPr>
      <xdr:spPr>
        <a:xfrm>
          <a:off x="6921500" y="9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101346</xdr:rowOff>
    </xdr:from>
    <xdr:to>
      <xdr:col>41</xdr:col>
      <xdr:colOff>50800</xdr:colOff>
      <xdr:row>56</xdr:row>
      <xdr:rowOff>140208</xdr:rowOff>
    </xdr:to>
    <xdr:cxnSp macro="">
      <xdr:nvCxnSpPr>
        <xdr:cNvPr id="150" name="直線コネクタ 149"/>
        <xdr:cNvCxnSpPr/>
      </xdr:nvCxnSpPr>
      <xdr:spPr>
        <a:xfrm flipV="1">
          <a:off x="6972300" y="97025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48404</xdr:rowOff>
    </xdr:from>
    <xdr:ext cx="469744" cy="259045"/>
    <xdr:sp macro="" textlink="">
      <xdr:nvSpPr>
        <xdr:cNvPr id="151" name="n_1aveValue【体育館・プール】&#10;一人当たり面積"/>
        <xdr:cNvSpPr txBox="1"/>
      </xdr:nvSpPr>
      <xdr:spPr>
        <a:xfrm>
          <a:off x="93917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149369</xdr:rowOff>
    </xdr:from>
    <xdr:ext cx="469744" cy="259045"/>
    <xdr:sp macro="" textlink="">
      <xdr:nvSpPr>
        <xdr:cNvPr id="152" name="n_2aveValue【体育館・プール】&#10;一人当たり面積"/>
        <xdr:cNvSpPr txBox="1"/>
      </xdr:nvSpPr>
      <xdr:spPr>
        <a:xfrm>
          <a:off x="8515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108602</xdr:rowOff>
    </xdr:from>
    <xdr:ext cx="469744" cy="259045"/>
    <xdr:sp macro="" textlink="">
      <xdr:nvSpPr>
        <xdr:cNvPr id="153" name="n_3aveValue【体育館・プール】&#10;一人当たり面積"/>
        <xdr:cNvSpPr txBox="1"/>
      </xdr:nvSpPr>
      <xdr:spPr>
        <a:xfrm>
          <a:off x="7626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43451</xdr:rowOff>
    </xdr:from>
    <xdr:ext cx="469744" cy="259045"/>
    <xdr:sp macro="" textlink="">
      <xdr:nvSpPr>
        <xdr:cNvPr id="154" name="n_4aveValue【体育館・プール】&#10;一人当たり面積"/>
        <xdr:cNvSpPr txBox="1"/>
      </xdr:nvSpPr>
      <xdr:spPr>
        <a:xfrm>
          <a:off x="6737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100855</xdr:rowOff>
    </xdr:from>
    <xdr:ext cx="469744" cy="259045"/>
    <xdr:sp macro="" textlink="">
      <xdr:nvSpPr>
        <xdr:cNvPr id="155" name="n_1mainValue【体育館・プール】&#10;一人当たり面積"/>
        <xdr:cNvSpPr txBox="1"/>
      </xdr:nvSpPr>
      <xdr:spPr>
        <a:xfrm>
          <a:off x="9391727" y="93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142003</xdr:rowOff>
    </xdr:from>
    <xdr:ext cx="469744" cy="259045"/>
    <xdr:sp macro="" textlink="">
      <xdr:nvSpPr>
        <xdr:cNvPr id="156" name="n_2mainValue【体育館・プール】&#10;一人当たり面積"/>
        <xdr:cNvSpPr txBox="1"/>
      </xdr:nvSpPr>
      <xdr:spPr>
        <a:xfrm>
          <a:off x="8515427" y="94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168673</xdr:rowOff>
    </xdr:from>
    <xdr:ext cx="469744" cy="259045"/>
    <xdr:sp macro="" textlink="">
      <xdr:nvSpPr>
        <xdr:cNvPr id="157" name="n_3mainValue【体育館・プール】&#10;一人当たり面積"/>
        <xdr:cNvSpPr txBox="1"/>
      </xdr:nvSpPr>
      <xdr:spPr>
        <a:xfrm>
          <a:off x="7626427" y="942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36085</xdr:rowOff>
    </xdr:from>
    <xdr:ext cx="469744" cy="259045"/>
    <xdr:sp macro="" textlink="">
      <xdr:nvSpPr>
        <xdr:cNvPr id="158" name="n_4mainValue【体育館・プール】&#10;一人当たり面積"/>
        <xdr:cNvSpPr txBox="1"/>
      </xdr:nvSpPr>
      <xdr:spPr>
        <a:xfrm>
          <a:off x="6737427" y="9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3" name="正方形/長方形 1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4" name="正方形/長方形 1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5" name="正方形/長方形 1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6" name="正方形/長方形 1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7" name="正方形/長方形 1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8" name="正方形/長方形 1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9" name="正方形/長方形 1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0" name="正方形/長方形 1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1" name="正方形/長方形 1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2" name="正方形/長方形 1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3" name="正方形/長方形 1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4" name="正方形/長方形 1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5" name="正方形/長方形 1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6" name="正方形/長方形 1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7" name="正方形/長方形 1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8" name="正方形/長方形 1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9" name="正方形/長方形 1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0" name="正方形/長方形 1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1" name="正方形/長方形 2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2" name="正方形/長方形 2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3" name="正方形/長方形 2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4" name="正方形/長方形 2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5" name="正方形/長方形 2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6" name="正方形/長方形 2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7" name="正方形/長方形 2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8" name="正方形/長方形 2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9" name="正方形/長方形 2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0" name="正方形/長方形 2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1" name="正方形/長方形 2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2" name="正方形/長方形 2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3" name="正方形/長方形 2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4" name="正方形/長方形 2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5" name="正方形/長方形 2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6" name="正方形/長方形 2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7" name="正方形/長方形 2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8" name="正方形/長方形 2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9" name="正方形/長方形 2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0" name="正方形/長方形 2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1" name="正方形/長方形 2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2" name="正方形/長方形 2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3" name="正方形/長方形 2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4" name="正方形/長方形 2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5" name="正方形/長方形 2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6" name="正方形/長方形 2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7" name="正方形/長方形 2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8" name="正方形/長方形 2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9" name="正方形/長方形 2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0" name="正方形/長方形 2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1" name="テキスト ボックス 2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2" name="直線コネクタ 2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3" name="テキスト ボックス 2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4" name="直線コネクタ 2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5" name="テキスト ボックス 2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6" name="直線コネクタ 2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7" name="テキスト ボックス 2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8" name="直線コネクタ 2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9" name="テキスト ボックス 2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0" name="直線コネクタ 2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1" name="テキスト ボックス 2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2" name="直線コネクタ 2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3" name="テキスト ボックス 2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4" name="直線コネクタ 2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5" name="テキスト ボックス 2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6" name="直線コネクタ 2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248" name="直線コネクタ 247"/>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0" name="直線コネクタ 2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251"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252" name="直線コネクタ 251"/>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253"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254" name="フローチャート: 判断 253"/>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255" name="フローチャート: 判断 254"/>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256" name="フローチャート: 判断 255"/>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257" name="フローチャート: 判断 256"/>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258" name="フローチャート: 判断 25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9" name="テキスト ボックス 2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0" name="テキスト ボックス 2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1" name="テキスト ボックス 2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2" name="テキスト ボックス 2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3" name="テキスト ボックス 2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264" name="楕円 263"/>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265" name="楕円 264"/>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266" name="直線コネクタ 265"/>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267" name="楕円 26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268" name="直線コネクタ 267"/>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269" name="楕円 268"/>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270" name="直線コネクタ 269"/>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121756</xdr:rowOff>
    </xdr:from>
    <xdr:ext cx="405111" cy="259045"/>
    <xdr:sp macro="" textlink="">
      <xdr:nvSpPr>
        <xdr:cNvPr id="271" name="n_1aveValue【消防施設】&#10;有形固定資産減価償却率"/>
        <xdr:cNvSpPr txBox="1"/>
      </xdr:nvSpPr>
      <xdr:spPr>
        <a:xfrm>
          <a:off x="15266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272" name="n_2aveValue【消防施設】&#10;有形固定資産減価償却率"/>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273" name="n_3aveValue【消防施設】&#10;有形固定資産減価償却率"/>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274"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275"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276"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277"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278"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9" name="正方形/長方形 2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0" name="正方形/長方形 2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1" name="正方形/長方形 2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2" name="正方形/長方形 2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3" name="正方形/長方形 2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4" name="正方形/長方形 2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5" name="正方形/長方形 2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6" name="正方形/長方形 2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7" name="テキスト ボックス 2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8" name="直線コネクタ 2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9" name="直線コネクタ 2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0" name="テキスト ボックス 2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1" name="直線コネクタ 2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2" name="テキスト ボックス 2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3" name="直線コネクタ 2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4" name="テキスト ボックス 2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95" name="直線コネクタ 2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96" name="テキスト ボックス 2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97" name="直線コネクタ 2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8" name="テキスト ボックス 2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9" name="直線コネクタ 2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00" name="テキスト ボックス 29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302" name="直線コネクタ 301"/>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0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04" name="直線コネクタ 30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305"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306" name="直線コネクタ 305"/>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95077</xdr:rowOff>
    </xdr:from>
    <xdr:ext cx="469744" cy="259045"/>
    <xdr:sp macro="" textlink="">
      <xdr:nvSpPr>
        <xdr:cNvPr id="307" name="【消防施設】&#10;一人当たり面積平均値テキスト"/>
        <xdr:cNvSpPr txBox="1"/>
      </xdr:nvSpPr>
      <xdr:spPr>
        <a:xfrm>
          <a:off x="22199600" y="1466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308" name="フローチャート: 判断 307"/>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309" name="フローチャート: 判断 308"/>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310" name="フローチャート: 判断 309"/>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311" name="フローチャート: 判断 310"/>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312" name="フローチャート: 判断 311"/>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3" name="テキスト ボックス 3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4" name="テキスト ボックス 3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5" name="テキスト ボックス 3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6" name="テキスト ボックス 3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7" name="テキスト ボックス 3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55499</xdr:rowOff>
    </xdr:from>
    <xdr:to>
      <xdr:col>112</xdr:col>
      <xdr:colOff>38100</xdr:colOff>
      <xdr:row>86</xdr:row>
      <xdr:rowOff>157099</xdr:rowOff>
    </xdr:to>
    <xdr:sp macro="" textlink="">
      <xdr:nvSpPr>
        <xdr:cNvPr id="318" name="楕円 317"/>
        <xdr:cNvSpPr/>
      </xdr:nvSpPr>
      <xdr:spPr>
        <a:xfrm>
          <a:off x="21272500" y="148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55690</xdr:rowOff>
    </xdr:from>
    <xdr:to>
      <xdr:col>107</xdr:col>
      <xdr:colOff>101600</xdr:colOff>
      <xdr:row>86</xdr:row>
      <xdr:rowOff>157290</xdr:rowOff>
    </xdr:to>
    <xdr:sp macro="" textlink="">
      <xdr:nvSpPr>
        <xdr:cNvPr id="319" name="楕円 318"/>
        <xdr:cNvSpPr/>
      </xdr:nvSpPr>
      <xdr:spPr>
        <a:xfrm>
          <a:off x="20383500" y="148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106299</xdr:rowOff>
    </xdr:from>
    <xdr:to>
      <xdr:col>111</xdr:col>
      <xdr:colOff>177800</xdr:colOff>
      <xdr:row>86</xdr:row>
      <xdr:rowOff>106490</xdr:rowOff>
    </xdr:to>
    <xdr:cxnSp macro="">
      <xdr:nvCxnSpPr>
        <xdr:cNvPr id="320" name="直線コネクタ 319"/>
        <xdr:cNvCxnSpPr/>
      </xdr:nvCxnSpPr>
      <xdr:spPr>
        <a:xfrm flipV="1">
          <a:off x="20434300" y="1485099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321" name="楕円 320"/>
        <xdr:cNvSpPr/>
      </xdr:nvSpPr>
      <xdr:spPr>
        <a:xfrm>
          <a:off x="19494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106490</xdr:rowOff>
    </xdr:from>
    <xdr:to>
      <xdr:col>107</xdr:col>
      <xdr:colOff>50800</xdr:colOff>
      <xdr:row>86</xdr:row>
      <xdr:rowOff>106680</xdr:rowOff>
    </xdr:to>
    <xdr:cxnSp macro="">
      <xdr:nvCxnSpPr>
        <xdr:cNvPr id="322" name="直線コネクタ 321"/>
        <xdr:cNvCxnSpPr/>
      </xdr:nvCxnSpPr>
      <xdr:spPr>
        <a:xfrm flipV="1">
          <a:off x="19545300" y="1485119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56071</xdr:rowOff>
    </xdr:from>
    <xdr:to>
      <xdr:col>98</xdr:col>
      <xdr:colOff>38100</xdr:colOff>
      <xdr:row>86</xdr:row>
      <xdr:rowOff>157671</xdr:rowOff>
    </xdr:to>
    <xdr:sp macro="" textlink="">
      <xdr:nvSpPr>
        <xdr:cNvPr id="323" name="楕円 322"/>
        <xdr:cNvSpPr/>
      </xdr:nvSpPr>
      <xdr:spPr>
        <a:xfrm>
          <a:off x="18605500" y="148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106680</xdr:rowOff>
    </xdr:from>
    <xdr:to>
      <xdr:col>102</xdr:col>
      <xdr:colOff>114300</xdr:colOff>
      <xdr:row>86</xdr:row>
      <xdr:rowOff>106871</xdr:rowOff>
    </xdr:to>
    <xdr:cxnSp macro="">
      <xdr:nvCxnSpPr>
        <xdr:cNvPr id="324" name="直線コネクタ 323"/>
        <xdr:cNvCxnSpPr/>
      </xdr:nvCxnSpPr>
      <xdr:spPr>
        <a:xfrm flipV="1">
          <a:off x="18656300" y="1485138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325"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326" name="n_2aveValue【消防施設】&#10;一人当たり面積"/>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327" name="n_3aveValue【消防施設】&#10;一人当たり面積"/>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328" name="n_4aveValue【消防施設】&#10;一人当たり面積"/>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148226</xdr:rowOff>
    </xdr:from>
    <xdr:ext cx="469744" cy="259045"/>
    <xdr:sp macro="" textlink="">
      <xdr:nvSpPr>
        <xdr:cNvPr id="329" name="n_1mainValue【消防施設】&#10;一人当たり面積"/>
        <xdr:cNvSpPr txBox="1"/>
      </xdr:nvSpPr>
      <xdr:spPr>
        <a:xfrm>
          <a:off x="21075727" y="1489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148417</xdr:rowOff>
    </xdr:from>
    <xdr:ext cx="469744" cy="259045"/>
    <xdr:sp macro="" textlink="">
      <xdr:nvSpPr>
        <xdr:cNvPr id="330" name="n_2mainValue【消防施設】&#10;一人当たり面積"/>
        <xdr:cNvSpPr txBox="1"/>
      </xdr:nvSpPr>
      <xdr:spPr>
        <a:xfrm>
          <a:off x="20199427" y="1489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148607</xdr:rowOff>
    </xdr:from>
    <xdr:ext cx="469744" cy="259045"/>
    <xdr:sp macro="" textlink="">
      <xdr:nvSpPr>
        <xdr:cNvPr id="331" name="n_3mainValue【消防施設】&#10;一人当たり面積"/>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148798</xdr:rowOff>
    </xdr:from>
    <xdr:ext cx="469744" cy="259045"/>
    <xdr:sp macro="" textlink="">
      <xdr:nvSpPr>
        <xdr:cNvPr id="332" name="n_4mainValue【消防施設】&#10;一人当たり面積"/>
        <xdr:cNvSpPr txBox="1"/>
      </xdr:nvSpPr>
      <xdr:spPr>
        <a:xfrm>
          <a:off x="18421427" y="1489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3" name="テキスト ボックス 3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44" name="直線コネクタ 3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345" name="テキスト ボックス 34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46" name="直線コネクタ 3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47" name="テキスト ボックス 3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48" name="直線コネクタ 3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49" name="テキスト ボックス 3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50" name="直線コネクタ 3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351" name="テキスト ボックス 3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353" name="テキスト ボックス 3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355" name="直線コネクタ 354"/>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356"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357" name="直線コネクタ 35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358"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359" name="直線コネクタ 35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360" name="【庁舎】&#10;有形固定資産減価償却率平均値テキスト"/>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361" name="フローチャート: 判断 360"/>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362" name="フローチャート: 判断 361"/>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363" name="フローチャート: 判断 362"/>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364" name="フローチャート: 判断 36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365" name="フローチャート: 判断 364"/>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6" name="テキスト ボックス 3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7" name="テキスト ボックス 3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8" name="テキスト ボックス 3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9" name="テキスト ボックス 3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0" name="テキスト ボックス 3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23113</xdr:rowOff>
    </xdr:from>
    <xdr:to>
      <xdr:col>81</xdr:col>
      <xdr:colOff>101600</xdr:colOff>
      <xdr:row>106</xdr:row>
      <xdr:rowOff>124713</xdr:rowOff>
    </xdr:to>
    <xdr:sp macro="" textlink="">
      <xdr:nvSpPr>
        <xdr:cNvPr id="371" name="楕円 370"/>
        <xdr:cNvSpPr/>
      </xdr:nvSpPr>
      <xdr:spPr>
        <a:xfrm>
          <a:off x="15430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7113</xdr:rowOff>
    </xdr:from>
    <xdr:to>
      <xdr:col>76</xdr:col>
      <xdr:colOff>165100</xdr:colOff>
      <xdr:row>106</xdr:row>
      <xdr:rowOff>108713</xdr:rowOff>
    </xdr:to>
    <xdr:sp macro="" textlink="">
      <xdr:nvSpPr>
        <xdr:cNvPr id="372" name="楕円 371"/>
        <xdr:cNvSpPr/>
      </xdr:nvSpPr>
      <xdr:spPr>
        <a:xfrm>
          <a:off x="1454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57913</xdr:rowOff>
    </xdr:from>
    <xdr:to>
      <xdr:col>81</xdr:col>
      <xdr:colOff>50800</xdr:colOff>
      <xdr:row>106</xdr:row>
      <xdr:rowOff>73913</xdr:rowOff>
    </xdr:to>
    <xdr:cxnSp macro="">
      <xdr:nvCxnSpPr>
        <xdr:cNvPr id="373" name="直線コネクタ 372"/>
        <xdr:cNvCxnSpPr/>
      </xdr:nvCxnSpPr>
      <xdr:spPr>
        <a:xfrm>
          <a:off x="14592300" y="1823161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374" name="楕円 373"/>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57913</xdr:rowOff>
    </xdr:to>
    <xdr:cxnSp macro="">
      <xdr:nvCxnSpPr>
        <xdr:cNvPr id="375" name="直線コネクタ 374"/>
        <xdr:cNvCxnSpPr/>
      </xdr:nvCxnSpPr>
      <xdr:spPr>
        <a:xfrm>
          <a:off x="13703300" y="182156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146558</xdr:rowOff>
    </xdr:from>
    <xdr:to>
      <xdr:col>67</xdr:col>
      <xdr:colOff>101600</xdr:colOff>
      <xdr:row>106</xdr:row>
      <xdr:rowOff>76708</xdr:rowOff>
    </xdr:to>
    <xdr:sp macro="" textlink="">
      <xdr:nvSpPr>
        <xdr:cNvPr id="376" name="楕円 375"/>
        <xdr:cNvSpPr/>
      </xdr:nvSpPr>
      <xdr:spPr>
        <a:xfrm>
          <a:off x="12763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25908</xdr:rowOff>
    </xdr:from>
    <xdr:to>
      <xdr:col>71</xdr:col>
      <xdr:colOff>177800</xdr:colOff>
      <xdr:row>106</xdr:row>
      <xdr:rowOff>41911</xdr:rowOff>
    </xdr:to>
    <xdr:cxnSp macro="">
      <xdr:nvCxnSpPr>
        <xdr:cNvPr id="377" name="直線コネクタ 376"/>
        <xdr:cNvCxnSpPr/>
      </xdr:nvCxnSpPr>
      <xdr:spPr>
        <a:xfrm>
          <a:off x="12814300" y="181996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378"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379"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380"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381" name="n_4aveValue【庁舎】&#10;有形固定資産減価償却率"/>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115840</xdr:rowOff>
    </xdr:from>
    <xdr:ext cx="405111" cy="259045"/>
    <xdr:sp macro="" textlink="">
      <xdr:nvSpPr>
        <xdr:cNvPr id="382" name="n_1mainValue【庁舎】&#10;有形固定資産減価償却率"/>
        <xdr:cNvSpPr txBox="1"/>
      </xdr:nvSpPr>
      <xdr:spPr>
        <a:xfrm>
          <a:off x="152660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99840</xdr:rowOff>
    </xdr:from>
    <xdr:ext cx="405111" cy="259045"/>
    <xdr:sp macro="" textlink="">
      <xdr:nvSpPr>
        <xdr:cNvPr id="383" name="n_2mainValue【庁舎】&#10;有形固定資産減価償却率"/>
        <xdr:cNvSpPr txBox="1"/>
      </xdr:nvSpPr>
      <xdr:spPr>
        <a:xfrm>
          <a:off x="14389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384"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67835</xdr:rowOff>
    </xdr:from>
    <xdr:ext cx="405111" cy="259045"/>
    <xdr:sp macro="" textlink="">
      <xdr:nvSpPr>
        <xdr:cNvPr id="385" name="n_4mainValue【庁舎】&#10;有形固定資産減価償却率"/>
        <xdr:cNvSpPr txBox="1"/>
      </xdr:nvSpPr>
      <xdr:spPr>
        <a:xfrm>
          <a:off x="12611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6" name="正方形/長方形 3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7" name="正方形/長方形 3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8" name="正方形/長方形 3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9" name="正方形/長方形 3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90" name="正方形/長方形 3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1" name="正方形/長方形 3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2" name="正方形/長方形 3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3" name="正方形/長方形 3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4" name="テキスト ボックス 3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5" name="直線コネクタ 3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6" name="直線コネクタ 3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7" name="テキスト ボックス 3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8" name="直線コネクタ 3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9" name="テキスト ボックス 3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00" name="直線コネクタ 3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01" name="テキスト ボックス 4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02" name="直線コネクタ 4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3" name="テキスト ボックス 4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4" name="直線コネクタ 4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5" name="テキスト ボックス 4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6" name="直線コネクタ 4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7" name="テキスト ボックス 4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409" name="直線コネクタ 408"/>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410"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411" name="直線コネクタ 410"/>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412"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413" name="直線コネクタ 412"/>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414"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15" name="フローチャート: 判断 414"/>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16" name="フローチャート: 判断 415"/>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17" name="フローチャート: 判断 416"/>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18" name="フローチャート: 判断 417"/>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19" name="フローチャート: 判断 418"/>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0" name="テキスト ボックス 4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1" name="テキスト ボックス 4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2" name="テキスト ボックス 4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3" name="テキスト ボックス 4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4" name="テキスト ボックス 4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8637</xdr:rowOff>
    </xdr:from>
    <xdr:to>
      <xdr:col>112</xdr:col>
      <xdr:colOff>38100</xdr:colOff>
      <xdr:row>107</xdr:row>
      <xdr:rowOff>110237</xdr:rowOff>
    </xdr:to>
    <xdr:sp macro="" textlink="">
      <xdr:nvSpPr>
        <xdr:cNvPr id="425" name="楕円 424"/>
        <xdr:cNvSpPr/>
      </xdr:nvSpPr>
      <xdr:spPr>
        <a:xfrm>
          <a:off x="21272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16256</xdr:rowOff>
    </xdr:from>
    <xdr:to>
      <xdr:col>107</xdr:col>
      <xdr:colOff>101600</xdr:colOff>
      <xdr:row>107</xdr:row>
      <xdr:rowOff>117856</xdr:rowOff>
    </xdr:to>
    <xdr:sp macro="" textlink="">
      <xdr:nvSpPr>
        <xdr:cNvPr id="426" name="楕円 425"/>
        <xdr:cNvSpPr/>
      </xdr:nvSpPr>
      <xdr:spPr>
        <a:xfrm>
          <a:off x="20383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59437</xdr:rowOff>
    </xdr:from>
    <xdr:to>
      <xdr:col>111</xdr:col>
      <xdr:colOff>177800</xdr:colOff>
      <xdr:row>107</xdr:row>
      <xdr:rowOff>67056</xdr:rowOff>
    </xdr:to>
    <xdr:cxnSp macro="">
      <xdr:nvCxnSpPr>
        <xdr:cNvPr id="427" name="直線コネクタ 426"/>
        <xdr:cNvCxnSpPr/>
      </xdr:nvCxnSpPr>
      <xdr:spPr>
        <a:xfrm flipV="1">
          <a:off x="20434300" y="1840458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21210</xdr:rowOff>
    </xdr:from>
    <xdr:to>
      <xdr:col>102</xdr:col>
      <xdr:colOff>165100</xdr:colOff>
      <xdr:row>107</xdr:row>
      <xdr:rowOff>122810</xdr:rowOff>
    </xdr:to>
    <xdr:sp macro="" textlink="">
      <xdr:nvSpPr>
        <xdr:cNvPr id="428" name="楕円 427"/>
        <xdr:cNvSpPr/>
      </xdr:nvSpPr>
      <xdr:spPr>
        <a:xfrm>
          <a:off x="19494500" y="183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67056</xdr:rowOff>
    </xdr:from>
    <xdr:to>
      <xdr:col>107</xdr:col>
      <xdr:colOff>50800</xdr:colOff>
      <xdr:row>107</xdr:row>
      <xdr:rowOff>72010</xdr:rowOff>
    </xdr:to>
    <xdr:cxnSp macro="">
      <xdr:nvCxnSpPr>
        <xdr:cNvPr id="429" name="直線コネクタ 428"/>
        <xdr:cNvCxnSpPr/>
      </xdr:nvCxnSpPr>
      <xdr:spPr>
        <a:xfrm flipV="1">
          <a:off x="19545300" y="18412206"/>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28448</xdr:rowOff>
    </xdr:from>
    <xdr:to>
      <xdr:col>98</xdr:col>
      <xdr:colOff>38100</xdr:colOff>
      <xdr:row>107</xdr:row>
      <xdr:rowOff>130048</xdr:rowOff>
    </xdr:to>
    <xdr:sp macro="" textlink="">
      <xdr:nvSpPr>
        <xdr:cNvPr id="430" name="楕円 429"/>
        <xdr:cNvSpPr/>
      </xdr:nvSpPr>
      <xdr:spPr>
        <a:xfrm>
          <a:off x="18605500" y="183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72010</xdr:rowOff>
    </xdr:from>
    <xdr:to>
      <xdr:col>102</xdr:col>
      <xdr:colOff>114300</xdr:colOff>
      <xdr:row>107</xdr:row>
      <xdr:rowOff>79248</xdr:rowOff>
    </xdr:to>
    <xdr:cxnSp macro="">
      <xdr:nvCxnSpPr>
        <xdr:cNvPr id="431" name="直線コネクタ 430"/>
        <xdr:cNvCxnSpPr/>
      </xdr:nvCxnSpPr>
      <xdr:spPr>
        <a:xfrm flipV="1">
          <a:off x="18656300" y="1841716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432" name="n_1aveValue【庁舎】&#10;一人当たり面積"/>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433" name="n_2aveValue【庁舎】&#10;一人当たり面積"/>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434" name="n_3aveValue【庁舎】&#10;一人当たり面積"/>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435" name="n_4aveValue【庁舎】&#10;一人当たり面積"/>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101364</xdr:rowOff>
    </xdr:from>
    <xdr:ext cx="469744" cy="259045"/>
    <xdr:sp macro="" textlink="">
      <xdr:nvSpPr>
        <xdr:cNvPr id="436" name="n_1mainValue【庁舎】&#10;一人当たり面積"/>
        <xdr:cNvSpPr txBox="1"/>
      </xdr:nvSpPr>
      <xdr:spPr>
        <a:xfrm>
          <a:off x="21075727" y="184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108983</xdr:rowOff>
    </xdr:from>
    <xdr:ext cx="469744" cy="259045"/>
    <xdr:sp macro="" textlink="">
      <xdr:nvSpPr>
        <xdr:cNvPr id="437" name="n_2mainValue【庁舎】&#10;一人当たり面積"/>
        <xdr:cNvSpPr txBox="1"/>
      </xdr:nvSpPr>
      <xdr:spPr>
        <a:xfrm>
          <a:off x="20199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113937</xdr:rowOff>
    </xdr:from>
    <xdr:ext cx="469744" cy="259045"/>
    <xdr:sp macro="" textlink="">
      <xdr:nvSpPr>
        <xdr:cNvPr id="438" name="n_3mainValue【庁舎】&#10;一人当たり面積"/>
        <xdr:cNvSpPr txBox="1"/>
      </xdr:nvSpPr>
      <xdr:spPr>
        <a:xfrm>
          <a:off x="19310427" y="184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121175</xdr:rowOff>
    </xdr:from>
    <xdr:ext cx="469744" cy="259045"/>
    <xdr:sp macro="" textlink="">
      <xdr:nvSpPr>
        <xdr:cNvPr id="439" name="n_4mainValue【庁舎】&#10;一人当たり面積"/>
        <xdr:cNvSpPr txBox="1"/>
      </xdr:nvSpPr>
      <xdr:spPr>
        <a:xfrm>
          <a:off x="18421427" y="184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0" name="正方形/長方形 4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1" name="正方形/長方形 4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2" name="テキスト ボックス 4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償却率が高い庁舎については、令和元年度から令和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年度までの建替を予定している。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今後も施設の全体を把握し、財政状況を勘案しながら長期的な視点を持って改修、更新、長寿命化など公共施設の適正管理を図る。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類似団体と比較して地方税のウェイトが低く、財政基盤が弱いことに加え、基幹産業である漁業・水産加工業の不振、公共事業の縮減の影響を受けた建設業の不振に伴い、地方税が減少傾向にあることから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となり、類似団体の平均を下回っている。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今後も、町税の徴収強化による税収アップで歳入の確保に努める。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4" name="直線コネクタ 63"/>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3" name="楕円 82"/>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4"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や町税等の収入が増となったためである。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ただし、義務的経費については増加しており、今後も扶助費や新庁舎建設等に係る公債費の増加も見込まれることから、引き続き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歳出抑制・見直し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および町税等の収入向上に努める。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64</xdr:row>
      <xdr:rowOff>10414</xdr:rowOff>
    </xdr:to>
    <xdr:cxnSp macro="">
      <xdr:nvCxnSpPr>
        <xdr:cNvPr id="125" name="直線コネクタ 124"/>
        <xdr:cNvCxnSpPr/>
      </xdr:nvCxnSpPr>
      <xdr:spPr>
        <a:xfrm flipV="1">
          <a:off x="4114800" y="10563352"/>
          <a:ext cx="8382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106934</xdr:rowOff>
    </xdr:to>
    <xdr:cxnSp macro="">
      <xdr:nvCxnSpPr>
        <xdr:cNvPr id="128" name="直線コネクタ 127"/>
        <xdr:cNvCxnSpPr/>
      </xdr:nvCxnSpPr>
      <xdr:spPr>
        <a:xfrm flipV="1">
          <a:off x="3225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106934</xdr:rowOff>
    </xdr:to>
    <xdr:cxnSp macro="">
      <xdr:nvCxnSpPr>
        <xdr:cNvPr id="131" name="直線コネクタ 130"/>
        <xdr:cNvCxnSpPr/>
      </xdr:nvCxnSpPr>
      <xdr:spPr>
        <a:xfrm>
          <a:off x="2336800" y="108480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63</xdr:row>
      <xdr:rowOff>46736</xdr:rowOff>
    </xdr:to>
    <xdr:cxnSp macro="">
      <xdr:nvCxnSpPr>
        <xdr:cNvPr id="134" name="直線コネクタ 133"/>
        <xdr:cNvCxnSpPr/>
      </xdr:nvCxnSpPr>
      <xdr:spPr>
        <a:xfrm>
          <a:off x="1447800" y="1035100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4" name="楕円 143"/>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45"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46" name="楕円 145"/>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47" name="テキスト ボックス 146"/>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48" name="楕円 147"/>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142511</xdr:rowOff>
    </xdr:from>
    <xdr:ext cx="762000" cy="259045"/>
    <xdr:sp macro="" textlink="">
      <xdr:nvSpPr>
        <xdr:cNvPr id="149" name="テキスト ボックス 148"/>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0" name="楕円 149"/>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1" name="テキスト ボックス 150"/>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2" name="楕円 151"/>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3" name="テキスト ボックス 152"/>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類似団体を上回っており、北海道平均も大きく上回っている。ふるさと納税事業に係る物件費が大きく増加したことが主な要因となっている。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今後もその他の維持補修費等含めて経費の抑制に努める。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161361</xdr:rowOff>
    </xdr:from>
    <xdr:to>
      <xdr:col>23</xdr:col>
      <xdr:colOff>133350</xdr:colOff>
      <xdr:row>83</xdr:row>
      <xdr:rowOff>42980</xdr:rowOff>
    </xdr:to>
    <xdr:cxnSp macro="">
      <xdr:nvCxnSpPr>
        <xdr:cNvPr id="189" name="直線コネクタ 188"/>
        <xdr:cNvCxnSpPr/>
      </xdr:nvCxnSpPr>
      <xdr:spPr>
        <a:xfrm>
          <a:off x="4114800" y="14220261"/>
          <a:ext cx="8382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161361</xdr:rowOff>
    </xdr:from>
    <xdr:to>
      <xdr:col>19</xdr:col>
      <xdr:colOff>133350</xdr:colOff>
      <xdr:row>83</xdr:row>
      <xdr:rowOff>52987</xdr:rowOff>
    </xdr:to>
    <xdr:cxnSp macro="">
      <xdr:nvCxnSpPr>
        <xdr:cNvPr id="192" name="直線コネクタ 191"/>
        <xdr:cNvCxnSpPr/>
      </xdr:nvCxnSpPr>
      <xdr:spPr>
        <a:xfrm flipV="1">
          <a:off x="3225800" y="14220261"/>
          <a:ext cx="889000" cy="6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36294</xdr:rowOff>
    </xdr:from>
    <xdr:to>
      <xdr:col>15</xdr:col>
      <xdr:colOff>82550</xdr:colOff>
      <xdr:row>83</xdr:row>
      <xdr:rowOff>52987</xdr:rowOff>
    </xdr:to>
    <xdr:cxnSp macro="">
      <xdr:nvCxnSpPr>
        <xdr:cNvPr id="195" name="直線コネクタ 194"/>
        <xdr:cNvCxnSpPr/>
      </xdr:nvCxnSpPr>
      <xdr:spPr>
        <a:xfrm>
          <a:off x="2336800" y="1426664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136897</xdr:rowOff>
    </xdr:from>
    <xdr:to>
      <xdr:col>11</xdr:col>
      <xdr:colOff>31750</xdr:colOff>
      <xdr:row>83</xdr:row>
      <xdr:rowOff>36294</xdr:rowOff>
    </xdr:to>
    <xdr:cxnSp macro="">
      <xdr:nvCxnSpPr>
        <xdr:cNvPr id="198" name="直線コネクタ 197"/>
        <xdr:cNvCxnSpPr/>
      </xdr:nvCxnSpPr>
      <xdr:spPr>
        <a:xfrm>
          <a:off x="1447800" y="14195797"/>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2" name="テキスト ボックス 201"/>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163630</xdr:rowOff>
    </xdr:from>
    <xdr:to>
      <xdr:col>23</xdr:col>
      <xdr:colOff>184150</xdr:colOff>
      <xdr:row>83</xdr:row>
      <xdr:rowOff>93780</xdr:rowOff>
    </xdr:to>
    <xdr:sp macro="" textlink="">
      <xdr:nvSpPr>
        <xdr:cNvPr id="208" name="楕円 207"/>
        <xdr:cNvSpPr/>
      </xdr:nvSpPr>
      <xdr:spPr>
        <a:xfrm>
          <a:off x="4902200" y="142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135707</xdr:rowOff>
    </xdr:from>
    <xdr:ext cx="762000" cy="259045"/>
    <xdr:sp macro="" textlink="">
      <xdr:nvSpPr>
        <xdr:cNvPr id="209" name="人件費・物件費等の状況該当値テキスト"/>
        <xdr:cNvSpPr txBox="1"/>
      </xdr:nvSpPr>
      <xdr:spPr>
        <a:xfrm>
          <a:off x="5041900" y="141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110561</xdr:rowOff>
    </xdr:from>
    <xdr:to>
      <xdr:col>19</xdr:col>
      <xdr:colOff>184150</xdr:colOff>
      <xdr:row>83</xdr:row>
      <xdr:rowOff>40711</xdr:rowOff>
    </xdr:to>
    <xdr:sp macro="" textlink="">
      <xdr:nvSpPr>
        <xdr:cNvPr id="210" name="楕円 209"/>
        <xdr:cNvSpPr/>
      </xdr:nvSpPr>
      <xdr:spPr>
        <a:xfrm>
          <a:off x="4064000" y="141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25488</xdr:rowOff>
    </xdr:from>
    <xdr:ext cx="736600" cy="259045"/>
    <xdr:sp macro="" textlink="">
      <xdr:nvSpPr>
        <xdr:cNvPr id="211" name="テキスト ボックス 210"/>
        <xdr:cNvSpPr txBox="1"/>
      </xdr:nvSpPr>
      <xdr:spPr>
        <a:xfrm>
          <a:off x="3733800" y="1425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2187</xdr:rowOff>
    </xdr:from>
    <xdr:to>
      <xdr:col>15</xdr:col>
      <xdr:colOff>133350</xdr:colOff>
      <xdr:row>83</xdr:row>
      <xdr:rowOff>103787</xdr:rowOff>
    </xdr:to>
    <xdr:sp macro="" textlink="">
      <xdr:nvSpPr>
        <xdr:cNvPr id="212" name="楕円 211"/>
        <xdr:cNvSpPr/>
      </xdr:nvSpPr>
      <xdr:spPr>
        <a:xfrm>
          <a:off x="3175000" y="142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88564</xdr:rowOff>
    </xdr:from>
    <xdr:ext cx="762000" cy="259045"/>
    <xdr:sp macro="" textlink="">
      <xdr:nvSpPr>
        <xdr:cNvPr id="213" name="テキスト ボックス 212"/>
        <xdr:cNvSpPr txBox="1"/>
      </xdr:nvSpPr>
      <xdr:spPr>
        <a:xfrm>
          <a:off x="2844800" y="14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156944</xdr:rowOff>
    </xdr:from>
    <xdr:to>
      <xdr:col>11</xdr:col>
      <xdr:colOff>82550</xdr:colOff>
      <xdr:row>83</xdr:row>
      <xdr:rowOff>87094</xdr:rowOff>
    </xdr:to>
    <xdr:sp macro="" textlink="">
      <xdr:nvSpPr>
        <xdr:cNvPr id="214" name="楕円 213"/>
        <xdr:cNvSpPr/>
      </xdr:nvSpPr>
      <xdr:spPr>
        <a:xfrm>
          <a:off x="2286000" y="142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71871</xdr:rowOff>
    </xdr:from>
    <xdr:ext cx="762000" cy="259045"/>
    <xdr:sp macro="" textlink="">
      <xdr:nvSpPr>
        <xdr:cNvPr id="215" name="テキスト ボックス 214"/>
        <xdr:cNvSpPr txBox="1"/>
      </xdr:nvSpPr>
      <xdr:spPr>
        <a:xfrm>
          <a:off x="1955800" y="143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86097</xdr:rowOff>
    </xdr:from>
    <xdr:to>
      <xdr:col>7</xdr:col>
      <xdr:colOff>31750</xdr:colOff>
      <xdr:row>83</xdr:row>
      <xdr:rowOff>16247</xdr:rowOff>
    </xdr:to>
    <xdr:sp macro="" textlink="">
      <xdr:nvSpPr>
        <xdr:cNvPr id="216" name="楕円 215"/>
        <xdr:cNvSpPr/>
      </xdr:nvSpPr>
      <xdr:spPr>
        <a:xfrm>
          <a:off x="1397000" y="141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1024</xdr:rowOff>
    </xdr:from>
    <xdr:ext cx="762000" cy="259045"/>
    <xdr:sp macro="" textlink="">
      <xdr:nvSpPr>
        <xdr:cNvPr id="217" name="テキスト ボックス 216"/>
        <xdr:cNvSpPr txBox="1"/>
      </xdr:nvSpPr>
      <xdr:spPr>
        <a:xfrm>
          <a:off x="1066800" y="1423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％である。今後も行政の質を維持しつつ適正な給与水準の管理に努める。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163407</xdr:rowOff>
    </xdr:to>
    <xdr:cxnSp macro="">
      <xdr:nvCxnSpPr>
        <xdr:cNvPr id="251" name="直線コネクタ 250"/>
        <xdr:cNvCxnSpPr/>
      </xdr:nvCxnSpPr>
      <xdr:spPr>
        <a:xfrm flipV="1">
          <a:off x="16179800" y="150393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163407</xdr:rowOff>
    </xdr:to>
    <xdr:cxnSp macro="">
      <xdr:nvCxnSpPr>
        <xdr:cNvPr id="254" name="直線コネクタ 253"/>
        <xdr:cNvCxnSpPr/>
      </xdr:nvCxnSpPr>
      <xdr:spPr>
        <a:xfrm>
          <a:off x="15290800" y="150393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56304</xdr:rowOff>
    </xdr:to>
    <xdr:cxnSp macro="">
      <xdr:nvCxnSpPr>
        <xdr:cNvPr id="257" name="直線コネクタ 256"/>
        <xdr:cNvCxnSpPr/>
      </xdr:nvCxnSpPr>
      <xdr:spPr>
        <a:xfrm flipV="1">
          <a:off x="14401800" y="15039339"/>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56304</xdr:rowOff>
    </xdr:from>
    <xdr:to>
      <xdr:col>68</xdr:col>
      <xdr:colOff>152400</xdr:colOff>
      <xdr:row>89</xdr:row>
      <xdr:rowOff>13546</xdr:rowOff>
    </xdr:to>
    <xdr:cxnSp macro="">
      <xdr:nvCxnSpPr>
        <xdr:cNvPr id="260" name="直線コネクタ 259"/>
        <xdr:cNvCxnSpPr/>
      </xdr:nvCxnSpPr>
      <xdr:spPr>
        <a:xfrm flipV="1">
          <a:off x="13512800" y="151439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2" name="楕円 271"/>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3" name="テキスト ボックス 272"/>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5504</xdr:rowOff>
    </xdr:from>
    <xdr:to>
      <xdr:col>68</xdr:col>
      <xdr:colOff>203200</xdr:colOff>
      <xdr:row>88</xdr:row>
      <xdr:rowOff>107104</xdr:rowOff>
    </xdr:to>
    <xdr:sp macro="" textlink="">
      <xdr:nvSpPr>
        <xdr:cNvPr id="276" name="楕円 275"/>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91881</xdr:rowOff>
    </xdr:from>
    <xdr:ext cx="762000" cy="259045"/>
    <xdr:sp macro="" textlink="">
      <xdr:nvSpPr>
        <xdr:cNvPr id="277" name="テキスト ボックス 276"/>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134196</xdr:rowOff>
    </xdr:from>
    <xdr:to>
      <xdr:col>64</xdr:col>
      <xdr:colOff>152400</xdr:colOff>
      <xdr:row>89</xdr:row>
      <xdr:rowOff>64346</xdr:rowOff>
    </xdr:to>
    <xdr:sp macro="" textlink="">
      <xdr:nvSpPr>
        <xdr:cNvPr id="278" name="楕円 277"/>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49123</xdr:rowOff>
    </xdr:from>
    <xdr:ext cx="762000" cy="259045"/>
    <xdr:sp macro="" textlink="">
      <xdr:nvSpPr>
        <xdr:cNvPr id="279" name="テキスト ボックス 278"/>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やや上回る状況にある。平成２７年度で第２次古平町行財政構造改革プランは計画期間を終えたが、今後も本プランに準じ、行政サービスを維持しつつ、事務事業の見直しなどにより職員数の削減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151232</xdr:rowOff>
    </xdr:from>
    <xdr:to>
      <xdr:col>81</xdr:col>
      <xdr:colOff>44450</xdr:colOff>
      <xdr:row>61</xdr:row>
      <xdr:rowOff>164986</xdr:rowOff>
    </xdr:to>
    <xdr:cxnSp macro="">
      <xdr:nvCxnSpPr>
        <xdr:cNvPr id="311" name="直線コネクタ 310"/>
        <xdr:cNvCxnSpPr/>
      </xdr:nvCxnSpPr>
      <xdr:spPr>
        <a:xfrm>
          <a:off x="16179800" y="10609682"/>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120345</xdr:rowOff>
    </xdr:from>
    <xdr:to>
      <xdr:col>77</xdr:col>
      <xdr:colOff>44450</xdr:colOff>
      <xdr:row>61</xdr:row>
      <xdr:rowOff>151232</xdr:rowOff>
    </xdr:to>
    <xdr:cxnSp macro="">
      <xdr:nvCxnSpPr>
        <xdr:cNvPr id="314" name="直線コネクタ 313"/>
        <xdr:cNvCxnSpPr/>
      </xdr:nvCxnSpPr>
      <xdr:spPr>
        <a:xfrm>
          <a:off x="15290800" y="10578795"/>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117932</xdr:rowOff>
    </xdr:from>
    <xdr:to>
      <xdr:col>72</xdr:col>
      <xdr:colOff>203200</xdr:colOff>
      <xdr:row>61</xdr:row>
      <xdr:rowOff>120345</xdr:rowOff>
    </xdr:to>
    <xdr:cxnSp macro="">
      <xdr:nvCxnSpPr>
        <xdr:cNvPr id="317" name="直線コネクタ 316"/>
        <xdr:cNvCxnSpPr/>
      </xdr:nvCxnSpPr>
      <xdr:spPr>
        <a:xfrm>
          <a:off x="14401800" y="1057638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88976</xdr:rowOff>
    </xdr:from>
    <xdr:to>
      <xdr:col>68</xdr:col>
      <xdr:colOff>152400</xdr:colOff>
      <xdr:row>61</xdr:row>
      <xdr:rowOff>117932</xdr:rowOff>
    </xdr:to>
    <xdr:cxnSp macro="">
      <xdr:nvCxnSpPr>
        <xdr:cNvPr id="320" name="直線コネクタ 319"/>
        <xdr:cNvCxnSpPr/>
      </xdr:nvCxnSpPr>
      <xdr:spPr>
        <a:xfrm>
          <a:off x="13512800" y="10547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114186</xdr:rowOff>
    </xdr:from>
    <xdr:to>
      <xdr:col>81</xdr:col>
      <xdr:colOff>95250</xdr:colOff>
      <xdr:row>62</xdr:row>
      <xdr:rowOff>44336</xdr:rowOff>
    </xdr:to>
    <xdr:sp macro="" textlink="">
      <xdr:nvSpPr>
        <xdr:cNvPr id="330" name="楕円 329"/>
        <xdr:cNvSpPr/>
      </xdr:nvSpPr>
      <xdr:spPr>
        <a:xfrm>
          <a:off x="16967200" y="105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86263</xdr:rowOff>
    </xdr:from>
    <xdr:ext cx="762000" cy="259045"/>
    <xdr:sp macro="" textlink="">
      <xdr:nvSpPr>
        <xdr:cNvPr id="331" name="定員管理の状況該当値テキスト"/>
        <xdr:cNvSpPr txBox="1"/>
      </xdr:nvSpPr>
      <xdr:spPr>
        <a:xfrm>
          <a:off x="17106900" y="1054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100432</xdr:rowOff>
    </xdr:from>
    <xdr:to>
      <xdr:col>77</xdr:col>
      <xdr:colOff>95250</xdr:colOff>
      <xdr:row>62</xdr:row>
      <xdr:rowOff>30582</xdr:rowOff>
    </xdr:to>
    <xdr:sp macro="" textlink="">
      <xdr:nvSpPr>
        <xdr:cNvPr id="332" name="楕円 331"/>
        <xdr:cNvSpPr/>
      </xdr:nvSpPr>
      <xdr:spPr>
        <a:xfrm>
          <a:off x="16129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15359</xdr:rowOff>
    </xdr:from>
    <xdr:ext cx="736600" cy="259045"/>
    <xdr:sp macro="" textlink="">
      <xdr:nvSpPr>
        <xdr:cNvPr id="333" name="テキスト ボックス 332"/>
        <xdr:cNvSpPr txBox="1"/>
      </xdr:nvSpPr>
      <xdr:spPr>
        <a:xfrm>
          <a:off x="15798800" y="1064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69545</xdr:rowOff>
    </xdr:from>
    <xdr:to>
      <xdr:col>73</xdr:col>
      <xdr:colOff>44450</xdr:colOff>
      <xdr:row>61</xdr:row>
      <xdr:rowOff>171145</xdr:rowOff>
    </xdr:to>
    <xdr:sp macro="" textlink="">
      <xdr:nvSpPr>
        <xdr:cNvPr id="334" name="楕円 333"/>
        <xdr:cNvSpPr/>
      </xdr:nvSpPr>
      <xdr:spPr>
        <a:xfrm>
          <a:off x="15240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155922</xdr:rowOff>
    </xdr:from>
    <xdr:ext cx="762000" cy="259045"/>
    <xdr:sp macro="" textlink="">
      <xdr:nvSpPr>
        <xdr:cNvPr id="335" name="テキスト ボックス 334"/>
        <xdr:cNvSpPr txBox="1"/>
      </xdr:nvSpPr>
      <xdr:spPr>
        <a:xfrm>
          <a:off x="14909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67132</xdr:rowOff>
    </xdr:from>
    <xdr:to>
      <xdr:col>68</xdr:col>
      <xdr:colOff>203200</xdr:colOff>
      <xdr:row>61</xdr:row>
      <xdr:rowOff>168732</xdr:rowOff>
    </xdr:to>
    <xdr:sp macro="" textlink="">
      <xdr:nvSpPr>
        <xdr:cNvPr id="336" name="楕円 335"/>
        <xdr:cNvSpPr/>
      </xdr:nvSpPr>
      <xdr:spPr>
        <a:xfrm>
          <a:off x="14351000" y="105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153509</xdr:rowOff>
    </xdr:from>
    <xdr:ext cx="762000" cy="259045"/>
    <xdr:sp macro="" textlink="">
      <xdr:nvSpPr>
        <xdr:cNvPr id="337" name="テキスト ボックス 336"/>
        <xdr:cNvSpPr txBox="1"/>
      </xdr:nvSpPr>
      <xdr:spPr>
        <a:xfrm>
          <a:off x="14020800" y="1061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38176</xdr:rowOff>
    </xdr:from>
    <xdr:to>
      <xdr:col>64</xdr:col>
      <xdr:colOff>152400</xdr:colOff>
      <xdr:row>61</xdr:row>
      <xdr:rowOff>139776</xdr:rowOff>
    </xdr:to>
    <xdr:sp macro="" textlink="">
      <xdr:nvSpPr>
        <xdr:cNvPr id="338" name="楕円 337"/>
        <xdr:cNvSpPr/>
      </xdr:nvSpPr>
      <xdr:spPr>
        <a:xfrm>
          <a:off x="134620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124553</xdr:rowOff>
    </xdr:from>
    <xdr:ext cx="762000" cy="259045"/>
    <xdr:sp macro="" textlink="">
      <xdr:nvSpPr>
        <xdr:cNvPr id="339" name="テキスト ボックス 338"/>
        <xdr:cNvSpPr txBox="1"/>
      </xdr:nvSpPr>
      <xdr:spPr>
        <a:xfrm>
          <a:off x="13131800" y="105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％となっている。元利償還金の増に伴い、増加傾向にある。今後も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新庁舎の建設等で公債費の増加が見込まれることから、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中長期的な財政状況を勘案のうえ、事業の選定を図り、公債費の抑制に努める。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146050</xdr:rowOff>
    </xdr:to>
    <xdr:cxnSp macro="">
      <xdr:nvCxnSpPr>
        <xdr:cNvPr id="372" name="直線コネクタ 371"/>
        <xdr:cNvCxnSpPr/>
      </xdr:nvCxnSpPr>
      <xdr:spPr>
        <a:xfrm flipV="1">
          <a:off x="16179800" y="73147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146050</xdr:rowOff>
    </xdr:to>
    <xdr:cxnSp macro="">
      <xdr:nvCxnSpPr>
        <xdr:cNvPr id="375" name="直線コネクタ 374"/>
        <xdr:cNvCxnSpPr/>
      </xdr:nvCxnSpPr>
      <xdr:spPr>
        <a:xfrm>
          <a:off x="15290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113877</xdr:rowOff>
    </xdr:to>
    <xdr:cxnSp macro="">
      <xdr:nvCxnSpPr>
        <xdr:cNvPr id="378" name="直線コネクタ 377"/>
        <xdr:cNvCxnSpPr/>
      </xdr:nvCxnSpPr>
      <xdr:spPr>
        <a:xfrm>
          <a:off x="14401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49530</xdr:rowOff>
    </xdr:to>
    <xdr:cxnSp macro="">
      <xdr:nvCxnSpPr>
        <xdr:cNvPr id="381" name="直線コネクタ 380"/>
        <xdr:cNvCxnSpPr/>
      </xdr:nvCxnSpPr>
      <xdr:spPr>
        <a:xfrm>
          <a:off x="13512800" y="7178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5" name="テキスト ボックス 38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1" name="楕円 390"/>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2"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3" name="楕円 39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4" name="テキスト ボックス 39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395" name="楕円 394"/>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6" name="テキスト ボックス 395"/>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397" name="楕円 396"/>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398" name="テキスト ボックス 397"/>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9" name="楕円 398"/>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ふるさと応援寄付金が増加し、ふるさと応援基金への積立（</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億円）により充当可能基金が増加したためである。</a:t>
          </a: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58843</xdr:rowOff>
    </xdr:from>
    <xdr:to>
      <xdr:col>77</xdr:col>
      <xdr:colOff>44450</xdr:colOff>
      <xdr:row>15</xdr:row>
      <xdr:rowOff>38876</xdr:rowOff>
    </xdr:to>
    <xdr:cxnSp macro="">
      <xdr:nvCxnSpPr>
        <xdr:cNvPr id="434" name="直線コネクタ 433"/>
        <xdr:cNvCxnSpPr/>
      </xdr:nvCxnSpPr>
      <xdr:spPr>
        <a:xfrm flipV="1">
          <a:off x="15290800" y="2459143"/>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38876</xdr:rowOff>
    </xdr:from>
    <xdr:to>
      <xdr:col>72</xdr:col>
      <xdr:colOff>203200</xdr:colOff>
      <xdr:row>15</xdr:row>
      <xdr:rowOff>41557</xdr:rowOff>
    </xdr:to>
    <xdr:cxnSp macro="">
      <xdr:nvCxnSpPr>
        <xdr:cNvPr id="437" name="直線コネクタ 436"/>
        <xdr:cNvCxnSpPr/>
      </xdr:nvCxnSpPr>
      <xdr:spPr>
        <a:xfrm flipV="1">
          <a:off x="14401800" y="261062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41557</xdr:rowOff>
    </xdr:from>
    <xdr:to>
      <xdr:col>68</xdr:col>
      <xdr:colOff>152400</xdr:colOff>
      <xdr:row>16</xdr:row>
      <xdr:rowOff>9525</xdr:rowOff>
    </xdr:to>
    <xdr:cxnSp macro="">
      <xdr:nvCxnSpPr>
        <xdr:cNvPr id="440" name="直線コネクタ 439"/>
        <xdr:cNvCxnSpPr/>
      </xdr:nvCxnSpPr>
      <xdr:spPr>
        <a:xfrm flipV="1">
          <a:off x="13512800" y="2613307"/>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xdr:rowOff>
    </xdr:from>
    <xdr:to>
      <xdr:col>77</xdr:col>
      <xdr:colOff>95250</xdr:colOff>
      <xdr:row>14</xdr:row>
      <xdr:rowOff>109643</xdr:rowOff>
    </xdr:to>
    <xdr:sp macro="" textlink="">
      <xdr:nvSpPr>
        <xdr:cNvPr id="452" name="楕円 451"/>
        <xdr:cNvSpPr/>
      </xdr:nvSpPr>
      <xdr:spPr>
        <a:xfrm>
          <a:off x="16129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94420</xdr:rowOff>
    </xdr:from>
    <xdr:ext cx="736600" cy="259045"/>
    <xdr:sp macro="" textlink="">
      <xdr:nvSpPr>
        <xdr:cNvPr id="453" name="テキスト ボックス 452"/>
        <xdr:cNvSpPr txBox="1"/>
      </xdr:nvSpPr>
      <xdr:spPr>
        <a:xfrm>
          <a:off x="15798800" y="249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159526</xdr:rowOff>
    </xdr:from>
    <xdr:to>
      <xdr:col>73</xdr:col>
      <xdr:colOff>44450</xdr:colOff>
      <xdr:row>15</xdr:row>
      <xdr:rowOff>89676</xdr:rowOff>
    </xdr:to>
    <xdr:sp macro="" textlink="">
      <xdr:nvSpPr>
        <xdr:cNvPr id="454" name="楕円 453"/>
        <xdr:cNvSpPr/>
      </xdr:nvSpPr>
      <xdr:spPr>
        <a:xfrm>
          <a:off x="15240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74453</xdr:rowOff>
    </xdr:from>
    <xdr:ext cx="762000" cy="259045"/>
    <xdr:sp macro="" textlink="">
      <xdr:nvSpPr>
        <xdr:cNvPr id="455" name="テキスト ボックス 454"/>
        <xdr:cNvSpPr txBox="1"/>
      </xdr:nvSpPr>
      <xdr:spPr>
        <a:xfrm>
          <a:off x="14909800" y="26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162207</xdr:rowOff>
    </xdr:from>
    <xdr:to>
      <xdr:col>68</xdr:col>
      <xdr:colOff>203200</xdr:colOff>
      <xdr:row>15</xdr:row>
      <xdr:rowOff>92357</xdr:rowOff>
    </xdr:to>
    <xdr:sp macro="" textlink="">
      <xdr:nvSpPr>
        <xdr:cNvPr id="456" name="楕円 455"/>
        <xdr:cNvSpPr/>
      </xdr:nvSpPr>
      <xdr:spPr>
        <a:xfrm>
          <a:off x="14351000" y="2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77134</xdr:rowOff>
    </xdr:from>
    <xdr:ext cx="762000" cy="259045"/>
    <xdr:sp macro="" textlink="">
      <xdr:nvSpPr>
        <xdr:cNvPr id="457" name="テキスト ボックス 456"/>
        <xdr:cNvSpPr txBox="1"/>
      </xdr:nvSpPr>
      <xdr:spPr>
        <a:xfrm>
          <a:off x="14020800" y="26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58" name="楕円 457"/>
        <xdr:cNvSpPr/>
      </xdr:nvSpPr>
      <xdr:spPr>
        <a:xfrm>
          <a:off x="13462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45102</xdr:rowOff>
    </xdr:from>
    <xdr:ext cx="762000" cy="259045"/>
    <xdr:sp macro="" textlink="">
      <xdr:nvSpPr>
        <xdr:cNvPr id="459" name="テキスト ボックス 458"/>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近年は数値が横ばいの状態が続いている。給与や退手負担金は前年度から増加しており、今後も人件費の適正化に努める。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149860</xdr:rowOff>
    </xdr:to>
    <xdr:cxnSp macro="">
      <xdr:nvCxnSpPr>
        <xdr:cNvPr id="66" name="直線コネクタ 65"/>
        <xdr:cNvCxnSpPr/>
      </xdr:nvCxnSpPr>
      <xdr:spPr>
        <a:xfrm>
          <a:off x="3987800" y="6146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146050</xdr:rowOff>
    </xdr:to>
    <xdr:cxnSp macro="">
      <xdr:nvCxnSpPr>
        <xdr:cNvPr id="69" name="直線コネクタ 68"/>
        <xdr:cNvCxnSpPr/>
      </xdr:nvCxnSpPr>
      <xdr:spPr>
        <a:xfrm>
          <a:off x="3098800" y="6142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142240</xdr:rowOff>
    </xdr:to>
    <xdr:cxnSp macro="">
      <xdr:nvCxnSpPr>
        <xdr:cNvPr id="72" name="直線コネクタ 71"/>
        <xdr:cNvCxnSpPr/>
      </xdr:nvCxnSpPr>
      <xdr:spPr>
        <a:xfrm>
          <a:off x="2209800" y="6127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127000</xdr:rowOff>
    </xdr:to>
    <xdr:cxnSp macro="">
      <xdr:nvCxnSpPr>
        <xdr:cNvPr id="75" name="直線コネクタ 74"/>
        <xdr:cNvCxnSpPr/>
      </xdr:nvCxnSpPr>
      <xdr:spPr>
        <a:xfrm>
          <a:off x="1320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91440</xdr:rowOff>
    </xdr:from>
    <xdr:to>
      <xdr:col>15</xdr:col>
      <xdr:colOff>149225</xdr:colOff>
      <xdr:row>36</xdr:row>
      <xdr:rowOff>21590</xdr:rowOff>
    </xdr:to>
    <xdr:sp macro="" textlink="">
      <xdr:nvSpPr>
        <xdr:cNvPr id="89" name="楕円 88"/>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31767</xdr:rowOff>
    </xdr:from>
    <xdr:ext cx="762000" cy="259045"/>
    <xdr:sp macro="" textlink="">
      <xdr:nvSpPr>
        <xdr:cNvPr id="90" name="テキスト ボックス 89"/>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1" name="楕円 90"/>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2" name="テキスト ボックス 91"/>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経費等により増加傾向であったが、経常経費の抑制に努めていることから改善された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次古平町行財政改革プランは計画期間を終えたが、今後も本プランに準じ、経費の抑制に努める。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18</xdr:row>
      <xdr:rowOff>21844</xdr:rowOff>
    </xdr:to>
    <xdr:cxnSp macro="">
      <xdr:nvCxnSpPr>
        <xdr:cNvPr id="124" name="直線コネクタ 123"/>
        <xdr:cNvCxnSpPr/>
      </xdr:nvCxnSpPr>
      <xdr:spPr>
        <a:xfrm flipV="1">
          <a:off x="15671800" y="2746756"/>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21844</xdr:rowOff>
    </xdr:from>
    <xdr:to>
      <xdr:col>78</xdr:col>
      <xdr:colOff>69850</xdr:colOff>
      <xdr:row>18</xdr:row>
      <xdr:rowOff>49276</xdr:rowOff>
    </xdr:to>
    <xdr:cxnSp macro="">
      <xdr:nvCxnSpPr>
        <xdr:cNvPr id="127" name="直線コネクタ 126"/>
        <xdr:cNvCxnSpPr/>
      </xdr:nvCxnSpPr>
      <xdr:spPr>
        <a:xfrm flipV="1">
          <a:off x="14782800" y="3107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49276</xdr:rowOff>
    </xdr:to>
    <xdr:cxnSp macro="">
      <xdr:nvCxnSpPr>
        <xdr:cNvPr id="130" name="直線コネクタ 129"/>
        <xdr:cNvCxnSpPr/>
      </xdr:nvCxnSpPr>
      <xdr:spPr>
        <a:xfrm>
          <a:off x="13893800" y="3062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17</xdr:row>
      <xdr:rowOff>147574</xdr:rowOff>
    </xdr:to>
    <xdr:cxnSp macro="">
      <xdr:nvCxnSpPr>
        <xdr:cNvPr id="133" name="直線コネクタ 132"/>
        <xdr:cNvCxnSpPr/>
      </xdr:nvCxnSpPr>
      <xdr:spPr>
        <a:xfrm>
          <a:off x="13004800" y="2696464"/>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3" name="楕円 142"/>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4"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142494</xdr:rowOff>
    </xdr:from>
    <xdr:to>
      <xdr:col>78</xdr:col>
      <xdr:colOff>120650</xdr:colOff>
      <xdr:row>18</xdr:row>
      <xdr:rowOff>72644</xdr:rowOff>
    </xdr:to>
    <xdr:sp macro="" textlink="">
      <xdr:nvSpPr>
        <xdr:cNvPr id="145" name="楕円 144"/>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57421</xdr:rowOff>
    </xdr:from>
    <xdr:ext cx="736600" cy="259045"/>
    <xdr:sp macro="" textlink="">
      <xdr:nvSpPr>
        <xdr:cNvPr id="146" name="テキスト ボックス 145"/>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7" name="楕円 146"/>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8" name="テキスト ボックス 147"/>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49" name="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51" name="楕円 150"/>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2" name="テキスト ボックス 151"/>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類似団体と比較して高い水準であり、昨年より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％増加している。町内にある障害者福祉施設の利用者の割合が高く、その給付費が多額になっていることが主な要因である。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118835</xdr:rowOff>
    </xdr:to>
    <xdr:cxnSp macro="">
      <xdr:nvCxnSpPr>
        <xdr:cNvPr id="186" name="直線コネクタ 185"/>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69850</xdr:rowOff>
    </xdr:to>
    <xdr:cxnSp macro="">
      <xdr:nvCxnSpPr>
        <xdr:cNvPr id="189" name="直線コネクタ 188"/>
        <xdr:cNvCxnSpPr/>
      </xdr:nvCxnSpPr>
      <xdr:spPr>
        <a:xfrm flipV="1">
          <a:off x="3098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69850</xdr:rowOff>
    </xdr:to>
    <xdr:cxnSp macro="">
      <xdr:nvCxnSpPr>
        <xdr:cNvPr id="195" name="直線コネクタ 194"/>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5" name="楕円 204"/>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6"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類似団体と比較してやや下回る状況にある。平成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次古平町行財政改革プランは計画期間を終えたが、今後も引き続きその他の経費の抑制に努める。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56</xdr:row>
      <xdr:rowOff>58420</xdr:rowOff>
    </xdr:to>
    <xdr:cxnSp macro="">
      <xdr:nvCxnSpPr>
        <xdr:cNvPr id="244" name="直線コネクタ 243"/>
        <xdr:cNvCxnSpPr/>
      </xdr:nvCxnSpPr>
      <xdr:spPr>
        <a:xfrm flipV="1">
          <a:off x="15671800" y="95316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108712</xdr:rowOff>
    </xdr:to>
    <xdr:cxnSp macro="">
      <xdr:nvCxnSpPr>
        <xdr:cNvPr id="247" name="直線コネクタ 246"/>
        <xdr:cNvCxnSpPr/>
      </xdr:nvCxnSpPr>
      <xdr:spPr>
        <a:xfrm flipV="1">
          <a:off x="14782800" y="9659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108712</xdr:rowOff>
    </xdr:to>
    <xdr:cxnSp macro="">
      <xdr:nvCxnSpPr>
        <xdr:cNvPr id="250" name="直線コネクタ 249"/>
        <xdr:cNvCxnSpPr/>
      </xdr:nvCxnSpPr>
      <xdr:spPr>
        <a:xfrm>
          <a:off x="13893800" y="96047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xdr:rowOff>
    </xdr:to>
    <xdr:cxnSp macro="">
      <xdr:nvCxnSpPr>
        <xdr:cNvPr id="253" name="直線コネクタ 252"/>
        <xdr:cNvCxnSpPr/>
      </xdr:nvCxnSpPr>
      <xdr:spPr>
        <a:xfrm>
          <a:off x="13004800" y="9591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3" name="楕円 262"/>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4"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7" name="楕円 266"/>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8" name="テキスト ボックス 267"/>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9" name="楕円 268"/>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70" name="テキスト ボックス 269"/>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1" name="楕円 270"/>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2" name="テキスト ボックス 27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％増となった。社協運営助成金の増等が主な要因である。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今後は補助金等の交付基準の見直しを行い、補助費等の適正化に努める。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26416</xdr:rowOff>
    </xdr:to>
    <xdr:cxnSp macro="">
      <xdr:nvCxnSpPr>
        <xdr:cNvPr id="303" name="直線コネクタ 302"/>
        <xdr:cNvCxnSpPr/>
      </xdr:nvCxnSpPr>
      <xdr:spPr>
        <a:xfrm>
          <a:off x="15671800" y="6504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4"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161290</xdr:rowOff>
    </xdr:to>
    <xdr:cxnSp macro="">
      <xdr:nvCxnSpPr>
        <xdr:cNvPr id="306" name="直線コネクタ 305"/>
        <xdr:cNvCxnSpPr/>
      </xdr:nvCxnSpPr>
      <xdr:spPr>
        <a:xfrm>
          <a:off x="14782800" y="63769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8" name="テキスト ボックス 30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33274</xdr:rowOff>
    </xdr:to>
    <xdr:cxnSp macro="">
      <xdr:nvCxnSpPr>
        <xdr:cNvPr id="309" name="直線コネクタ 308"/>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168148</xdr:rowOff>
    </xdr:to>
    <xdr:cxnSp macro="">
      <xdr:nvCxnSpPr>
        <xdr:cNvPr id="312" name="直線コネクタ 311"/>
        <xdr:cNvCxnSpPr/>
      </xdr:nvCxnSpPr>
      <xdr:spPr>
        <a:xfrm>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2" name="楕円 321"/>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3"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4" name="楕円 323"/>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5" name="テキスト ボックス 32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1" name="テキスト ボックス 330"/>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類似団体と比較して、やや高い水準にある。近年の公共道路や公共施設に係る過疎債の元利償還金によるものである。今後も中長期的な財政状況を勘案したうえ、事業の選定を図り公債費の抑制に努める。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27939</xdr:rowOff>
    </xdr:from>
    <xdr:to>
      <xdr:col>24</xdr:col>
      <xdr:colOff>25400</xdr:colOff>
      <xdr:row>77</xdr:row>
      <xdr:rowOff>66039</xdr:rowOff>
    </xdr:to>
    <xdr:cxnSp macro="">
      <xdr:nvCxnSpPr>
        <xdr:cNvPr id="363" name="直線コネクタ 362"/>
        <xdr:cNvCxnSpPr/>
      </xdr:nvCxnSpPr>
      <xdr:spPr>
        <a:xfrm>
          <a:off x="3987800" y="132295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88900</xdr:rowOff>
    </xdr:to>
    <xdr:cxnSp macro="">
      <xdr:nvCxnSpPr>
        <xdr:cNvPr id="366" name="直線コネクタ 365"/>
        <xdr:cNvCxnSpPr/>
      </xdr:nvCxnSpPr>
      <xdr:spPr>
        <a:xfrm flipV="1">
          <a:off x="3098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88900</xdr:rowOff>
    </xdr:to>
    <xdr:cxnSp macro="">
      <xdr:nvCxnSpPr>
        <xdr:cNvPr id="369" name="直線コネクタ 368"/>
        <xdr:cNvCxnSpPr/>
      </xdr:nvCxnSpPr>
      <xdr:spPr>
        <a:xfrm>
          <a:off x="2209800" y="13286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85089</xdr:rowOff>
    </xdr:to>
    <xdr:cxnSp macro="">
      <xdr:nvCxnSpPr>
        <xdr:cNvPr id="372" name="直線コネクタ 371"/>
        <xdr:cNvCxnSpPr/>
      </xdr:nvCxnSpPr>
      <xdr:spPr>
        <a:xfrm>
          <a:off x="1320800" y="13252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6" name="楕円 385"/>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124477</xdr:rowOff>
    </xdr:from>
    <xdr:ext cx="762000" cy="259045"/>
    <xdr:sp macro="" textlink="">
      <xdr:nvSpPr>
        <xdr:cNvPr id="387" name="テキスト ボックス 386"/>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8" name="楕円 38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9" name="テキスト ボックス 388"/>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0" name="楕円 389"/>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1" name="テキスト ボックス 39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前年度から改善傾向にあり、類似団体を下回る数値となった。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今後も事業の見直し、選定を行い、効率的な行政運営に努める。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43180</xdr:rowOff>
    </xdr:from>
    <xdr:to>
      <xdr:col>82</xdr:col>
      <xdr:colOff>107950</xdr:colOff>
      <xdr:row>77</xdr:row>
      <xdr:rowOff>69850</xdr:rowOff>
    </xdr:to>
    <xdr:cxnSp macro="">
      <xdr:nvCxnSpPr>
        <xdr:cNvPr id="424" name="直線コネクタ 423"/>
        <xdr:cNvCxnSpPr/>
      </xdr:nvCxnSpPr>
      <xdr:spPr>
        <a:xfrm flipV="1">
          <a:off x="15671800" y="12901930"/>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85089</xdr:rowOff>
    </xdr:to>
    <xdr:cxnSp macro="">
      <xdr:nvCxnSpPr>
        <xdr:cNvPr id="427" name="直線コネクタ 426"/>
        <xdr:cNvCxnSpPr/>
      </xdr:nvCxnSpPr>
      <xdr:spPr>
        <a:xfrm flipV="1">
          <a:off x="14782800" y="13271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85089</xdr:rowOff>
    </xdr:to>
    <xdr:cxnSp macro="">
      <xdr:nvCxnSpPr>
        <xdr:cNvPr id="430" name="直線コネクタ 429"/>
        <xdr:cNvCxnSpPr/>
      </xdr:nvCxnSpPr>
      <xdr:spPr>
        <a:xfrm>
          <a:off x="13893800" y="131076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62230</xdr:rowOff>
    </xdr:from>
    <xdr:to>
      <xdr:col>69</xdr:col>
      <xdr:colOff>92075</xdr:colOff>
      <xdr:row>76</xdr:row>
      <xdr:rowOff>77470</xdr:rowOff>
    </xdr:to>
    <xdr:cxnSp macro="">
      <xdr:nvCxnSpPr>
        <xdr:cNvPr id="433" name="直線コネクタ 432"/>
        <xdr:cNvCxnSpPr/>
      </xdr:nvCxnSpPr>
      <xdr:spPr>
        <a:xfrm>
          <a:off x="13004800" y="1274953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163830</xdr:rowOff>
    </xdr:from>
    <xdr:to>
      <xdr:col>82</xdr:col>
      <xdr:colOff>158750</xdr:colOff>
      <xdr:row>75</xdr:row>
      <xdr:rowOff>93980</xdr:rowOff>
    </xdr:to>
    <xdr:sp macro="" textlink="">
      <xdr:nvSpPr>
        <xdr:cNvPr id="443" name="楕円 442"/>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8907</xdr:rowOff>
    </xdr:from>
    <xdr:ext cx="762000" cy="259045"/>
    <xdr:sp macro="" textlink="">
      <xdr:nvSpPr>
        <xdr:cNvPr id="444"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5" name="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7" name="楕円 446"/>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8" name="テキスト ボックス 44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49" name="楕円 448"/>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113047</xdr:rowOff>
    </xdr:from>
    <xdr:ext cx="762000" cy="259045"/>
    <xdr:sp macro="" textlink="">
      <xdr:nvSpPr>
        <xdr:cNvPr id="450" name="テキスト ボックス 449"/>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51" name="楕円 450"/>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52" name="テキスト ボックス 451"/>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129326</xdr:rowOff>
    </xdr:from>
    <xdr:to>
      <xdr:col>29</xdr:col>
      <xdr:colOff>127000</xdr:colOff>
      <xdr:row>18</xdr:row>
      <xdr:rowOff>695</xdr:rowOff>
    </xdr:to>
    <xdr:cxnSp macro="">
      <xdr:nvCxnSpPr>
        <xdr:cNvPr id="49" name="直線コネクタ 48"/>
        <xdr:cNvCxnSpPr/>
      </xdr:nvCxnSpPr>
      <xdr:spPr bwMode="auto">
        <a:xfrm flipV="1">
          <a:off x="5003800" y="3091601"/>
          <a:ext cx="647700" cy="4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114104</xdr:rowOff>
    </xdr:from>
    <xdr:ext cx="762000" cy="259045"/>
    <xdr:sp macro="" textlink="">
      <xdr:nvSpPr>
        <xdr:cNvPr id="50" name="人口1人当たり決算額の推移平均値テキスト130"/>
        <xdr:cNvSpPr txBox="1"/>
      </xdr:nvSpPr>
      <xdr:spPr>
        <a:xfrm>
          <a:off x="5740400" y="3076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695</xdr:rowOff>
    </xdr:from>
    <xdr:to>
      <xdr:col>26</xdr:col>
      <xdr:colOff>50800</xdr:colOff>
      <xdr:row>18</xdr:row>
      <xdr:rowOff>18706</xdr:rowOff>
    </xdr:to>
    <xdr:cxnSp macro="">
      <xdr:nvCxnSpPr>
        <xdr:cNvPr id="52" name="直線コネクタ 51"/>
        <xdr:cNvCxnSpPr/>
      </xdr:nvCxnSpPr>
      <xdr:spPr bwMode="auto">
        <a:xfrm flipV="1">
          <a:off x="4305300" y="3134420"/>
          <a:ext cx="698500" cy="1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18706</xdr:rowOff>
    </xdr:from>
    <xdr:to>
      <xdr:col>22</xdr:col>
      <xdr:colOff>114300</xdr:colOff>
      <xdr:row>18</xdr:row>
      <xdr:rowOff>30807</xdr:rowOff>
    </xdr:to>
    <xdr:cxnSp macro="">
      <xdr:nvCxnSpPr>
        <xdr:cNvPr id="55" name="直線コネクタ 54"/>
        <xdr:cNvCxnSpPr/>
      </xdr:nvCxnSpPr>
      <xdr:spPr bwMode="auto">
        <a:xfrm flipV="1">
          <a:off x="3606800" y="3152431"/>
          <a:ext cx="698500" cy="1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30628</xdr:rowOff>
    </xdr:from>
    <xdr:to>
      <xdr:col>18</xdr:col>
      <xdr:colOff>177800</xdr:colOff>
      <xdr:row>18</xdr:row>
      <xdr:rowOff>30807</xdr:rowOff>
    </xdr:to>
    <xdr:cxnSp macro="">
      <xdr:nvCxnSpPr>
        <xdr:cNvPr id="58" name="直線コネクタ 57"/>
        <xdr:cNvCxnSpPr/>
      </xdr:nvCxnSpPr>
      <xdr:spPr bwMode="auto">
        <a:xfrm>
          <a:off x="2908300" y="3164353"/>
          <a:ext cx="6985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78526</xdr:rowOff>
    </xdr:from>
    <xdr:to>
      <xdr:col>29</xdr:col>
      <xdr:colOff>177800</xdr:colOff>
      <xdr:row>18</xdr:row>
      <xdr:rowOff>8676</xdr:rowOff>
    </xdr:to>
    <xdr:sp macro="" textlink="">
      <xdr:nvSpPr>
        <xdr:cNvPr id="68" name="楕円 67"/>
        <xdr:cNvSpPr/>
      </xdr:nvSpPr>
      <xdr:spPr bwMode="auto">
        <a:xfrm>
          <a:off x="5600700" y="30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95053</xdr:rowOff>
    </xdr:from>
    <xdr:ext cx="762000" cy="259045"/>
    <xdr:sp macro="" textlink="">
      <xdr:nvSpPr>
        <xdr:cNvPr id="69" name="人口1人当たり決算額の推移該当値テキスト130"/>
        <xdr:cNvSpPr txBox="1"/>
      </xdr:nvSpPr>
      <xdr:spPr>
        <a:xfrm>
          <a:off x="5740400" y="28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121345</xdr:rowOff>
    </xdr:from>
    <xdr:to>
      <xdr:col>26</xdr:col>
      <xdr:colOff>101600</xdr:colOff>
      <xdr:row>18</xdr:row>
      <xdr:rowOff>51495</xdr:rowOff>
    </xdr:to>
    <xdr:sp macro="" textlink="">
      <xdr:nvSpPr>
        <xdr:cNvPr id="70" name="楕円 69"/>
        <xdr:cNvSpPr/>
      </xdr:nvSpPr>
      <xdr:spPr bwMode="auto">
        <a:xfrm>
          <a:off x="4953000" y="308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61672</xdr:rowOff>
    </xdr:from>
    <xdr:ext cx="736600" cy="259045"/>
    <xdr:sp macro="" textlink="">
      <xdr:nvSpPr>
        <xdr:cNvPr id="71" name="テキスト ボックス 70"/>
        <xdr:cNvSpPr txBox="1"/>
      </xdr:nvSpPr>
      <xdr:spPr>
        <a:xfrm>
          <a:off x="4622800" y="285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139356</xdr:rowOff>
    </xdr:from>
    <xdr:to>
      <xdr:col>22</xdr:col>
      <xdr:colOff>165100</xdr:colOff>
      <xdr:row>18</xdr:row>
      <xdr:rowOff>69506</xdr:rowOff>
    </xdr:to>
    <xdr:sp macro="" textlink="">
      <xdr:nvSpPr>
        <xdr:cNvPr id="72" name="楕円 71"/>
        <xdr:cNvSpPr/>
      </xdr:nvSpPr>
      <xdr:spPr bwMode="auto">
        <a:xfrm>
          <a:off x="4254500" y="310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79683</xdr:rowOff>
    </xdr:from>
    <xdr:ext cx="762000" cy="259045"/>
    <xdr:sp macro="" textlink="">
      <xdr:nvSpPr>
        <xdr:cNvPr id="73" name="テキスト ボックス 72"/>
        <xdr:cNvSpPr txBox="1"/>
      </xdr:nvSpPr>
      <xdr:spPr>
        <a:xfrm>
          <a:off x="3924300" y="287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151457</xdr:rowOff>
    </xdr:from>
    <xdr:to>
      <xdr:col>19</xdr:col>
      <xdr:colOff>38100</xdr:colOff>
      <xdr:row>18</xdr:row>
      <xdr:rowOff>81607</xdr:rowOff>
    </xdr:to>
    <xdr:sp macro="" textlink="">
      <xdr:nvSpPr>
        <xdr:cNvPr id="74" name="楕円 73"/>
        <xdr:cNvSpPr/>
      </xdr:nvSpPr>
      <xdr:spPr bwMode="auto">
        <a:xfrm>
          <a:off x="3556000" y="311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91784</xdr:rowOff>
    </xdr:from>
    <xdr:ext cx="762000" cy="259045"/>
    <xdr:sp macro="" textlink="">
      <xdr:nvSpPr>
        <xdr:cNvPr id="75" name="テキスト ボックス 74"/>
        <xdr:cNvSpPr txBox="1"/>
      </xdr:nvSpPr>
      <xdr:spPr>
        <a:xfrm>
          <a:off x="3225800" y="288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151278</xdr:rowOff>
    </xdr:from>
    <xdr:to>
      <xdr:col>15</xdr:col>
      <xdr:colOff>101600</xdr:colOff>
      <xdr:row>18</xdr:row>
      <xdr:rowOff>81428</xdr:rowOff>
    </xdr:to>
    <xdr:sp macro="" textlink="">
      <xdr:nvSpPr>
        <xdr:cNvPr id="76" name="楕円 75"/>
        <xdr:cNvSpPr/>
      </xdr:nvSpPr>
      <xdr:spPr bwMode="auto">
        <a:xfrm>
          <a:off x="2857500" y="311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91605</xdr:rowOff>
    </xdr:from>
    <xdr:ext cx="762000" cy="259045"/>
    <xdr:sp macro="" textlink="">
      <xdr:nvSpPr>
        <xdr:cNvPr id="77" name="テキスト ボックス 76"/>
        <xdr:cNvSpPr txBox="1"/>
      </xdr:nvSpPr>
      <xdr:spPr>
        <a:xfrm>
          <a:off x="2527300" y="288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193949</xdr:rowOff>
    </xdr:from>
    <xdr:to>
      <xdr:col>29</xdr:col>
      <xdr:colOff>127000</xdr:colOff>
      <xdr:row>35</xdr:row>
      <xdr:rowOff>224254</xdr:rowOff>
    </xdr:to>
    <xdr:cxnSp macro="">
      <xdr:nvCxnSpPr>
        <xdr:cNvPr id="110" name="直線コネクタ 109"/>
        <xdr:cNvCxnSpPr/>
      </xdr:nvCxnSpPr>
      <xdr:spPr bwMode="auto">
        <a:xfrm>
          <a:off x="5003800" y="6804299"/>
          <a:ext cx="647700" cy="3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174153</xdr:rowOff>
    </xdr:from>
    <xdr:to>
      <xdr:col>26</xdr:col>
      <xdr:colOff>50800</xdr:colOff>
      <xdr:row>35</xdr:row>
      <xdr:rowOff>193949</xdr:rowOff>
    </xdr:to>
    <xdr:cxnSp macro="">
      <xdr:nvCxnSpPr>
        <xdr:cNvPr id="113" name="直線コネクタ 112"/>
        <xdr:cNvCxnSpPr/>
      </xdr:nvCxnSpPr>
      <xdr:spPr bwMode="auto">
        <a:xfrm>
          <a:off x="4305300" y="6784503"/>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174153</xdr:rowOff>
    </xdr:from>
    <xdr:to>
      <xdr:col>22</xdr:col>
      <xdr:colOff>114300</xdr:colOff>
      <xdr:row>35</xdr:row>
      <xdr:rowOff>191503</xdr:rowOff>
    </xdr:to>
    <xdr:cxnSp macro="">
      <xdr:nvCxnSpPr>
        <xdr:cNvPr id="116" name="直線コネクタ 115"/>
        <xdr:cNvCxnSpPr/>
      </xdr:nvCxnSpPr>
      <xdr:spPr bwMode="auto">
        <a:xfrm flipV="1">
          <a:off x="3606800" y="6784503"/>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191503</xdr:rowOff>
    </xdr:from>
    <xdr:to>
      <xdr:col>18</xdr:col>
      <xdr:colOff>177800</xdr:colOff>
      <xdr:row>35</xdr:row>
      <xdr:rowOff>242611</xdr:rowOff>
    </xdr:to>
    <xdr:cxnSp macro="">
      <xdr:nvCxnSpPr>
        <xdr:cNvPr id="119" name="直線コネクタ 118"/>
        <xdr:cNvCxnSpPr/>
      </xdr:nvCxnSpPr>
      <xdr:spPr bwMode="auto">
        <a:xfrm flipV="1">
          <a:off x="2908300" y="6801853"/>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173454</xdr:rowOff>
    </xdr:from>
    <xdr:to>
      <xdr:col>29</xdr:col>
      <xdr:colOff>177800</xdr:colOff>
      <xdr:row>35</xdr:row>
      <xdr:rowOff>275054</xdr:rowOff>
    </xdr:to>
    <xdr:sp macro="" textlink="">
      <xdr:nvSpPr>
        <xdr:cNvPr id="129" name="楕円 128"/>
        <xdr:cNvSpPr/>
      </xdr:nvSpPr>
      <xdr:spPr bwMode="auto">
        <a:xfrm>
          <a:off x="5600700" y="678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18531</xdr:rowOff>
    </xdr:from>
    <xdr:ext cx="762000" cy="259045"/>
    <xdr:sp macro="" textlink="">
      <xdr:nvSpPr>
        <xdr:cNvPr id="130" name="人口1人当たり決算額の推移該当値テキスト445"/>
        <xdr:cNvSpPr txBox="1"/>
      </xdr:nvSpPr>
      <xdr:spPr>
        <a:xfrm>
          <a:off x="5740400" y="662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143149</xdr:rowOff>
    </xdr:from>
    <xdr:to>
      <xdr:col>26</xdr:col>
      <xdr:colOff>101600</xdr:colOff>
      <xdr:row>35</xdr:row>
      <xdr:rowOff>244749</xdr:rowOff>
    </xdr:to>
    <xdr:sp macro="" textlink="">
      <xdr:nvSpPr>
        <xdr:cNvPr id="131" name="楕円 130"/>
        <xdr:cNvSpPr/>
      </xdr:nvSpPr>
      <xdr:spPr bwMode="auto">
        <a:xfrm>
          <a:off x="4953000" y="675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254926</xdr:rowOff>
    </xdr:from>
    <xdr:ext cx="736600" cy="259045"/>
    <xdr:sp macro="" textlink="">
      <xdr:nvSpPr>
        <xdr:cNvPr id="132" name="テキスト ボックス 131"/>
        <xdr:cNvSpPr txBox="1"/>
      </xdr:nvSpPr>
      <xdr:spPr>
        <a:xfrm>
          <a:off x="4622800" y="652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123353</xdr:rowOff>
    </xdr:from>
    <xdr:to>
      <xdr:col>22</xdr:col>
      <xdr:colOff>165100</xdr:colOff>
      <xdr:row>35</xdr:row>
      <xdr:rowOff>224953</xdr:rowOff>
    </xdr:to>
    <xdr:sp macro="" textlink="">
      <xdr:nvSpPr>
        <xdr:cNvPr id="133" name="楕円 132"/>
        <xdr:cNvSpPr/>
      </xdr:nvSpPr>
      <xdr:spPr bwMode="auto">
        <a:xfrm>
          <a:off x="4254500" y="673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235130</xdr:rowOff>
    </xdr:from>
    <xdr:ext cx="762000" cy="259045"/>
    <xdr:sp macro="" textlink="">
      <xdr:nvSpPr>
        <xdr:cNvPr id="134" name="テキスト ボックス 133"/>
        <xdr:cNvSpPr txBox="1"/>
      </xdr:nvSpPr>
      <xdr:spPr>
        <a:xfrm>
          <a:off x="3924300" y="650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140703</xdr:rowOff>
    </xdr:from>
    <xdr:to>
      <xdr:col>19</xdr:col>
      <xdr:colOff>38100</xdr:colOff>
      <xdr:row>35</xdr:row>
      <xdr:rowOff>242303</xdr:rowOff>
    </xdr:to>
    <xdr:sp macro="" textlink="">
      <xdr:nvSpPr>
        <xdr:cNvPr id="135" name="楕円 134"/>
        <xdr:cNvSpPr/>
      </xdr:nvSpPr>
      <xdr:spPr bwMode="auto">
        <a:xfrm>
          <a:off x="3556000" y="675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252480</xdr:rowOff>
    </xdr:from>
    <xdr:ext cx="762000" cy="259045"/>
    <xdr:sp macro="" textlink="">
      <xdr:nvSpPr>
        <xdr:cNvPr id="136" name="テキスト ボックス 135"/>
        <xdr:cNvSpPr txBox="1"/>
      </xdr:nvSpPr>
      <xdr:spPr>
        <a:xfrm>
          <a:off x="3225800" y="651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191811</xdr:rowOff>
    </xdr:from>
    <xdr:to>
      <xdr:col>15</xdr:col>
      <xdr:colOff>101600</xdr:colOff>
      <xdr:row>35</xdr:row>
      <xdr:rowOff>293411</xdr:rowOff>
    </xdr:to>
    <xdr:sp macro="" textlink="">
      <xdr:nvSpPr>
        <xdr:cNvPr id="137" name="楕円 136"/>
        <xdr:cNvSpPr/>
      </xdr:nvSpPr>
      <xdr:spPr bwMode="auto">
        <a:xfrm>
          <a:off x="2857500" y="680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303588</xdr:rowOff>
    </xdr:from>
    <xdr:ext cx="762000" cy="259045"/>
    <xdr:sp macro="" textlink="">
      <xdr:nvSpPr>
        <xdr:cNvPr id="138" name="テキスト ボックス 137"/>
        <xdr:cNvSpPr txBox="1"/>
      </xdr:nvSpPr>
      <xdr:spPr>
        <a:xfrm>
          <a:off x="2527300" y="657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40815</xdr:rowOff>
    </xdr:from>
    <xdr:to>
      <xdr:col>24</xdr:col>
      <xdr:colOff>63500</xdr:colOff>
      <xdr:row>36</xdr:row>
      <xdr:rowOff>85344</xdr:rowOff>
    </xdr:to>
    <xdr:cxnSp macro="">
      <xdr:nvCxnSpPr>
        <xdr:cNvPr id="58" name="直線コネクタ 57"/>
        <xdr:cNvCxnSpPr/>
      </xdr:nvCxnSpPr>
      <xdr:spPr>
        <a:xfrm flipV="1">
          <a:off x="3797300" y="6213015"/>
          <a:ext cx="838200" cy="4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85344</xdr:rowOff>
    </xdr:from>
    <xdr:to>
      <xdr:col>19</xdr:col>
      <xdr:colOff>177800</xdr:colOff>
      <xdr:row>36</xdr:row>
      <xdr:rowOff>101302</xdr:rowOff>
    </xdr:to>
    <xdr:cxnSp macro="">
      <xdr:nvCxnSpPr>
        <xdr:cNvPr id="61" name="直線コネクタ 60"/>
        <xdr:cNvCxnSpPr/>
      </xdr:nvCxnSpPr>
      <xdr:spPr>
        <a:xfrm flipV="1">
          <a:off x="2908300" y="6257544"/>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89570</xdr:rowOff>
    </xdr:from>
    <xdr:to>
      <xdr:col>15</xdr:col>
      <xdr:colOff>50800</xdr:colOff>
      <xdr:row>36</xdr:row>
      <xdr:rowOff>101302</xdr:rowOff>
    </xdr:to>
    <xdr:cxnSp macro="">
      <xdr:nvCxnSpPr>
        <xdr:cNvPr id="64" name="直線コネクタ 63"/>
        <xdr:cNvCxnSpPr/>
      </xdr:nvCxnSpPr>
      <xdr:spPr>
        <a:xfrm>
          <a:off x="2019300" y="6261770"/>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89570</xdr:rowOff>
    </xdr:from>
    <xdr:to>
      <xdr:col>10</xdr:col>
      <xdr:colOff>114300</xdr:colOff>
      <xdr:row>36</xdr:row>
      <xdr:rowOff>114853</xdr:rowOff>
    </xdr:to>
    <xdr:cxnSp macro="">
      <xdr:nvCxnSpPr>
        <xdr:cNvPr id="67" name="直線コネクタ 66"/>
        <xdr:cNvCxnSpPr/>
      </xdr:nvCxnSpPr>
      <xdr:spPr>
        <a:xfrm flipV="1">
          <a:off x="1130300" y="6261770"/>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161465</xdr:rowOff>
    </xdr:from>
    <xdr:to>
      <xdr:col>24</xdr:col>
      <xdr:colOff>114300</xdr:colOff>
      <xdr:row>36</xdr:row>
      <xdr:rowOff>91615</xdr:rowOff>
    </xdr:to>
    <xdr:sp macro="" textlink="">
      <xdr:nvSpPr>
        <xdr:cNvPr id="77" name="楕円 76"/>
        <xdr:cNvSpPr/>
      </xdr:nvSpPr>
      <xdr:spPr>
        <a:xfrm>
          <a:off x="4584700" y="61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12892</xdr:rowOff>
    </xdr:from>
    <xdr:ext cx="599010" cy="259045"/>
    <xdr:sp macro="" textlink="">
      <xdr:nvSpPr>
        <xdr:cNvPr id="78" name="人件費該当値テキスト"/>
        <xdr:cNvSpPr txBox="1"/>
      </xdr:nvSpPr>
      <xdr:spPr>
        <a:xfrm>
          <a:off x="4686300" y="60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9" name="楕円 78"/>
        <xdr:cNvSpPr/>
      </xdr:nvSpPr>
      <xdr:spPr>
        <a:xfrm>
          <a:off x="3746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152671</xdr:rowOff>
    </xdr:from>
    <xdr:ext cx="599010" cy="259045"/>
    <xdr:sp macro="" textlink="">
      <xdr:nvSpPr>
        <xdr:cNvPr id="80" name="テキスト ボックス 79"/>
        <xdr:cNvSpPr txBox="1"/>
      </xdr:nvSpPr>
      <xdr:spPr>
        <a:xfrm>
          <a:off x="3497795" y="598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50502</xdr:rowOff>
    </xdr:from>
    <xdr:to>
      <xdr:col>15</xdr:col>
      <xdr:colOff>101600</xdr:colOff>
      <xdr:row>36</xdr:row>
      <xdr:rowOff>152102</xdr:rowOff>
    </xdr:to>
    <xdr:sp macro="" textlink="">
      <xdr:nvSpPr>
        <xdr:cNvPr id="81" name="楕円 80"/>
        <xdr:cNvSpPr/>
      </xdr:nvSpPr>
      <xdr:spPr>
        <a:xfrm>
          <a:off x="2857500" y="62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168629</xdr:rowOff>
    </xdr:from>
    <xdr:ext cx="599010" cy="259045"/>
    <xdr:sp macro="" textlink="">
      <xdr:nvSpPr>
        <xdr:cNvPr id="82" name="テキスト ボックス 81"/>
        <xdr:cNvSpPr txBox="1"/>
      </xdr:nvSpPr>
      <xdr:spPr>
        <a:xfrm>
          <a:off x="2608795" y="599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38770</xdr:rowOff>
    </xdr:from>
    <xdr:to>
      <xdr:col>10</xdr:col>
      <xdr:colOff>165100</xdr:colOff>
      <xdr:row>36</xdr:row>
      <xdr:rowOff>140370</xdr:rowOff>
    </xdr:to>
    <xdr:sp macro="" textlink="">
      <xdr:nvSpPr>
        <xdr:cNvPr id="83" name="楕円 82"/>
        <xdr:cNvSpPr/>
      </xdr:nvSpPr>
      <xdr:spPr>
        <a:xfrm>
          <a:off x="1968500" y="62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156897</xdr:rowOff>
    </xdr:from>
    <xdr:ext cx="599010" cy="259045"/>
    <xdr:sp macro="" textlink="">
      <xdr:nvSpPr>
        <xdr:cNvPr id="84" name="テキスト ボックス 83"/>
        <xdr:cNvSpPr txBox="1"/>
      </xdr:nvSpPr>
      <xdr:spPr>
        <a:xfrm>
          <a:off x="1719795" y="598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64053</xdr:rowOff>
    </xdr:from>
    <xdr:to>
      <xdr:col>6</xdr:col>
      <xdr:colOff>38100</xdr:colOff>
      <xdr:row>36</xdr:row>
      <xdr:rowOff>165653</xdr:rowOff>
    </xdr:to>
    <xdr:sp macro="" textlink="">
      <xdr:nvSpPr>
        <xdr:cNvPr id="85" name="楕円 84"/>
        <xdr:cNvSpPr/>
      </xdr:nvSpPr>
      <xdr:spPr>
        <a:xfrm>
          <a:off x="1079500" y="62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10730</xdr:rowOff>
    </xdr:from>
    <xdr:ext cx="599010" cy="259045"/>
    <xdr:sp macro="" textlink="">
      <xdr:nvSpPr>
        <xdr:cNvPr id="86" name="テキスト ボックス 85"/>
        <xdr:cNvSpPr txBox="1"/>
      </xdr:nvSpPr>
      <xdr:spPr>
        <a:xfrm>
          <a:off x="830795" y="60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94224</xdr:rowOff>
    </xdr:from>
    <xdr:to>
      <xdr:col>24</xdr:col>
      <xdr:colOff>63500</xdr:colOff>
      <xdr:row>56</xdr:row>
      <xdr:rowOff>153896</xdr:rowOff>
    </xdr:to>
    <xdr:cxnSp macro="">
      <xdr:nvCxnSpPr>
        <xdr:cNvPr id="115" name="直線コネクタ 114"/>
        <xdr:cNvCxnSpPr/>
      </xdr:nvCxnSpPr>
      <xdr:spPr>
        <a:xfrm flipV="1">
          <a:off x="3797300" y="9695424"/>
          <a:ext cx="838200" cy="5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36858</xdr:rowOff>
    </xdr:from>
    <xdr:to>
      <xdr:col>19</xdr:col>
      <xdr:colOff>177800</xdr:colOff>
      <xdr:row>56</xdr:row>
      <xdr:rowOff>153896</xdr:rowOff>
    </xdr:to>
    <xdr:cxnSp macro="">
      <xdr:nvCxnSpPr>
        <xdr:cNvPr id="118" name="直線コネクタ 117"/>
        <xdr:cNvCxnSpPr/>
      </xdr:nvCxnSpPr>
      <xdr:spPr>
        <a:xfrm>
          <a:off x="2908300" y="9638058"/>
          <a:ext cx="8890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36858</xdr:rowOff>
    </xdr:from>
    <xdr:to>
      <xdr:col>15</xdr:col>
      <xdr:colOff>50800</xdr:colOff>
      <xdr:row>56</xdr:row>
      <xdr:rowOff>55465</xdr:rowOff>
    </xdr:to>
    <xdr:cxnSp macro="">
      <xdr:nvCxnSpPr>
        <xdr:cNvPr id="121" name="直線コネクタ 120"/>
        <xdr:cNvCxnSpPr/>
      </xdr:nvCxnSpPr>
      <xdr:spPr>
        <a:xfrm flipV="1">
          <a:off x="2019300" y="9638058"/>
          <a:ext cx="889000" cy="1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55465</xdr:rowOff>
    </xdr:from>
    <xdr:to>
      <xdr:col>10</xdr:col>
      <xdr:colOff>114300</xdr:colOff>
      <xdr:row>56</xdr:row>
      <xdr:rowOff>147748</xdr:rowOff>
    </xdr:to>
    <xdr:cxnSp macro="">
      <xdr:nvCxnSpPr>
        <xdr:cNvPr id="124" name="直線コネクタ 123"/>
        <xdr:cNvCxnSpPr/>
      </xdr:nvCxnSpPr>
      <xdr:spPr>
        <a:xfrm flipV="1">
          <a:off x="1130300" y="9656665"/>
          <a:ext cx="889000" cy="9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116621</xdr:rowOff>
    </xdr:from>
    <xdr:ext cx="599010" cy="259045"/>
    <xdr:sp macro="" textlink="">
      <xdr:nvSpPr>
        <xdr:cNvPr id="128" name="テキスト ボックス 127"/>
        <xdr:cNvSpPr txBox="1"/>
      </xdr:nvSpPr>
      <xdr:spPr>
        <a:xfrm>
          <a:off x="830795" y="988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43424</xdr:rowOff>
    </xdr:from>
    <xdr:to>
      <xdr:col>24</xdr:col>
      <xdr:colOff>114300</xdr:colOff>
      <xdr:row>56</xdr:row>
      <xdr:rowOff>145024</xdr:rowOff>
    </xdr:to>
    <xdr:sp macro="" textlink="">
      <xdr:nvSpPr>
        <xdr:cNvPr id="134" name="楕円 133"/>
        <xdr:cNvSpPr/>
      </xdr:nvSpPr>
      <xdr:spPr>
        <a:xfrm>
          <a:off x="4584700" y="964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66301</xdr:rowOff>
    </xdr:from>
    <xdr:ext cx="599010" cy="259045"/>
    <xdr:sp macro="" textlink="">
      <xdr:nvSpPr>
        <xdr:cNvPr id="135" name="物件費該当値テキスト"/>
        <xdr:cNvSpPr txBox="1"/>
      </xdr:nvSpPr>
      <xdr:spPr>
        <a:xfrm>
          <a:off x="4686300" y="9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103096</xdr:rowOff>
    </xdr:from>
    <xdr:to>
      <xdr:col>20</xdr:col>
      <xdr:colOff>38100</xdr:colOff>
      <xdr:row>57</xdr:row>
      <xdr:rowOff>33246</xdr:rowOff>
    </xdr:to>
    <xdr:sp macro="" textlink="">
      <xdr:nvSpPr>
        <xdr:cNvPr id="136" name="楕円 135"/>
        <xdr:cNvSpPr/>
      </xdr:nvSpPr>
      <xdr:spPr>
        <a:xfrm>
          <a:off x="3746500" y="9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49773</xdr:rowOff>
    </xdr:from>
    <xdr:ext cx="599010" cy="259045"/>
    <xdr:sp macro="" textlink="">
      <xdr:nvSpPr>
        <xdr:cNvPr id="137" name="テキスト ボックス 136"/>
        <xdr:cNvSpPr txBox="1"/>
      </xdr:nvSpPr>
      <xdr:spPr>
        <a:xfrm>
          <a:off x="3497795" y="94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157508</xdr:rowOff>
    </xdr:from>
    <xdr:to>
      <xdr:col>15</xdr:col>
      <xdr:colOff>101600</xdr:colOff>
      <xdr:row>56</xdr:row>
      <xdr:rowOff>87658</xdr:rowOff>
    </xdr:to>
    <xdr:sp macro="" textlink="">
      <xdr:nvSpPr>
        <xdr:cNvPr id="138" name="楕円 137"/>
        <xdr:cNvSpPr/>
      </xdr:nvSpPr>
      <xdr:spPr>
        <a:xfrm>
          <a:off x="2857500" y="95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104185</xdr:rowOff>
    </xdr:from>
    <xdr:ext cx="599010" cy="259045"/>
    <xdr:sp macro="" textlink="">
      <xdr:nvSpPr>
        <xdr:cNvPr id="139" name="テキスト ボックス 138"/>
        <xdr:cNvSpPr txBox="1"/>
      </xdr:nvSpPr>
      <xdr:spPr>
        <a:xfrm>
          <a:off x="2608795" y="936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4665</xdr:rowOff>
    </xdr:from>
    <xdr:to>
      <xdr:col>10</xdr:col>
      <xdr:colOff>165100</xdr:colOff>
      <xdr:row>56</xdr:row>
      <xdr:rowOff>106265</xdr:rowOff>
    </xdr:to>
    <xdr:sp macro="" textlink="">
      <xdr:nvSpPr>
        <xdr:cNvPr id="140" name="楕円 139"/>
        <xdr:cNvSpPr/>
      </xdr:nvSpPr>
      <xdr:spPr>
        <a:xfrm>
          <a:off x="1968500" y="96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122792</xdr:rowOff>
    </xdr:from>
    <xdr:ext cx="599010" cy="259045"/>
    <xdr:sp macro="" textlink="">
      <xdr:nvSpPr>
        <xdr:cNvPr id="141" name="テキスト ボックス 140"/>
        <xdr:cNvSpPr txBox="1"/>
      </xdr:nvSpPr>
      <xdr:spPr>
        <a:xfrm>
          <a:off x="1719795" y="938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96948</xdr:rowOff>
    </xdr:from>
    <xdr:to>
      <xdr:col>6</xdr:col>
      <xdr:colOff>38100</xdr:colOff>
      <xdr:row>57</xdr:row>
      <xdr:rowOff>27098</xdr:rowOff>
    </xdr:to>
    <xdr:sp macro="" textlink="">
      <xdr:nvSpPr>
        <xdr:cNvPr id="142" name="楕円 141"/>
        <xdr:cNvSpPr/>
      </xdr:nvSpPr>
      <xdr:spPr>
        <a:xfrm>
          <a:off x="1079500" y="9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43625</xdr:rowOff>
    </xdr:from>
    <xdr:ext cx="599010" cy="259045"/>
    <xdr:sp macro="" textlink="">
      <xdr:nvSpPr>
        <xdr:cNvPr id="143" name="テキスト ボックス 142"/>
        <xdr:cNvSpPr txBox="1"/>
      </xdr:nvSpPr>
      <xdr:spPr>
        <a:xfrm>
          <a:off x="830795" y="94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73112</xdr:rowOff>
    </xdr:from>
    <xdr:to>
      <xdr:col>24</xdr:col>
      <xdr:colOff>63500</xdr:colOff>
      <xdr:row>76</xdr:row>
      <xdr:rowOff>49240</xdr:rowOff>
    </xdr:to>
    <xdr:cxnSp macro="">
      <xdr:nvCxnSpPr>
        <xdr:cNvPr id="174" name="直線コネクタ 173"/>
        <xdr:cNvCxnSpPr/>
      </xdr:nvCxnSpPr>
      <xdr:spPr>
        <a:xfrm>
          <a:off x="3797300" y="12931862"/>
          <a:ext cx="838200" cy="14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54497</xdr:rowOff>
    </xdr:from>
    <xdr:to>
      <xdr:col>19</xdr:col>
      <xdr:colOff>177800</xdr:colOff>
      <xdr:row>75</xdr:row>
      <xdr:rowOff>73112</xdr:rowOff>
    </xdr:to>
    <xdr:cxnSp macro="">
      <xdr:nvCxnSpPr>
        <xdr:cNvPr id="177" name="直線コネクタ 176"/>
        <xdr:cNvCxnSpPr/>
      </xdr:nvCxnSpPr>
      <xdr:spPr>
        <a:xfrm>
          <a:off x="2908300" y="1291324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54497</xdr:rowOff>
    </xdr:from>
    <xdr:to>
      <xdr:col>15</xdr:col>
      <xdr:colOff>50800</xdr:colOff>
      <xdr:row>75</xdr:row>
      <xdr:rowOff>65667</xdr:rowOff>
    </xdr:to>
    <xdr:cxnSp macro="">
      <xdr:nvCxnSpPr>
        <xdr:cNvPr id="180" name="直線コネクタ 179"/>
        <xdr:cNvCxnSpPr/>
      </xdr:nvCxnSpPr>
      <xdr:spPr>
        <a:xfrm flipV="1">
          <a:off x="2019300" y="12913247"/>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65667</xdr:rowOff>
    </xdr:from>
    <xdr:to>
      <xdr:col>10</xdr:col>
      <xdr:colOff>114300</xdr:colOff>
      <xdr:row>76</xdr:row>
      <xdr:rowOff>75479</xdr:rowOff>
    </xdr:to>
    <xdr:cxnSp macro="">
      <xdr:nvCxnSpPr>
        <xdr:cNvPr id="183" name="直線コネクタ 182"/>
        <xdr:cNvCxnSpPr/>
      </xdr:nvCxnSpPr>
      <xdr:spPr>
        <a:xfrm flipV="1">
          <a:off x="1130300" y="12924417"/>
          <a:ext cx="889000" cy="18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169890</xdr:rowOff>
    </xdr:from>
    <xdr:to>
      <xdr:col>24</xdr:col>
      <xdr:colOff>114300</xdr:colOff>
      <xdr:row>76</xdr:row>
      <xdr:rowOff>100040</xdr:rowOff>
    </xdr:to>
    <xdr:sp macro="" textlink="">
      <xdr:nvSpPr>
        <xdr:cNvPr id="193" name="楕円 192"/>
        <xdr:cNvSpPr/>
      </xdr:nvSpPr>
      <xdr:spPr>
        <a:xfrm>
          <a:off x="45847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21317</xdr:rowOff>
    </xdr:from>
    <xdr:ext cx="534377" cy="259045"/>
    <xdr:sp macro="" textlink="">
      <xdr:nvSpPr>
        <xdr:cNvPr id="194" name="維持補修費該当値テキスト"/>
        <xdr:cNvSpPr txBox="1"/>
      </xdr:nvSpPr>
      <xdr:spPr>
        <a:xfrm>
          <a:off x="4686300" y="128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22312</xdr:rowOff>
    </xdr:from>
    <xdr:to>
      <xdr:col>20</xdr:col>
      <xdr:colOff>38100</xdr:colOff>
      <xdr:row>75</xdr:row>
      <xdr:rowOff>123912</xdr:rowOff>
    </xdr:to>
    <xdr:sp macro="" textlink="">
      <xdr:nvSpPr>
        <xdr:cNvPr id="195" name="楕円 194"/>
        <xdr:cNvSpPr/>
      </xdr:nvSpPr>
      <xdr:spPr>
        <a:xfrm>
          <a:off x="3746500" y="128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140439</xdr:rowOff>
    </xdr:from>
    <xdr:ext cx="534377" cy="259045"/>
    <xdr:sp macro="" textlink="">
      <xdr:nvSpPr>
        <xdr:cNvPr id="196" name="テキスト ボックス 195"/>
        <xdr:cNvSpPr txBox="1"/>
      </xdr:nvSpPr>
      <xdr:spPr>
        <a:xfrm>
          <a:off x="3530111" y="126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3697</xdr:rowOff>
    </xdr:from>
    <xdr:to>
      <xdr:col>15</xdr:col>
      <xdr:colOff>101600</xdr:colOff>
      <xdr:row>75</xdr:row>
      <xdr:rowOff>105297</xdr:rowOff>
    </xdr:to>
    <xdr:sp macro="" textlink="">
      <xdr:nvSpPr>
        <xdr:cNvPr id="197" name="楕円 196"/>
        <xdr:cNvSpPr/>
      </xdr:nvSpPr>
      <xdr:spPr>
        <a:xfrm>
          <a:off x="2857500" y="128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121824</xdr:rowOff>
    </xdr:from>
    <xdr:ext cx="534377" cy="259045"/>
    <xdr:sp macro="" textlink="">
      <xdr:nvSpPr>
        <xdr:cNvPr id="198" name="テキスト ボックス 197"/>
        <xdr:cNvSpPr txBox="1"/>
      </xdr:nvSpPr>
      <xdr:spPr>
        <a:xfrm>
          <a:off x="2641111" y="126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14867</xdr:rowOff>
    </xdr:from>
    <xdr:to>
      <xdr:col>10</xdr:col>
      <xdr:colOff>165100</xdr:colOff>
      <xdr:row>75</xdr:row>
      <xdr:rowOff>116467</xdr:rowOff>
    </xdr:to>
    <xdr:sp macro="" textlink="">
      <xdr:nvSpPr>
        <xdr:cNvPr id="199" name="楕円 198"/>
        <xdr:cNvSpPr/>
      </xdr:nvSpPr>
      <xdr:spPr>
        <a:xfrm>
          <a:off x="1968500" y="128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132994</xdr:rowOff>
    </xdr:from>
    <xdr:ext cx="534377" cy="259045"/>
    <xdr:sp macro="" textlink="">
      <xdr:nvSpPr>
        <xdr:cNvPr id="200" name="テキスト ボックス 199"/>
        <xdr:cNvSpPr txBox="1"/>
      </xdr:nvSpPr>
      <xdr:spPr>
        <a:xfrm>
          <a:off x="1752111" y="126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24679</xdr:rowOff>
    </xdr:from>
    <xdr:to>
      <xdr:col>6</xdr:col>
      <xdr:colOff>38100</xdr:colOff>
      <xdr:row>76</xdr:row>
      <xdr:rowOff>126279</xdr:rowOff>
    </xdr:to>
    <xdr:sp macro="" textlink="">
      <xdr:nvSpPr>
        <xdr:cNvPr id="201" name="楕円 200"/>
        <xdr:cNvSpPr/>
      </xdr:nvSpPr>
      <xdr:spPr>
        <a:xfrm>
          <a:off x="1079500" y="130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142807</xdr:rowOff>
    </xdr:from>
    <xdr:ext cx="534377" cy="259045"/>
    <xdr:sp macro="" textlink="">
      <xdr:nvSpPr>
        <xdr:cNvPr id="202" name="テキスト ボックス 201"/>
        <xdr:cNvSpPr txBox="1"/>
      </xdr:nvSpPr>
      <xdr:spPr>
        <a:xfrm>
          <a:off x="863111" y="128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94374</xdr:rowOff>
    </xdr:from>
    <xdr:to>
      <xdr:col>24</xdr:col>
      <xdr:colOff>63500</xdr:colOff>
      <xdr:row>90</xdr:row>
      <xdr:rowOff>144666</xdr:rowOff>
    </xdr:to>
    <xdr:cxnSp macro="">
      <xdr:nvCxnSpPr>
        <xdr:cNvPr id="232" name="直線コネクタ 231"/>
        <xdr:cNvCxnSpPr/>
      </xdr:nvCxnSpPr>
      <xdr:spPr>
        <a:xfrm flipV="1">
          <a:off x="3797300" y="1552487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11892</xdr:rowOff>
    </xdr:from>
    <xdr:ext cx="534377" cy="259045"/>
    <xdr:sp macro="" textlink="">
      <xdr:nvSpPr>
        <xdr:cNvPr id="233" name="扶助費平均値テキスト"/>
        <xdr:cNvSpPr txBox="1"/>
      </xdr:nvSpPr>
      <xdr:spPr>
        <a:xfrm>
          <a:off x="4686300" y="16471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75667</xdr:rowOff>
    </xdr:from>
    <xdr:to>
      <xdr:col>19</xdr:col>
      <xdr:colOff>177800</xdr:colOff>
      <xdr:row>90</xdr:row>
      <xdr:rowOff>144666</xdr:rowOff>
    </xdr:to>
    <xdr:cxnSp macro="">
      <xdr:nvCxnSpPr>
        <xdr:cNvPr id="235" name="直線コネクタ 234"/>
        <xdr:cNvCxnSpPr/>
      </xdr:nvCxnSpPr>
      <xdr:spPr>
        <a:xfrm>
          <a:off x="2908300" y="15506167"/>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25455</xdr:rowOff>
    </xdr:from>
    <xdr:ext cx="534377" cy="259045"/>
    <xdr:sp macro="" textlink="">
      <xdr:nvSpPr>
        <xdr:cNvPr id="237" name="テキスト ボックス 236"/>
        <xdr:cNvSpPr txBox="1"/>
      </xdr:nvSpPr>
      <xdr:spPr>
        <a:xfrm>
          <a:off x="3530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43599</xdr:rowOff>
    </xdr:from>
    <xdr:to>
      <xdr:col>15</xdr:col>
      <xdr:colOff>50800</xdr:colOff>
      <xdr:row>90</xdr:row>
      <xdr:rowOff>75667</xdr:rowOff>
    </xdr:to>
    <xdr:cxnSp macro="">
      <xdr:nvCxnSpPr>
        <xdr:cNvPr id="238" name="直線コネクタ 237"/>
        <xdr:cNvCxnSpPr/>
      </xdr:nvCxnSpPr>
      <xdr:spPr>
        <a:xfrm>
          <a:off x="2019300" y="15474099"/>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43599</xdr:rowOff>
    </xdr:from>
    <xdr:to>
      <xdr:col>10</xdr:col>
      <xdr:colOff>114300</xdr:colOff>
      <xdr:row>91</xdr:row>
      <xdr:rowOff>61468</xdr:rowOff>
    </xdr:to>
    <xdr:cxnSp macro="">
      <xdr:nvCxnSpPr>
        <xdr:cNvPr id="241" name="直線コネクタ 240"/>
        <xdr:cNvCxnSpPr/>
      </xdr:nvCxnSpPr>
      <xdr:spPr>
        <a:xfrm flipV="1">
          <a:off x="1130300" y="15474099"/>
          <a:ext cx="8890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150753</xdr:rowOff>
    </xdr:from>
    <xdr:ext cx="534377" cy="259045"/>
    <xdr:sp macro="" textlink="">
      <xdr:nvSpPr>
        <xdr:cNvPr id="243" name="テキスト ボックス 242"/>
        <xdr:cNvSpPr txBox="1"/>
      </xdr:nvSpPr>
      <xdr:spPr>
        <a:xfrm>
          <a:off x="1752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53052</xdr:rowOff>
    </xdr:from>
    <xdr:ext cx="534377" cy="259045"/>
    <xdr:sp macro="" textlink="">
      <xdr:nvSpPr>
        <xdr:cNvPr id="245" name="テキスト ボックス 244"/>
        <xdr:cNvSpPr txBox="1"/>
      </xdr:nvSpPr>
      <xdr:spPr>
        <a:xfrm>
          <a:off x="863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43574</xdr:rowOff>
    </xdr:from>
    <xdr:to>
      <xdr:col>24</xdr:col>
      <xdr:colOff>114300</xdr:colOff>
      <xdr:row>90</xdr:row>
      <xdr:rowOff>145174</xdr:rowOff>
    </xdr:to>
    <xdr:sp macro="" textlink="">
      <xdr:nvSpPr>
        <xdr:cNvPr id="251" name="楕円 250"/>
        <xdr:cNvSpPr/>
      </xdr:nvSpPr>
      <xdr:spPr>
        <a:xfrm>
          <a:off x="4584700" y="154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168051</xdr:rowOff>
    </xdr:from>
    <xdr:ext cx="599010" cy="259045"/>
    <xdr:sp macro="" textlink="">
      <xdr:nvSpPr>
        <xdr:cNvPr id="252" name="扶助費該当値テキスト"/>
        <xdr:cNvSpPr txBox="1"/>
      </xdr:nvSpPr>
      <xdr:spPr>
        <a:xfrm>
          <a:off x="4686300" y="1542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93866</xdr:rowOff>
    </xdr:from>
    <xdr:to>
      <xdr:col>20</xdr:col>
      <xdr:colOff>38100</xdr:colOff>
      <xdr:row>91</xdr:row>
      <xdr:rowOff>24016</xdr:rowOff>
    </xdr:to>
    <xdr:sp macro="" textlink="">
      <xdr:nvSpPr>
        <xdr:cNvPr id="253" name="楕円 252"/>
        <xdr:cNvSpPr/>
      </xdr:nvSpPr>
      <xdr:spPr>
        <a:xfrm>
          <a:off x="3746500" y="155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40543</xdr:rowOff>
    </xdr:from>
    <xdr:ext cx="599010" cy="259045"/>
    <xdr:sp macro="" textlink="">
      <xdr:nvSpPr>
        <xdr:cNvPr id="254" name="テキスト ボックス 253"/>
        <xdr:cNvSpPr txBox="1"/>
      </xdr:nvSpPr>
      <xdr:spPr>
        <a:xfrm>
          <a:off x="3497795" y="1529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24867</xdr:rowOff>
    </xdr:from>
    <xdr:to>
      <xdr:col>15</xdr:col>
      <xdr:colOff>101600</xdr:colOff>
      <xdr:row>90</xdr:row>
      <xdr:rowOff>126467</xdr:rowOff>
    </xdr:to>
    <xdr:sp macro="" textlink="">
      <xdr:nvSpPr>
        <xdr:cNvPr id="255" name="楕円 254"/>
        <xdr:cNvSpPr/>
      </xdr:nvSpPr>
      <xdr:spPr>
        <a:xfrm>
          <a:off x="2857500" y="154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142994</xdr:rowOff>
    </xdr:from>
    <xdr:ext cx="599010" cy="259045"/>
    <xdr:sp macro="" textlink="">
      <xdr:nvSpPr>
        <xdr:cNvPr id="256" name="テキスト ボックス 255"/>
        <xdr:cNvSpPr txBox="1"/>
      </xdr:nvSpPr>
      <xdr:spPr>
        <a:xfrm>
          <a:off x="2608795" y="1523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164249</xdr:rowOff>
    </xdr:from>
    <xdr:to>
      <xdr:col>10</xdr:col>
      <xdr:colOff>165100</xdr:colOff>
      <xdr:row>90</xdr:row>
      <xdr:rowOff>94399</xdr:rowOff>
    </xdr:to>
    <xdr:sp macro="" textlink="">
      <xdr:nvSpPr>
        <xdr:cNvPr id="257" name="楕円 256"/>
        <xdr:cNvSpPr/>
      </xdr:nvSpPr>
      <xdr:spPr>
        <a:xfrm>
          <a:off x="1968500" y="154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110926</xdr:rowOff>
    </xdr:from>
    <xdr:ext cx="599010" cy="259045"/>
    <xdr:sp macro="" textlink="">
      <xdr:nvSpPr>
        <xdr:cNvPr id="258" name="テキスト ボックス 257"/>
        <xdr:cNvSpPr txBox="1"/>
      </xdr:nvSpPr>
      <xdr:spPr>
        <a:xfrm>
          <a:off x="1719795" y="151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10668</xdr:rowOff>
    </xdr:from>
    <xdr:to>
      <xdr:col>6</xdr:col>
      <xdr:colOff>38100</xdr:colOff>
      <xdr:row>91</xdr:row>
      <xdr:rowOff>112268</xdr:rowOff>
    </xdr:to>
    <xdr:sp macro="" textlink="">
      <xdr:nvSpPr>
        <xdr:cNvPr id="259" name="楕円 258"/>
        <xdr:cNvSpPr/>
      </xdr:nvSpPr>
      <xdr:spPr>
        <a:xfrm>
          <a:off x="1079500" y="156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128795</xdr:rowOff>
    </xdr:from>
    <xdr:ext cx="599010" cy="259045"/>
    <xdr:sp macro="" textlink="">
      <xdr:nvSpPr>
        <xdr:cNvPr id="260" name="テキスト ボックス 259"/>
        <xdr:cNvSpPr txBox="1"/>
      </xdr:nvSpPr>
      <xdr:spPr>
        <a:xfrm>
          <a:off x="830795" y="153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141708</xdr:rowOff>
    </xdr:from>
    <xdr:to>
      <xdr:col>55</xdr:col>
      <xdr:colOff>0</xdr:colOff>
      <xdr:row>37</xdr:row>
      <xdr:rowOff>6136</xdr:rowOff>
    </xdr:to>
    <xdr:cxnSp macro="">
      <xdr:nvCxnSpPr>
        <xdr:cNvPr id="289" name="直線コネクタ 288"/>
        <xdr:cNvCxnSpPr/>
      </xdr:nvCxnSpPr>
      <xdr:spPr>
        <a:xfrm flipV="1">
          <a:off x="9639300" y="6313908"/>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82821</xdr:rowOff>
    </xdr:from>
    <xdr:to>
      <xdr:col>50</xdr:col>
      <xdr:colOff>114300</xdr:colOff>
      <xdr:row>37</xdr:row>
      <xdr:rowOff>6136</xdr:rowOff>
    </xdr:to>
    <xdr:cxnSp macro="">
      <xdr:nvCxnSpPr>
        <xdr:cNvPr id="292" name="直線コネクタ 291"/>
        <xdr:cNvCxnSpPr/>
      </xdr:nvCxnSpPr>
      <xdr:spPr>
        <a:xfrm>
          <a:off x="8750300" y="6255021"/>
          <a:ext cx="889000" cy="9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82821</xdr:rowOff>
    </xdr:from>
    <xdr:to>
      <xdr:col>45</xdr:col>
      <xdr:colOff>177800</xdr:colOff>
      <xdr:row>36</xdr:row>
      <xdr:rowOff>159767</xdr:rowOff>
    </xdr:to>
    <xdr:cxnSp macro="">
      <xdr:nvCxnSpPr>
        <xdr:cNvPr id="295" name="直線コネクタ 294"/>
        <xdr:cNvCxnSpPr/>
      </xdr:nvCxnSpPr>
      <xdr:spPr>
        <a:xfrm flipV="1">
          <a:off x="7861300" y="6255021"/>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106800</xdr:rowOff>
    </xdr:from>
    <xdr:to>
      <xdr:col>41</xdr:col>
      <xdr:colOff>50800</xdr:colOff>
      <xdr:row>36</xdr:row>
      <xdr:rowOff>159767</xdr:rowOff>
    </xdr:to>
    <xdr:cxnSp macro="">
      <xdr:nvCxnSpPr>
        <xdr:cNvPr id="298" name="直線コネクタ 297"/>
        <xdr:cNvCxnSpPr/>
      </xdr:nvCxnSpPr>
      <xdr:spPr>
        <a:xfrm>
          <a:off x="6972300" y="6279000"/>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90908</xdr:rowOff>
    </xdr:from>
    <xdr:to>
      <xdr:col>55</xdr:col>
      <xdr:colOff>50800</xdr:colOff>
      <xdr:row>37</xdr:row>
      <xdr:rowOff>21058</xdr:rowOff>
    </xdr:to>
    <xdr:sp macro="" textlink="">
      <xdr:nvSpPr>
        <xdr:cNvPr id="308" name="楕円 307"/>
        <xdr:cNvSpPr/>
      </xdr:nvSpPr>
      <xdr:spPr>
        <a:xfrm>
          <a:off x="10426700" y="6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69335</xdr:rowOff>
    </xdr:from>
    <xdr:ext cx="599010" cy="259045"/>
    <xdr:sp macro="" textlink="">
      <xdr:nvSpPr>
        <xdr:cNvPr id="309" name="補助費等該当値テキスト"/>
        <xdr:cNvSpPr txBox="1"/>
      </xdr:nvSpPr>
      <xdr:spPr>
        <a:xfrm>
          <a:off x="10528300" y="62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126786</xdr:rowOff>
    </xdr:from>
    <xdr:to>
      <xdr:col>50</xdr:col>
      <xdr:colOff>165100</xdr:colOff>
      <xdr:row>37</xdr:row>
      <xdr:rowOff>56936</xdr:rowOff>
    </xdr:to>
    <xdr:sp macro="" textlink="">
      <xdr:nvSpPr>
        <xdr:cNvPr id="310" name="楕円 309"/>
        <xdr:cNvSpPr/>
      </xdr:nvSpPr>
      <xdr:spPr>
        <a:xfrm>
          <a:off x="9588500" y="62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48063</xdr:rowOff>
    </xdr:from>
    <xdr:ext cx="599010" cy="259045"/>
    <xdr:sp macro="" textlink="">
      <xdr:nvSpPr>
        <xdr:cNvPr id="311" name="テキスト ボックス 310"/>
        <xdr:cNvSpPr txBox="1"/>
      </xdr:nvSpPr>
      <xdr:spPr>
        <a:xfrm>
          <a:off x="9339795" y="63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32021</xdr:rowOff>
    </xdr:from>
    <xdr:to>
      <xdr:col>46</xdr:col>
      <xdr:colOff>38100</xdr:colOff>
      <xdr:row>36</xdr:row>
      <xdr:rowOff>133621</xdr:rowOff>
    </xdr:to>
    <xdr:sp macro="" textlink="">
      <xdr:nvSpPr>
        <xdr:cNvPr id="312" name="楕円 311"/>
        <xdr:cNvSpPr/>
      </xdr:nvSpPr>
      <xdr:spPr>
        <a:xfrm>
          <a:off x="8699500" y="62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124748</xdr:rowOff>
    </xdr:from>
    <xdr:ext cx="599010" cy="259045"/>
    <xdr:sp macro="" textlink="">
      <xdr:nvSpPr>
        <xdr:cNvPr id="313" name="テキスト ボックス 312"/>
        <xdr:cNvSpPr txBox="1"/>
      </xdr:nvSpPr>
      <xdr:spPr>
        <a:xfrm>
          <a:off x="8450795" y="629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108967</xdr:rowOff>
    </xdr:from>
    <xdr:to>
      <xdr:col>41</xdr:col>
      <xdr:colOff>101600</xdr:colOff>
      <xdr:row>37</xdr:row>
      <xdr:rowOff>39117</xdr:rowOff>
    </xdr:to>
    <xdr:sp macro="" textlink="">
      <xdr:nvSpPr>
        <xdr:cNvPr id="314" name="楕円 313"/>
        <xdr:cNvSpPr/>
      </xdr:nvSpPr>
      <xdr:spPr>
        <a:xfrm>
          <a:off x="7810500" y="62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30244</xdr:rowOff>
    </xdr:from>
    <xdr:ext cx="599010" cy="259045"/>
    <xdr:sp macro="" textlink="">
      <xdr:nvSpPr>
        <xdr:cNvPr id="315" name="テキスト ボックス 314"/>
        <xdr:cNvSpPr txBox="1"/>
      </xdr:nvSpPr>
      <xdr:spPr>
        <a:xfrm>
          <a:off x="7561795" y="63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56000</xdr:rowOff>
    </xdr:from>
    <xdr:to>
      <xdr:col>36</xdr:col>
      <xdr:colOff>165100</xdr:colOff>
      <xdr:row>36</xdr:row>
      <xdr:rowOff>157600</xdr:rowOff>
    </xdr:to>
    <xdr:sp macro="" textlink="">
      <xdr:nvSpPr>
        <xdr:cNvPr id="316" name="楕円 315"/>
        <xdr:cNvSpPr/>
      </xdr:nvSpPr>
      <xdr:spPr>
        <a:xfrm>
          <a:off x="6921500" y="62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148727</xdr:rowOff>
    </xdr:from>
    <xdr:ext cx="599010" cy="259045"/>
    <xdr:sp macro="" textlink="">
      <xdr:nvSpPr>
        <xdr:cNvPr id="317" name="テキスト ボックス 316"/>
        <xdr:cNvSpPr txBox="1"/>
      </xdr:nvSpPr>
      <xdr:spPr>
        <a:xfrm>
          <a:off x="6672795" y="632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106076</xdr:rowOff>
    </xdr:from>
    <xdr:to>
      <xdr:col>55</xdr:col>
      <xdr:colOff>0</xdr:colOff>
      <xdr:row>58</xdr:row>
      <xdr:rowOff>1308</xdr:rowOff>
    </xdr:to>
    <xdr:cxnSp macro="">
      <xdr:nvCxnSpPr>
        <xdr:cNvPr id="342" name="直線コネクタ 341"/>
        <xdr:cNvCxnSpPr/>
      </xdr:nvCxnSpPr>
      <xdr:spPr>
        <a:xfrm flipV="1">
          <a:off x="9639300" y="9878726"/>
          <a:ext cx="838200" cy="6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82062</xdr:rowOff>
    </xdr:from>
    <xdr:to>
      <xdr:col>50</xdr:col>
      <xdr:colOff>114300</xdr:colOff>
      <xdr:row>58</xdr:row>
      <xdr:rowOff>1308</xdr:rowOff>
    </xdr:to>
    <xdr:cxnSp macro="">
      <xdr:nvCxnSpPr>
        <xdr:cNvPr id="345" name="直線コネクタ 344"/>
        <xdr:cNvCxnSpPr/>
      </xdr:nvCxnSpPr>
      <xdr:spPr>
        <a:xfrm>
          <a:off x="8750300" y="9854712"/>
          <a:ext cx="889000" cy="9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62264</xdr:rowOff>
    </xdr:from>
    <xdr:to>
      <xdr:col>45</xdr:col>
      <xdr:colOff>177800</xdr:colOff>
      <xdr:row>57</xdr:row>
      <xdr:rowOff>82062</xdr:rowOff>
    </xdr:to>
    <xdr:cxnSp macro="">
      <xdr:nvCxnSpPr>
        <xdr:cNvPr id="348" name="直線コネクタ 347"/>
        <xdr:cNvCxnSpPr/>
      </xdr:nvCxnSpPr>
      <xdr:spPr>
        <a:xfrm>
          <a:off x="7861300" y="9834914"/>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62264</xdr:rowOff>
    </xdr:from>
    <xdr:to>
      <xdr:col>41</xdr:col>
      <xdr:colOff>50800</xdr:colOff>
      <xdr:row>57</xdr:row>
      <xdr:rowOff>109259</xdr:rowOff>
    </xdr:to>
    <xdr:cxnSp macro="">
      <xdr:nvCxnSpPr>
        <xdr:cNvPr id="351" name="直線コネクタ 350"/>
        <xdr:cNvCxnSpPr/>
      </xdr:nvCxnSpPr>
      <xdr:spPr>
        <a:xfrm flipV="1">
          <a:off x="6972300" y="9834914"/>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55276</xdr:rowOff>
    </xdr:from>
    <xdr:to>
      <xdr:col>55</xdr:col>
      <xdr:colOff>50800</xdr:colOff>
      <xdr:row>57</xdr:row>
      <xdr:rowOff>156876</xdr:rowOff>
    </xdr:to>
    <xdr:sp macro="" textlink="">
      <xdr:nvSpPr>
        <xdr:cNvPr id="361" name="楕円 360"/>
        <xdr:cNvSpPr/>
      </xdr:nvSpPr>
      <xdr:spPr>
        <a:xfrm>
          <a:off x="10426700" y="98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121958</xdr:rowOff>
    </xdr:from>
    <xdr:to>
      <xdr:col>50</xdr:col>
      <xdr:colOff>165100</xdr:colOff>
      <xdr:row>58</xdr:row>
      <xdr:rowOff>52108</xdr:rowOff>
    </xdr:to>
    <xdr:sp macro="" textlink="">
      <xdr:nvSpPr>
        <xdr:cNvPr id="363" name="楕円 362"/>
        <xdr:cNvSpPr/>
      </xdr:nvSpPr>
      <xdr:spPr>
        <a:xfrm>
          <a:off x="9588500" y="9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43235</xdr:rowOff>
    </xdr:from>
    <xdr:ext cx="534377" cy="259045"/>
    <xdr:sp macro="" textlink="">
      <xdr:nvSpPr>
        <xdr:cNvPr id="364" name="テキスト ボックス 363"/>
        <xdr:cNvSpPr txBox="1"/>
      </xdr:nvSpPr>
      <xdr:spPr>
        <a:xfrm>
          <a:off x="9372111" y="99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31262</xdr:rowOff>
    </xdr:from>
    <xdr:to>
      <xdr:col>46</xdr:col>
      <xdr:colOff>38100</xdr:colOff>
      <xdr:row>57</xdr:row>
      <xdr:rowOff>132862</xdr:rowOff>
    </xdr:to>
    <xdr:sp macro="" textlink="">
      <xdr:nvSpPr>
        <xdr:cNvPr id="365" name="楕円 364"/>
        <xdr:cNvSpPr/>
      </xdr:nvSpPr>
      <xdr:spPr>
        <a:xfrm>
          <a:off x="8699500" y="98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123989</xdr:rowOff>
    </xdr:from>
    <xdr:ext cx="599010" cy="259045"/>
    <xdr:sp macro="" textlink="">
      <xdr:nvSpPr>
        <xdr:cNvPr id="366" name="テキスト ボックス 365"/>
        <xdr:cNvSpPr txBox="1"/>
      </xdr:nvSpPr>
      <xdr:spPr>
        <a:xfrm>
          <a:off x="8450795" y="98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11464</xdr:rowOff>
    </xdr:from>
    <xdr:to>
      <xdr:col>41</xdr:col>
      <xdr:colOff>101600</xdr:colOff>
      <xdr:row>57</xdr:row>
      <xdr:rowOff>113064</xdr:rowOff>
    </xdr:to>
    <xdr:sp macro="" textlink="">
      <xdr:nvSpPr>
        <xdr:cNvPr id="367" name="楕円 366"/>
        <xdr:cNvSpPr/>
      </xdr:nvSpPr>
      <xdr:spPr>
        <a:xfrm>
          <a:off x="7810500" y="9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104191</xdr:rowOff>
    </xdr:from>
    <xdr:ext cx="599010" cy="259045"/>
    <xdr:sp macro="" textlink="">
      <xdr:nvSpPr>
        <xdr:cNvPr id="368" name="テキスト ボックス 367"/>
        <xdr:cNvSpPr txBox="1"/>
      </xdr:nvSpPr>
      <xdr:spPr>
        <a:xfrm>
          <a:off x="7561795" y="98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58459</xdr:rowOff>
    </xdr:from>
    <xdr:to>
      <xdr:col>36</xdr:col>
      <xdr:colOff>165100</xdr:colOff>
      <xdr:row>57</xdr:row>
      <xdr:rowOff>160059</xdr:rowOff>
    </xdr:to>
    <xdr:sp macro="" textlink="">
      <xdr:nvSpPr>
        <xdr:cNvPr id="369" name="楕円 368"/>
        <xdr:cNvSpPr/>
      </xdr:nvSpPr>
      <xdr:spPr>
        <a:xfrm>
          <a:off x="6921500" y="98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151186</xdr:rowOff>
    </xdr:from>
    <xdr:ext cx="599010" cy="259045"/>
    <xdr:sp macro="" textlink="">
      <xdr:nvSpPr>
        <xdr:cNvPr id="370" name="テキスト ボックス 369"/>
        <xdr:cNvSpPr txBox="1"/>
      </xdr:nvSpPr>
      <xdr:spPr>
        <a:xfrm>
          <a:off x="6672795" y="99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33893</xdr:rowOff>
    </xdr:from>
    <xdr:to>
      <xdr:col>55</xdr:col>
      <xdr:colOff>0</xdr:colOff>
      <xdr:row>79</xdr:row>
      <xdr:rowOff>42565</xdr:rowOff>
    </xdr:to>
    <xdr:cxnSp macro="">
      <xdr:nvCxnSpPr>
        <xdr:cNvPr id="399" name="直線コネクタ 398"/>
        <xdr:cNvCxnSpPr/>
      </xdr:nvCxnSpPr>
      <xdr:spPr>
        <a:xfrm>
          <a:off x="9639300" y="13578443"/>
          <a:ext cx="8382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7435</xdr:rowOff>
    </xdr:from>
    <xdr:to>
      <xdr:col>50</xdr:col>
      <xdr:colOff>114300</xdr:colOff>
      <xdr:row>79</xdr:row>
      <xdr:rowOff>33893</xdr:rowOff>
    </xdr:to>
    <xdr:cxnSp macro="">
      <xdr:nvCxnSpPr>
        <xdr:cNvPr id="402" name="直線コネクタ 401"/>
        <xdr:cNvCxnSpPr/>
      </xdr:nvCxnSpPr>
      <xdr:spPr>
        <a:xfrm>
          <a:off x="8750300" y="13551985"/>
          <a:ext cx="889000" cy="2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149072</xdr:rowOff>
    </xdr:from>
    <xdr:to>
      <xdr:col>45</xdr:col>
      <xdr:colOff>177800</xdr:colOff>
      <xdr:row>79</xdr:row>
      <xdr:rowOff>7435</xdr:rowOff>
    </xdr:to>
    <xdr:cxnSp macro="">
      <xdr:nvCxnSpPr>
        <xdr:cNvPr id="405" name="直線コネクタ 404"/>
        <xdr:cNvCxnSpPr/>
      </xdr:nvCxnSpPr>
      <xdr:spPr>
        <a:xfrm>
          <a:off x="7861300" y="13522172"/>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87029</xdr:rowOff>
    </xdr:from>
    <xdr:to>
      <xdr:col>41</xdr:col>
      <xdr:colOff>50800</xdr:colOff>
      <xdr:row>78</xdr:row>
      <xdr:rowOff>149072</xdr:rowOff>
    </xdr:to>
    <xdr:cxnSp macro="">
      <xdr:nvCxnSpPr>
        <xdr:cNvPr id="408" name="直線コネクタ 407"/>
        <xdr:cNvCxnSpPr/>
      </xdr:nvCxnSpPr>
      <xdr:spPr>
        <a:xfrm>
          <a:off x="6972300" y="13460129"/>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163215</xdr:rowOff>
    </xdr:from>
    <xdr:to>
      <xdr:col>55</xdr:col>
      <xdr:colOff>50800</xdr:colOff>
      <xdr:row>79</xdr:row>
      <xdr:rowOff>93365</xdr:rowOff>
    </xdr:to>
    <xdr:sp macro="" textlink="">
      <xdr:nvSpPr>
        <xdr:cNvPr id="418" name="楕円 417"/>
        <xdr:cNvSpPr/>
      </xdr:nvSpPr>
      <xdr:spPr>
        <a:xfrm>
          <a:off x="10426700" y="13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78142</xdr:rowOff>
    </xdr:from>
    <xdr:ext cx="469744" cy="259045"/>
    <xdr:sp macro="" textlink="">
      <xdr:nvSpPr>
        <xdr:cNvPr id="419" name="普通建設事業費 （ うち新規整備　）該当値テキスト"/>
        <xdr:cNvSpPr txBox="1"/>
      </xdr:nvSpPr>
      <xdr:spPr>
        <a:xfrm>
          <a:off x="10528300" y="1345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154543</xdr:rowOff>
    </xdr:from>
    <xdr:to>
      <xdr:col>50</xdr:col>
      <xdr:colOff>165100</xdr:colOff>
      <xdr:row>79</xdr:row>
      <xdr:rowOff>84693</xdr:rowOff>
    </xdr:to>
    <xdr:sp macro="" textlink="">
      <xdr:nvSpPr>
        <xdr:cNvPr id="420" name="楕円 419"/>
        <xdr:cNvSpPr/>
      </xdr:nvSpPr>
      <xdr:spPr>
        <a:xfrm>
          <a:off x="9588500" y="135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75820</xdr:rowOff>
    </xdr:from>
    <xdr:ext cx="469744" cy="259045"/>
    <xdr:sp macro="" textlink="">
      <xdr:nvSpPr>
        <xdr:cNvPr id="421" name="テキスト ボックス 420"/>
        <xdr:cNvSpPr txBox="1"/>
      </xdr:nvSpPr>
      <xdr:spPr>
        <a:xfrm>
          <a:off x="9404428" y="1362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128085</xdr:rowOff>
    </xdr:from>
    <xdr:to>
      <xdr:col>46</xdr:col>
      <xdr:colOff>38100</xdr:colOff>
      <xdr:row>79</xdr:row>
      <xdr:rowOff>58235</xdr:rowOff>
    </xdr:to>
    <xdr:sp macro="" textlink="">
      <xdr:nvSpPr>
        <xdr:cNvPr id="422" name="楕円 421"/>
        <xdr:cNvSpPr/>
      </xdr:nvSpPr>
      <xdr:spPr>
        <a:xfrm>
          <a:off x="8699500" y="13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49362</xdr:rowOff>
    </xdr:from>
    <xdr:ext cx="534377" cy="259045"/>
    <xdr:sp macro="" textlink="">
      <xdr:nvSpPr>
        <xdr:cNvPr id="423" name="テキスト ボックス 422"/>
        <xdr:cNvSpPr txBox="1"/>
      </xdr:nvSpPr>
      <xdr:spPr>
        <a:xfrm>
          <a:off x="8483111" y="135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98272</xdr:rowOff>
    </xdr:from>
    <xdr:to>
      <xdr:col>41</xdr:col>
      <xdr:colOff>101600</xdr:colOff>
      <xdr:row>79</xdr:row>
      <xdr:rowOff>28422</xdr:rowOff>
    </xdr:to>
    <xdr:sp macro="" textlink="">
      <xdr:nvSpPr>
        <xdr:cNvPr id="424" name="楕円 423"/>
        <xdr:cNvSpPr/>
      </xdr:nvSpPr>
      <xdr:spPr>
        <a:xfrm>
          <a:off x="7810500" y="1347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19549</xdr:rowOff>
    </xdr:from>
    <xdr:ext cx="534377" cy="259045"/>
    <xdr:sp macro="" textlink="">
      <xdr:nvSpPr>
        <xdr:cNvPr id="425" name="テキスト ボックス 424"/>
        <xdr:cNvSpPr txBox="1"/>
      </xdr:nvSpPr>
      <xdr:spPr>
        <a:xfrm>
          <a:off x="7594111" y="135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36229</xdr:rowOff>
    </xdr:from>
    <xdr:to>
      <xdr:col>36</xdr:col>
      <xdr:colOff>165100</xdr:colOff>
      <xdr:row>78</xdr:row>
      <xdr:rowOff>137829</xdr:rowOff>
    </xdr:to>
    <xdr:sp macro="" textlink="">
      <xdr:nvSpPr>
        <xdr:cNvPr id="426" name="楕円 425"/>
        <xdr:cNvSpPr/>
      </xdr:nvSpPr>
      <xdr:spPr>
        <a:xfrm>
          <a:off x="6921500" y="134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128956</xdr:rowOff>
    </xdr:from>
    <xdr:ext cx="599010" cy="259045"/>
    <xdr:sp macro="" textlink="">
      <xdr:nvSpPr>
        <xdr:cNvPr id="427" name="テキスト ボックス 426"/>
        <xdr:cNvSpPr txBox="1"/>
      </xdr:nvSpPr>
      <xdr:spPr>
        <a:xfrm>
          <a:off x="6672795" y="1350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95999</xdr:rowOff>
    </xdr:from>
    <xdr:to>
      <xdr:col>55</xdr:col>
      <xdr:colOff>0</xdr:colOff>
      <xdr:row>99</xdr:row>
      <xdr:rowOff>20399</xdr:rowOff>
    </xdr:to>
    <xdr:cxnSp macro="">
      <xdr:nvCxnSpPr>
        <xdr:cNvPr id="456" name="直線コネクタ 455"/>
        <xdr:cNvCxnSpPr/>
      </xdr:nvCxnSpPr>
      <xdr:spPr>
        <a:xfrm flipV="1">
          <a:off x="9639300" y="16898099"/>
          <a:ext cx="838200" cy="9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91329</xdr:rowOff>
    </xdr:from>
    <xdr:to>
      <xdr:col>50</xdr:col>
      <xdr:colOff>114300</xdr:colOff>
      <xdr:row>99</xdr:row>
      <xdr:rowOff>20399</xdr:rowOff>
    </xdr:to>
    <xdr:cxnSp macro="">
      <xdr:nvCxnSpPr>
        <xdr:cNvPr id="459" name="直線コネクタ 458"/>
        <xdr:cNvCxnSpPr/>
      </xdr:nvCxnSpPr>
      <xdr:spPr>
        <a:xfrm>
          <a:off x="8750300" y="16893429"/>
          <a:ext cx="889000" cy="1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87807</xdr:rowOff>
    </xdr:from>
    <xdr:to>
      <xdr:col>45</xdr:col>
      <xdr:colOff>177800</xdr:colOff>
      <xdr:row>98</xdr:row>
      <xdr:rowOff>91329</xdr:rowOff>
    </xdr:to>
    <xdr:cxnSp macro="">
      <xdr:nvCxnSpPr>
        <xdr:cNvPr id="462" name="直線コネクタ 461"/>
        <xdr:cNvCxnSpPr/>
      </xdr:nvCxnSpPr>
      <xdr:spPr>
        <a:xfrm>
          <a:off x="7861300" y="16889907"/>
          <a:ext cx="889000" cy="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87807</xdr:rowOff>
    </xdr:from>
    <xdr:to>
      <xdr:col>41</xdr:col>
      <xdr:colOff>50800</xdr:colOff>
      <xdr:row>99</xdr:row>
      <xdr:rowOff>8399</xdr:rowOff>
    </xdr:to>
    <xdr:cxnSp macro="">
      <xdr:nvCxnSpPr>
        <xdr:cNvPr id="465" name="直線コネクタ 464"/>
        <xdr:cNvCxnSpPr/>
      </xdr:nvCxnSpPr>
      <xdr:spPr>
        <a:xfrm flipV="1">
          <a:off x="6972300" y="16889907"/>
          <a:ext cx="889000" cy="9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45199</xdr:rowOff>
    </xdr:from>
    <xdr:to>
      <xdr:col>55</xdr:col>
      <xdr:colOff>50800</xdr:colOff>
      <xdr:row>98</xdr:row>
      <xdr:rowOff>146799</xdr:rowOff>
    </xdr:to>
    <xdr:sp macro="" textlink="">
      <xdr:nvSpPr>
        <xdr:cNvPr id="475" name="楕円 474"/>
        <xdr:cNvSpPr/>
      </xdr:nvSpPr>
      <xdr:spPr>
        <a:xfrm>
          <a:off x="10426700" y="168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141049</xdr:rowOff>
    </xdr:from>
    <xdr:to>
      <xdr:col>50</xdr:col>
      <xdr:colOff>165100</xdr:colOff>
      <xdr:row>99</xdr:row>
      <xdr:rowOff>71199</xdr:rowOff>
    </xdr:to>
    <xdr:sp macro="" textlink="">
      <xdr:nvSpPr>
        <xdr:cNvPr id="477" name="楕円 476"/>
        <xdr:cNvSpPr/>
      </xdr:nvSpPr>
      <xdr:spPr>
        <a:xfrm>
          <a:off x="9588500" y="169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62326</xdr:rowOff>
    </xdr:from>
    <xdr:ext cx="534377" cy="259045"/>
    <xdr:sp macro="" textlink="">
      <xdr:nvSpPr>
        <xdr:cNvPr id="478" name="テキスト ボックス 477"/>
        <xdr:cNvSpPr txBox="1"/>
      </xdr:nvSpPr>
      <xdr:spPr>
        <a:xfrm>
          <a:off x="9372111" y="170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40529</xdr:rowOff>
    </xdr:from>
    <xdr:to>
      <xdr:col>46</xdr:col>
      <xdr:colOff>38100</xdr:colOff>
      <xdr:row>98</xdr:row>
      <xdr:rowOff>142129</xdr:rowOff>
    </xdr:to>
    <xdr:sp macro="" textlink="">
      <xdr:nvSpPr>
        <xdr:cNvPr id="479" name="楕円 478"/>
        <xdr:cNvSpPr/>
      </xdr:nvSpPr>
      <xdr:spPr>
        <a:xfrm>
          <a:off x="8699500" y="168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158656</xdr:rowOff>
    </xdr:from>
    <xdr:ext cx="599010" cy="259045"/>
    <xdr:sp macro="" textlink="">
      <xdr:nvSpPr>
        <xdr:cNvPr id="480" name="テキスト ボックス 479"/>
        <xdr:cNvSpPr txBox="1"/>
      </xdr:nvSpPr>
      <xdr:spPr>
        <a:xfrm>
          <a:off x="8450795" y="1661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37007</xdr:rowOff>
    </xdr:from>
    <xdr:to>
      <xdr:col>41</xdr:col>
      <xdr:colOff>101600</xdr:colOff>
      <xdr:row>98</xdr:row>
      <xdr:rowOff>138607</xdr:rowOff>
    </xdr:to>
    <xdr:sp macro="" textlink="">
      <xdr:nvSpPr>
        <xdr:cNvPr id="481" name="楕円 480"/>
        <xdr:cNvSpPr/>
      </xdr:nvSpPr>
      <xdr:spPr>
        <a:xfrm>
          <a:off x="7810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155134</xdr:rowOff>
    </xdr:from>
    <xdr:ext cx="599010" cy="259045"/>
    <xdr:sp macro="" textlink="">
      <xdr:nvSpPr>
        <xdr:cNvPr id="482" name="テキスト ボックス 481"/>
        <xdr:cNvSpPr txBox="1"/>
      </xdr:nvSpPr>
      <xdr:spPr>
        <a:xfrm>
          <a:off x="7561795" y="1661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129049</xdr:rowOff>
    </xdr:from>
    <xdr:to>
      <xdr:col>36</xdr:col>
      <xdr:colOff>165100</xdr:colOff>
      <xdr:row>99</xdr:row>
      <xdr:rowOff>59199</xdr:rowOff>
    </xdr:to>
    <xdr:sp macro="" textlink="">
      <xdr:nvSpPr>
        <xdr:cNvPr id="483" name="楕円 482"/>
        <xdr:cNvSpPr/>
      </xdr:nvSpPr>
      <xdr:spPr>
        <a:xfrm>
          <a:off x="6921500" y="169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50326</xdr:rowOff>
    </xdr:from>
    <xdr:ext cx="534377" cy="259045"/>
    <xdr:sp macro="" textlink="">
      <xdr:nvSpPr>
        <xdr:cNvPr id="484" name="テキスト ボックス 483"/>
        <xdr:cNvSpPr txBox="1"/>
      </xdr:nvSpPr>
      <xdr:spPr>
        <a:xfrm>
          <a:off x="6705111" y="17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13337</xdr:rowOff>
    </xdr:from>
    <xdr:to>
      <xdr:col>85</xdr:col>
      <xdr:colOff>127000</xdr:colOff>
      <xdr:row>39</xdr:row>
      <xdr:rowOff>33069</xdr:rowOff>
    </xdr:to>
    <xdr:cxnSp macro="">
      <xdr:nvCxnSpPr>
        <xdr:cNvPr id="513" name="直線コネクタ 512"/>
        <xdr:cNvCxnSpPr/>
      </xdr:nvCxnSpPr>
      <xdr:spPr>
        <a:xfrm flipV="1">
          <a:off x="15481300" y="6699887"/>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33069</xdr:rowOff>
    </xdr:from>
    <xdr:to>
      <xdr:col>81</xdr:col>
      <xdr:colOff>50800</xdr:colOff>
      <xdr:row>39</xdr:row>
      <xdr:rowOff>44450</xdr:rowOff>
    </xdr:to>
    <xdr:cxnSp macro="">
      <xdr:nvCxnSpPr>
        <xdr:cNvPr id="516" name="直線コネクタ 515"/>
        <xdr:cNvCxnSpPr/>
      </xdr:nvCxnSpPr>
      <xdr:spPr>
        <a:xfrm flipV="1">
          <a:off x="14592300" y="6719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133987</xdr:rowOff>
    </xdr:from>
    <xdr:to>
      <xdr:col>85</xdr:col>
      <xdr:colOff>177800</xdr:colOff>
      <xdr:row>39</xdr:row>
      <xdr:rowOff>64137</xdr:rowOff>
    </xdr:to>
    <xdr:sp macro="" textlink="">
      <xdr:nvSpPr>
        <xdr:cNvPr id="532" name="楕円 531"/>
        <xdr:cNvSpPr/>
      </xdr:nvSpPr>
      <xdr:spPr>
        <a:xfrm>
          <a:off x="16268700" y="66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93365</xdr:rowOff>
    </xdr:from>
    <xdr:ext cx="534377" cy="259045"/>
    <xdr:sp macro="" textlink="">
      <xdr:nvSpPr>
        <xdr:cNvPr id="533" name="災害復旧事業費該当値テキスト"/>
        <xdr:cNvSpPr txBox="1"/>
      </xdr:nvSpPr>
      <xdr:spPr>
        <a:xfrm>
          <a:off x="16370300" y="64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153719</xdr:rowOff>
    </xdr:from>
    <xdr:to>
      <xdr:col>81</xdr:col>
      <xdr:colOff>101600</xdr:colOff>
      <xdr:row>39</xdr:row>
      <xdr:rowOff>83869</xdr:rowOff>
    </xdr:to>
    <xdr:sp macro="" textlink="">
      <xdr:nvSpPr>
        <xdr:cNvPr id="534" name="楕円 533"/>
        <xdr:cNvSpPr/>
      </xdr:nvSpPr>
      <xdr:spPr>
        <a:xfrm>
          <a:off x="15430500" y="66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74996</xdr:rowOff>
    </xdr:from>
    <xdr:ext cx="469744" cy="259045"/>
    <xdr:sp macro="" textlink="">
      <xdr:nvSpPr>
        <xdr:cNvPr id="535" name="テキスト ボックス 534"/>
        <xdr:cNvSpPr txBox="1"/>
      </xdr:nvSpPr>
      <xdr:spPr>
        <a:xfrm>
          <a:off x="15246428" y="676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166867</xdr:rowOff>
    </xdr:from>
    <xdr:to>
      <xdr:col>85</xdr:col>
      <xdr:colOff>127000</xdr:colOff>
      <xdr:row>77</xdr:row>
      <xdr:rowOff>17464</xdr:rowOff>
    </xdr:to>
    <xdr:cxnSp macro="">
      <xdr:nvCxnSpPr>
        <xdr:cNvPr id="621" name="直線コネクタ 620"/>
        <xdr:cNvCxnSpPr/>
      </xdr:nvCxnSpPr>
      <xdr:spPr>
        <a:xfrm flipV="1">
          <a:off x="15481300" y="1319706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162550</xdr:rowOff>
    </xdr:from>
    <xdr:to>
      <xdr:col>81</xdr:col>
      <xdr:colOff>50800</xdr:colOff>
      <xdr:row>77</xdr:row>
      <xdr:rowOff>17464</xdr:rowOff>
    </xdr:to>
    <xdr:cxnSp macro="">
      <xdr:nvCxnSpPr>
        <xdr:cNvPr id="624" name="直線コネクタ 623"/>
        <xdr:cNvCxnSpPr/>
      </xdr:nvCxnSpPr>
      <xdr:spPr>
        <a:xfrm>
          <a:off x="14592300" y="13192750"/>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162550</xdr:rowOff>
    </xdr:from>
    <xdr:to>
      <xdr:col>76</xdr:col>
      <xdr:colOff>114300</xdr:colOff>
      <xdr:row>77</xdr:row>
      <xdr:rowOff>3487</xdr:rowOff>
    </xdr:to>
    <xdr:cxnSp macro="">
      <xdr:nvCxnSpPr>
        <xdr:cNvPr id="627" name="直線コネクタ 626"/>
        <xdr:cNvCxnSpPr/>
      </xdr:nvCxnSpPr>
      <xdr:spPr>
        <a:xfrm flipV="1">
          <a:off x="13703300" y="13192750"/>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3487</xdr:rowOff>
    </xdr:from>
    <xdr:to>
      <xdr:col>71</xdr:col>
      <xdr:colOff>177800</xdr:colOff>
      <xdr:row>77</xdr:row>
      <xdr:rowOff>18627</xdr:rowOff>
    </xdr:to>
    <xdr:cxnSp macro="">
      <xdr:nvCxnSpPr>
        <xdr:cNvPr id="630" name="直線コネクタ 629"/>
        <xdr:cNvCxnSpPr/>
      </xdr:nvCxnSpPr>
      <xdr:spPr>
        <a:xfrm flipV="1">
          <a:off x="12814300" y="13205137"/>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117473</xdr:rowOff>
    </xdr:from>
    <xdr:ext cx="599010" cy="259045"/>
    <xdr:sp macro="" textlink="">
      <xdr:nvSpPr>
        <xdr:cNvPr id="634" name="テキスト ボックス 633"/>
        <xdr:cNvSpPr txBox="1"/>
      </xdr:nvSpPr>
      <xdr:spPr>
        <a:xfrm>
          <a:off x="12514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116067</xdr:rowOff>
    </xdr:from>
    <xdr:to>
      <xdr:col>85</xdr:col>
      <xdr:colOff>177800</xdr:colOff>
      <xdr:row>77</xdr:row>
      <xdr:rowOff>46217</xdr:rowOff>
    </xdr:to>
    <xdr:sp macro="" textlink="">
      <xdr:nvSpPr>
        <xdr:cNvPr id="640" name="楕円 639"/>
        <xdr:cNvSpPr/>
      </xdr:nvSpPr>
      <xdr:spPr>
        <a:xfrm>
          <a:off x="16268700" y="13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138944</xdr:rowOff>
    </xdr:from>
    <xdr:ext cx="599010" cy="259045"/>
    <xdr:sp macro="" textlink="">
      <xdr:nvSpPr>
        <xdr:cNvPr id="641" name="公債費該当値テキスト"/>
        <xdr:cNvSpPr txBox="1"/>
      </xdr:nvSpPr>
      <xdr:spPr>
        <a:xfrm>
          <a:off x="16370300"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138114</xdr:rowOff>
    </xdr:from>
    <xdr:to>
      <xdr:col>81</xdr:col>
      <xdr:colOff>101600</xdr:colOff>
      <xdr:row>77</xdr:row>
      <xdr:rowOff>68264</xdr:rowOff>
    </xdr:to>
    <xdr:sp macro="" textlink="">
      <xdr:nvSpPr>
        <xdr:cNvPr id="642" name="楕円 641"/>
        <xdr:cNvSpPr/>
      </xdr:nvSpPr>
      <xdr:spPr>
        <a:xfrm>
          <a:off x="15430500" y="131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84791</xdr:rowOff>
    </xdr:from>
    <xdr:ext cx="599010" cy="259045"/>
    <xdr:sp macro="" textlink="">
      <xdr:nvSpPr>
        <xdr:cNvPr id="643" name="テキスト ボックス 642"/>
        <xdr:cNvSpPr txBox="1"/>
      </xdr:nvSpPr>
      <xdr:spPr>
        <a:xfrm>
          <a:off x="15181795" y="1294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111750</xdr:rowOff>
    </xdr:from>
    <xdr:to>
      <xdr:col>76</xdr:col>
      <xdr:colOff>165100</xdr:colOff>
      <xdr:row>77</xdr:row>
      <xdr:rowOff>41900</xdr:rowOff>
    </xdr:to>
    <xdr:sp macro="" textlink="">
      <xdr:nvSpPr>
        <xdr:cNvPr id="644" name="楕円 643"/>
        <xdr:cNvSpPr/>
      </xdr:nvSpPr>
      <xdr:spPr>
        <a:xfrm>
          <a:off x="14541500" y="13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58428</xdr:rowOff>
    </xdr:from>
    <xdr:ext cx="599010" cy="259045"/>
    <xdr:sp macro="" textlink="">
      <xdr:nvSpPr>
        <xdr:cNvPr id="645" name="テキスト ボックス 644"/>
        <xdr:cNvSpPr txBox="1"/>
      </xdr:nvSpPr>
      <xdr:spPr>
        <a:xfrm>
          <a:off x="14292795" y="1291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124137</xdr:rowOff>
    </xdr:from>
    <xdr:to>
      <xdr:col>72</xdr:col>
      <xdr:colOff>38100</xdr:colOff>
      <xdr:row>77</xdr:row>
      <xdr:rowOff>54287</xdr:rowOff>
    </xdr:to>
    <xdr:sp macro="" textlink="">
      <xdr:nvSpPr>
        <xdr:cNvPr id="646" name="楕円 645"/>
        <xdr:cNvSpPr/>
      </xdr:nvSpPr>
      <xdr:spPr>
        <a:xfrm>
          <a:off x="13652500" y="131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70814</xdr:rowOff>
    </xdr:from>
    <xdr:ext cx="599010" cy="259045"/>
    <xdr:sp macro="" textlink="">
      <xdr:nvSpPr>
        <xdr:cNvPr id="647" name="テキスト ボックス 646"/>
        <xdr:cNvSpPr txBox="1"/>
      </xdr:nvSpPr>
      <xdr:spPr>
        <a:xfrm>
          <a:off x="13403795" y="1292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139277</xdr:rowOff>
    </xdr:from>
    <xdr:to>
      <xdr:col>67</xdr:col>
      <xdr:colOff>101600</xdr:colOff>
      <xdr:row>77</xdr:row>
      <xdr:rowOff>69427</xdr:rowOff>
    </xdr:to>
    <xdr:sp macro="" textlink="">
      <xdr:nvSpPr>
        <xdr:cNvPr id="648" name="楕円 647"/>
        <xdr:cNvSpPr/>
      </xdr:nvSpPr>
      <xdr:spPr>
        <a:xfrm>
          <a:off x="12763500" y="131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85954</xdr:rowOff>
    </xdr:from>
    <xdr:ext cx="599010" cy="259045"/>
    <xdr:sp macro="" textlink="">
      <xdr:nvSpPr>
        <xdr:cNvPr id="649" name="テキスト ボックス 648"/>
        <xdr:cNvSpPr txBox="1"/>
      </xdr:nvSpPr>
      <xdr:spPr>
        <a:xfrm>
          <a:off x="12514795" y="1294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125563</xdr:rowOff>
    </xdr:from>
    <xdr:to>
      <xdr:col>85</xdr:col>
      <xdr:colOff>127000</xdr:colOff>
      <xdr:row>96</xdr:row>
      <xdr:rowOff>165134</xdr:rowOff>
    </xdr:to>
    <xdr:cxnSp macro="">
      <xdr:nvCxnSpPr>
        <xdr:cNvPr id="676" name="直線コネクタ 675"/>
        <xdr:cNvCxnSpPr/>
      </xdr:nvCxnSpPr>
      <xdr:spPr>
        <a:xfrm>
          <a:off x="15481300" y="16584763"/>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125563</xdr:rowOff>
    </xdr:from>
    <xdr:to>
      <xdr:col>81</xdr:col>
      <xdr:colOff>50800</xdr:colOff>
      <xdr:row>96</xdr:row>
      <xdr:rowOff>145900</xdr:rowOff>
    </xdr:to>
    <xdr:cxnSp macro="">
      <xdr:nvCxnSpPr>
        <xdr:cNvPr id="679" name="直線コネクタ 678"/>
        <xdr:cNvCxnSpPr/>
      </xdr:nvCxnSpPr>
      <xdr:spPr>
        <a:xfrm flipV="1">
          <a:off x="14592300" y="16584763"/>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145900</xdr:rowOff>
    </xdr:from>
    <xdr:to>
      <xdr:col>76</xdr:col>
      <xdr:colOff>114300</xdr:colOff>
      <xdr:row>97</xdr:row>
      <xdr:rowOff>36167</xdr:rowOff>
    </xdr:to>
    <xdr:cxnSp macro="">
      <xdr:nvCxnSpPr>
        <xdr:cNvPr id="682" name="直線コネクタ 681"/>
        <xdr:cNvCxnSpPr/>
      </xdr:nvCxnSpPr>
      <xdr:spPr>
        <a:xfrm flipV="1">
          <a:off x="13703300" y="16605100"/>
          <a:ext cx="889000" cy="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166368</xdr:rowOff>
    </xdr:from>
    <xdr:to>
      <xdr:col>71</xdr:col>
      <xdr:colOff>177800</xdr:colOff>
      <xdr:row>97</xdr:row>
      <xdr:rowOff>36167</xdr:rowOff>
    </xdr:to>
    <xdr:cxnSp macro="">
      <xdr:nvCxnSpPr>
        <xdr:cNvPr id="685" name="直線コネクタ 684"/>
        <xdr:cNvCxnSpPr/>
      </xdr:nvCxnSpPr>
      <xdr:spPr>
        <a:xfrm>
          <a:off x="12814300" y="16625568"/>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114334</xdr:rowOff>
    </xdr:from>
    <xdr:to>
      <xdr:col>85</xdr:col>
      <xdr:colOff>177800</xdr:colOff>
      <xdr:row>97</xdr:row>
      <xdr:rowOff>44484</xdr:rowOff>
    </xdr:to>
    <xdr:sp macro="" textlink="">
      <xdr:nvSpPr>
        <xdr:cNvPr id="695" name="楕円 694"/>
        <xdr:cNvSpPr/>
      </xdr:nvSpPr>
      <xdr:spPr>
        <a:xfrm>
          <a:off x="16268700" y="165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137211</xdr:rowOff>
    </xdr:from>
    <xdr:ext cx="534377" cy="259045"/>
    <xdr:sp macro="" textlink="">
      <xdr:nvSpPr>
        <xdr:cNvPr id="696" name="積立金該当値テキスト"/>
        <xdr:cNvSpPr txBox="1"/>
      </xdr:nvSpPr>
      <xdr:spPr>
        <a:xfrm>
          <a:off x="16370300" y="164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74763</xdr:rowOff>
    </xdr:from>
    <xdr:to>
      <xdr:col>81</xdr:col>
      <xdr:colOff>101600</xdr:colOff>
      <xdr:row>97</xdr:row>
      <xdr:rowOff>4913</xdr:rowOff>
    </xdr:to>
    <xdr:sp macro="" textlink="">
      <xdr:nvSpPr>
        <xdr:cNvPr id="697" name="楕円 696"/>
        <xdr:cNvSpPr/>
      </xdr:nvSpPr>
      <xdr:spPr>
        <a:xfrm>
          <a:off x="15430500" y="165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167490</xdr:rowOff>
    </xdr:from>
    <xdr:ext cx="534377" cy="259045"/>
    <xdr:sp macro="" textlink="">
      <xdr:nvSpPr>
        <xdr:cNvPr id="698" name="テキスト ボックス 697"/>
        <xdr:cNvSpPr txBox="1"/>
      </xdr:nvSpPr>
      <xdr:spPr>
        <a:xfrm>
          <a:off x="15214111" y="166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95100</xdr:rowOff>
    </xdr:from>
    <xdr:to>
      <xdr:col>76</xdr:col>
      <xdr:colOff>165100</xdr:colOff>
      <xdr:row>97</xdr:row>
      <xdr:rowOff>25250</xdr:rowOff>
    </xdr:to>
    <xdr:sp macro="" textlink="">
      <xdr:nvSpPr>
        <xdr:cNvPr id="699" name="楕円 698"/>
        <xdr:cNvSpPr/>
      </xdr:nvSpPr>
      <xdr:spPr>
        <a:xfrm>
          <a:off x="14541500" y="165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16377</xdr:rowOff>
    </xdr:from>
    <xdr:ext cx="534377" cy="259045"/>
    <xdr:sp macro="" textlink="">
      <xdr:nvSpPr>
        <xdr:cNvPr id="700" name="テキスト ボックス 699"/>
        <xdr:cNvSpPr txBox="1"/>
      </xdr:nvSpPr>
      <xdr:spPr>
        <a:xfrm>
          <a:off x="14325111" y="166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156817</xdr:rowOff>
    </xdr:from>
    <xdr:to>
      <xdr:col>72</xdr:col>
      <xdr:colOff>38100</xdr:colOff>
      <xdr:row>97</xdr:row>
      <xdr:rowOff>86967</xdr:rowOff>
    </xdr:to>
    <xdr:sp macro="" textlink="">
      <xdr:nvSpPr>
        <xdr:cNvPr id="701" name="楕円 700"/>
        <xdr:cNvSpPr/>
      </xdr:nvSpPr>
      <xdr:spPr>
        <a:xfrm>
          <a:off x="13652500" y="166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78094</xdr:rowOff>
    </xdr:from>
    <xdr:ext cx="534377" cy="259045"/>
    <xdr:sp macro="" textlink="">
      <xdr:nvSpPr>
        <xdr:cNvPr id="702" name="テキスト ボックス 701"/>
        <xdr:cNvSpPr txBox="1"/>
      </xdr:nvSpPr>
      <xdr:spPr>
        <a:xfrm>
          <a:off x="13436111" y="167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115568</xdr:rowOff>
    </xdr:from>
    <xdr:to>
      <xdr:col>67</xdr:col>
      <xdr:colOff>101600</xdr:colOff>
      <xdr:row>97</xdr:row>
      <xdr:rowOff>45718</xdr:rowOff>
    </xdr:to>
    <xdr:sp macro="" textlink="">
      <xdr:nvSpPr>
        <xdr:cNvPr id="703" name="楕円 702"/>
        <xdr:cNvSpPr/>
      </xdr:nvSpPr>
      <xdr:spPr>
        <a:xfrm>
          <a:off x="12763500" y="1657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36845</xdr:rowOff>
    </xdr:from>
    <xdr:ext cx="534377" cy="259045"/>
    <xdr:sp macro="" textlink="">
      <xdr:nvSpPr>
        <xdr:cNvPr id="704" name="テキスト ボックス 703"/>
        <xdr:cNvSpPr txBox="1"/>
      </xdr:nvSpPr>
      <xdr:spPr>
        <a:xfrm>
          <a:off x="12547111" y="166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169745</xdr:rowOff>
    </xdr:from>
    <xdr:to>
      <xdr:col>107</xdr:col>
      <xdr:colOff>50800</xdr:colOff>
      <xdr:row>39</xdr:row>
      <xdr:rowOff>98878</xdr:rowOff>
    </xdr:to>
    <xdr:cxnSp macro="">
      <xdr:nvCxnSpPr>
        <xdr:cNvPr id="741" name="直線コネクタ 740"/>
        <xdr:cNvCxnSpPr/>
      </xdr:nvCxnSpPr>
      <xdr:spPr>
        <a:xfrm>
          <a:off x="19545300" y="668484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169745</xdr:rowOff>
    </xdr:from>
    <xdr:to>
      <xdr:col>102</xdr:col>
      <xdr:colOff>114300</xdr:colOff>
      <xdr:row>39</xdr:row>
      <xdr:rowOff>97899</xdr:rowOff>
    </xdr:to>
    <xdr:cxnSp macro="">
      <xdr:nvCxnSpPr>
        <xdr:cNvPr id="744" name="直線コネクタ 743"/>
        <xdr:cNvCxnSpPr/>
      </xdr:nvCxnSpPr>
      <xdr:spPr>
        <a:xfrm flipV="1">
          <a:off x="18656300" y="6684845"/>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118945</xdr:rowOff>
    </xdr:from>
    <xdr:to>
      <xdr:col>102</xdr:col>
      <xdr:colOff>165100</xdr:colOff>
      <xdr:row>39</xdr:row>
      <xdr:rowOff>49095</xdr:rowOff>
    </xdr:to>
    <xdr:sp macro="" textlink="">
      <xdr:nvSpPr>
        <xdr:cNvPr id="760" name="楕円 759"/>
        <xdr:cNvSpPr/>
      </xdr:nvSpPr>
      <xdr:spPr>
        <a:xfrm>
          <a:off x="19494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40222</xdr:rowOff>
    </xdr:from>
    <xdr:ext cx="378565" cy="259045"/>
    <xdr:sp macro="" textlink="">
      <xdr:nvSpPr>
        <xdr:cNvPr id="761" name="テキスト ボックス 760"/>
        <xdr:cNvSpPr txBox="1"/>
      </xdr:nvSpPr>
      <xdr:spPr>
        <a:xfrm>
          <a:off x="19356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62" name="楕円 761"/>
        <xdr:cNvSpPr/>
      </xdr:nvSpPr>
      <xdr:spPr>
        <a:xfrm>
          <a:off x="18605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139826</xdr:rowOff>
    </xdr:from>
    <xdr:ext cx="249299" cy="259045"/>
    <xdr:sp macro="" textlink="">
      <xdr:nvSpPr>
        <xdr:cNvPr id="763" name="テキスト ボックス 762"/>
        <xdr:cNvSpPr txBox="1"/>
      </xdr:nvSpPr>
      <xdr:spPr>
        <a:xfrm>
          <a:off x="18531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34544</xdr:rowOff>
    </xdr:from>
    <xdr:to>
      <xdr:col>116</xdr:col>
      <xdr:colOff>63500</xdr:colOff>
      <xdr:row>75</xdr:row>
      <xdr:rowOff>38165</xdr:rowOff>
    </xdr:to>
    <xdr:cxnSp macro="">
      <xdr:nvCxnSpPr>
        <xdr:cNvPr id="845" name="直線コネクタ 844"/>
        <xdr:cNvCxnSpPr/>
      </xdr:nvCxnSpPr>
      <xdr:spPr>
        <a:xfrm flipV="1">
          <a:off x="21323300" y="12893294"/>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32560</xdr:rowOff>
    </xdr:from>
    <xdr:to>
      <xdr:col>111</xdr:col>
      <xdr:colOff>177800</xdr:colOff>
      <xdr:row>75</xdr:row>
      <xdr:rowOff>38165</xdr:rowOff>
    </xdr:to>
    <xdr:cxnSp macro="">
      <xdr:nvCxnSpPr>
        <xdr:cNvPr id="848" name="直線コネクタ 847"/>
        <xdr:cNvCxnSpPr/>
      </xdr:nvCxnSpPr>
      <xdr:spPr>
        <a:xfrm>
          <a:off x="20434300" y="1289131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32560</xdr:rowOff>
    </xdr:from>
    <xdr:to>
      <xdr:col>107</xdr:col>
      <xdr:colOff>50800</xdr:colOff>
      <xdr:row>75</xdr:row>
      <xdr:rowOff>95457</xdr:rowOff>
    </xdr:to>
    <xdr:cxnSp macro="">
      <xdr:nvCxnSpPr>
        <xdr:cNvPr id="851" name="直線コネクタ 850"/>
        <xdr:cNvCxnSpPr/>
      </xdr:nvCxnSpPr>
      <xdr:spPr>
        <a:xfrm flipV="1">
          <a:off x="19545300" y="12891310"/>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53" name="テキスト ボックス 852"/>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95457</xdr:rowOff>
    </xdr:from>
    <xdr:to>
      <xdr:col>102</xdr:col>
      <xdr:colOff>114300</xdr:colOff>
      <xdr:row>75</xdr:row>
      <xdr:rowOff>110389</xdr:rowOff>
    </xdr:to>
    <xdr:cxnSp macro="">
      <xdr:nvCxnSpPr>
        <xdr:cNvPr id="854" name="直線コネクタ 853"/>
        <xdr:cNvCxnSpPr/>
      </xdr:nvCxnSpPr>
      <xdr:spPr>
        <a:xfrm flipV="1">
          <a:off x="18656300" y="12954207"/>
          <a:ext cx="889000" cy="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56" name="テキスト ボックス 855"/>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50288</xdr:rowOff>
    </xdr:from>
    <xdr:ext cx="599010" cy="259045"/>
    <xdr:sp macro="" textlink="">
      <xdr:nvSpPr>
        <xdr:cNvPr id="858" name="テキスト ボックス 857"/>
        <xdr:cNvSpPr txBox="1"/>
      </xdr:nvSpPr>
      <xdr:spPr>
        <a:xfrm>
          <a:off x="18356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155194</xdr:rowOff>
    </xdr:from>
    <xdr:to>
      <xdr:col>116</xdr:col>
      <xdr:colOff>114300</xdr:colOff>
      <xdr:row>75</xdr:row>
      <xdr:rowOff>85344</xdr:rowOff>
    </xdr:to>
    <xdr:sp macro="" textlink="">
      <xdr:nvSpPr>
        <xdr:cNvPr id="864" name="楕円 863"/>
        <xdr:cNvSpPr/>
      </xdr:nvSpPr>
      <xdr:spPr>
        <a:xfrm>
          <a:off x="221107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6621</xdr:rowOff>
    </xdr:from>
    <xdr:ext cx="599010" cy="259045"/>
    <xdr:sp macro="" textlink="">
      <xdr:nvSpPr>
        <xdr:cNvPr id="865" name="繰出金該当値テキスト"/>
        <xdr:cNvSpPr txBox="1"/>
      </xdr:nvSpPr>
      <xdr:spPr>
        <a:xfrm>
          <a:off x="22212300" y="126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158815</xdr:rowOff>
    </xdr:from>
    <xdr:to>
      <xdr:col>112</xdr:col>
      <xdr:colOff>38100</xdr:colOff>
      <xdr:row>75</xdr:row>
      <xdr:rowOff>88965</xdr:rowOff>
    </xdr:to>
    <xdr:sp macro="" textlink="">
      <xdr:nvSpPr>
        <xdr:cNvPr id="866" name="楕円 865"/>
        <xdr:cNvSpPr/>
      </xdr:nvSpPr>
      <xdr:spPr>
        <a:xfrm>
          <a:off x="21272500" y="128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105492</xdr:rowOff>
    </xdr:from>
    <xdr:ext cx="599010" cy="259045"/>
    <xdr:sp macro="" textlink="">
      <xdr:nvSpPr>
        <xdr:cNvPr id="867" name="テキスト ボックス 866"/>
        <xdr:cNvSpPr txBox="1"/>
      </xdr:nvSpPr>
      <xdr:spPr>
        <a:xfrm>
          <a:off x="21023795" y="126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153210</xdr:rowOff>
    </xdr:from>
    <xdr:to>
      <xdr:col>107</xdr:col>
      <xdr:colOff>101600</xdr:colOff>
      <xdr:row>75</xdr:row>
      <xdr:rowOff>83360</xdr:rowOff>
    </xdr:to>
    <xdr:sp macro="" textlink="">
      <xdr:nvSpPr>
        <xdr:cNvPr id="868" name="楕円 867"/>
        <xdr:cNvSpPr/>
      </xdr:nvSpPr>
      <xdr:spPr>
        <a:xfrm>
          <a:off x="20383500" y="128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99887</xdr:rowOff>
    </xdr:from>
    <xdr:ext cx="599010" cy="259045"/>
    <xdr:sp macro="" textlink="">
      <xdr:nvSpPr>
        <xdr:cNvPr id="869" name="テキスト ボックス 868"/>
        <xdr:cNvSpPr txBox="1"/>
      </xdr:nvSpPr>
      <xdr:spPr>
        <a:xfrm>
          <a:off x="20134795" y="126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44657</xdr:rowOff>
    </xdr:from>
    <xdr:to>
      <xdr:col>102</xdr:col>
      <xdr:colOff>165100</xdr:colOff>
      <xdr:row>75</xdr:row>
      <xdr:rowOff>146258</xdr:rowOff>
    </xdr:to>
    <xdr:sp macro="" textlink="">
      <xdr:nvSpPr>
        <xdr:cNvPr id="870" name="楕円 869"/>
        <xdr:cNvSpPr/>
      </xdr:nvSpPr>
      <xdr:spPr>
        <a:xfrm>
          <a:off x="19494500" y="12903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162784</xdr:rowOff>
    </xdr:from>
    <xdr:ext cx="599010" cy="259045"/>
    <xdr:sp macro="" textlink="">
      <xdr:nvSpPr>
        <xdr:cNvPr id="871" name="テキスト ボックス 870"/>
        <xdr:cNvSpPr txBox="1"/>
      </xdr:nvSpPr>
      <xdr:spPr>
        <a:xfrm>
          <a:off x="19245795" y="1267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59589</xdr:rowOff>
    </xdr:from>
    <xdr:to>
      <xdr:col>98</xdr:col>
      <xdr:colOff>38100</xdr:colOff>
      <xdr:row>75</xdr:row>
      <xdr:rowOff>161189</xdr:rowOff>
    </xdr:to>
    <xdr:sp macro="" textlink="">
      <xdr:nvSpPr>
        <xdr:cNvPr id="872" name="楕円 871"/>
        <xdr:cNvSpPr/>
      </xdr:nvSpPr>
      <xdr:spPr>
        <a:xfrm>
          <a:off x="18605500" y="129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6266</xdr:rowOff>
    </xdr:from>
    <xdr:ext cx="599010" cy="259045"/>
    <xdr:sp macro="" textlink="">
      <xdr:nvSpPr>
        <xdr:cNvPr id="873" name="テキスト ボックス 872"/>
        <xdr:cNvSpPr txBox="1"/>
      </xdr:nvSpPr>
      <xdr:spPr>
        <a:xfrm>
          <a:off x="18356795" y="126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本町の特徴を示しているのは、扶助費であり、類似団体で一番高い状況である。この大きな要因は、町内にある障害者福祉施設の利用者の割合が高く、その給付費が多額になっていることである。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また、維持補修費についても類似団体の中で高い位置にあり、公共施設等の耐用年数経過に伴う修繕が主な要因となっている。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今後は中長期的な財政状況を勘案したうえ、事業の選定を図り、そのほかの経費も含めて抑制に努める。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3,015
2,961
188.36
3,817,597
3,755,173
52,739
2,046,439
3,823,524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124906</xdr:rowOff>
    </xdr:from>
    <xdr:to>
      <xdr:col>24</xdr:col>
      <xdr:colOff>63500</xdr:colOff>
      <xdr:row>37</xdr:row>
      <xdr:rowOff>133316</xdr:rowOff>
    </xdr:to>
    <xdr:cxnSp macro="">
      <xdr:nvCxnSpPr>
        <xdr:cNvPr id="62" name="直線コネクタ 61"/>
        <xdr:cNvCxnSpPr/>
      </xdr:nvCxnSpPr>
      <xdr:spPr>
        <a:xfrm flipV="1">
          <a:off x="3797300" y="6468556"/>
          <a:ext cx="838200"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129756</xdr:rowOff>
    </xdr:from>
    <xdr:to>
      <xdr:col>19</xdr:col>
      <xdr:colOff>177800</xdr:colOff>
      <xdr:row>37</xdr:row>
      <xdr:rowOff>133316</xdr:rowOff>
    </xdr:to>
    <xdr:cxnSp macro="">
      <xdr:nvCxnSpPr>
        <xdr:cNvPr id="65" name="直線コネクタ 64"/>
        <xdr:cNvCxnSpPr/>
      </xdr:nvCxnSpPr>
      <xdr:spPr>
        <a:xfrm>
          <a:off x="2908300" y="647340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129756</xdr:rowOff>
    </xdr:from>
    <xdr:to>
      <xdr:col>15</xdr:col>
      <xdr:colOff>50800</xdr:colOff>
      <xdr:row>38</xdr:row>
      <xdr:rowOff>2132</xdr:rowOff>
    </xdr:to>
    <xdr:cxnSp macro="">
      <xdr:nvCxnSpPr>
        <xdr:cNvPr id="68" name="直線コネクタ 67"/>
        <xdr:cNvCxnSpPr/>
      </xdr:nvCxnSpPr>
      <xdr:spPr>
        <a:xfrm flipV="1">
          <a:off x="2019300" y="6473406"/>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149840</xdr:rowOff>
    </xdr:from>
    <xdr:to>
      <xdr:col>10</xdr:col>
      <xdr:colOff>114300</xdr:colOff>
      <xdr:row>38</xdr:row>
      <xdr:rowOff>2132</xdr:rowOff>
    </xdr:to>
    <xdr:cxnSp macro="">
      <xdr:nvCxnSpPr>
        <xdr:cNvPr id="71" name="直線コネクタ 70"/>
        <xdr:cNvCxnSpPr/>
      </xdr:nvCxnSpPr>
      <xdr:spPr>
        <a:xfrm>
          <a:off x="1130300" y="6493490"/>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49023</xdr:rowOff>
    </xdr:from>
    <xdr:ext cx="534377" cy="259045"/>
    <xdr:sp macro="" textlink="">
      <xdr:nvSpPr>
        <xdr:cNvPr id="75" name="テキスト ボックス 74"/>
        <xdr:cNvSpPr txBox="1"/>
      </xdr:nvSpPr>
      <xdr:spPr>
        <a:xfrm>
          <a:off x="863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74106</xdr:rowOff>
    </xdr:from>
    <xdr:to>
      <xdr:col>24</xdr:col>
      <xdr:colOff>114300</xdr:colOff>
      <xdr:row>38</xdr:row>
      <xdr:rowOff>4256</xdr:rowOff>
    </xdr:to>
    <xdr:sp macro="" textlink="">
      <xdr:nvSpPr>
        <xdr:cNvPr id="81" name="楕円 80"/>
        <xdr:cNvSpPr/>
      </xdr:nvSpPr>
      <xdr:spPr>
        <a:xfrm>
          <a:off x="4584700" y="64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96983</xdr:rowOff>
    </xdr:from>
    <xdr:ext cx="534377" cy="259045"/>
    <xdr:sp macro="" textlink="">
      <xdr:nvSpPr>
        <xdr:cNvPr id="82" name="議会費該当値テキスト"/>
        <xdr:cNvSpPr txBox="1"/>
      </xdr:nvSpPr>
      <xdr:spPr>
        <a:xfrm>
          <a:off x="4686300" y="62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82516</xdr:rowOff>
    </xdr:from>
    <xdr:to>
      <xdr:col>20</xdr:col>
      <xdr:colOff>38100</xdr:colOff>
      <xdr:row>38</xdr:row>
      <xdr:rowOff>12666</xdr:rowOff>
    </xdr:to>
    <xdr:sp macro="" textlink="">
      <xdr:nvSpPr>
        <xdr:cNvPr id="83" name="楕円 82"/>
        <xdr:cNvSpPr/>
      </xdr:nvSpPr>
      <xdr:spPr>
        <a:xfrm>
          <a:off x="3746500" y="6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29193</xdr:rowOff>
    </xdr:from>
    <xdr:ext cx="534377" cy="259045"/>
    <xdr:sp macro="" textlink="">
      <xdr:nvSpPr>
        <xdr:cNvPr id="84" name="テキスト ボックス 83"/>
        <xdr:cNvSpPr txBox="1"/>
      </xdr:nvSpPr>
      <xdr:spPr>
        <a:xfrm>
          <a:off x="3530111" y="620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78956</xdr:rowOff>
    </xdr:from>
    <xdr:to>
      <xdr:col>15</xdr:col>
      <xdr:colOff>101600</xdr:colOff>
      <xdr:row>38</xdr:row>
      <xdr:rowOff>9106</xdr:rowOff>
    </xdr:to>
    <xdr:sp macro="" textlink="">
      <xdr:nvSpPr>
        <xdr:cNvPr id="85" name="楕円 84"/>
        <xdr:cNvSpPr/>
      </xdr:nvSpPr>
      <xdr:spPr>
        <a:xfrm>
          <a:off x="2857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25633</xdr:rowOff>
    </xdr:from>
    <xdr:ext cx="534377" cy="259045"/>
    <xdr:sp macro="" textlink="">
      <xdr:nvSpPr>
        <xdr:cNvPr id="86" name="テキスト ボックス 85"/>
        <xdr:cNvSpPr txBox="1"/>
      </xdr:nvSpPr>
      <xdr:spPr>
        <a:xfrm>
          <a:off x="2641111" y="61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122782</xdr:rowOff>
    </xdr:from>
    <xdr:to>
      <xdr:col>10</xdr:col>
      <xdr:colOff>165100</xdr:colOff>
      <xdr:row>38</xdr:row>
      <xdr:rowOff>52932</xdr:rowOff>
    </xdr:to>
    <xdr:sp macro="" textlink="">
      <xdr:nvSpPr>
        <xdr:cNvPr id="87" name="楕円 86"/>
        <xdr:cNvSpPr/>
      </xdr:nvSpPr>
      <xdr:spPr>
        <a:xfrm>
          <a:off x="1968500" y="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69459</xdr:rowOff>
    </xdr:from>
    <xdr:ext cx="534377" cy="259045"/>
    <xdr:sp macro="" textlink="">
      <xdr:nvSpPr>
        <xdr:cNvPr id="88" name="テキスト ボックス 87"/>
        <xdr:cNvSpPr txBox="1"/>
      </xdr:nvSpPr>
      <xdr:spPr>
        <a:xfrm>
          <a:off x="1752111" y="62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99040</xdr:rowOff>
    </xdr:from>
    <xdr:to>
      <xdr:col>6</xdr:col>
      <xdr:colOff>38100</xdr:colOff>
      <xdr:row>38</xdr:row>
      <xdr:rowOff>29190</xdr:rowOff>
    </xdr:to>
    <xdr:sp macro="" textlink="">
      <xdr:nvSpPr>
        <xdr:cNvPr id="89" name="楕円 88"/>
        <xdr:cNvSpPr/>
      </xdr:nvSpPr>
      <xdr:spPr>
        <a:xfrm>
          <a:off x="1079500" y="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45717</xdr:rowOff>
    </xdr:from>
    <xdr:ext cx="534377" cy="259045"/>
    <xdr:sp macro="" textlink="">
      <xdr:nvSpPr>
        <xdr:cNvPr id="90" name="テキスト ボックス 89"/>
        <xdr:cNvSpPr txBox="1"/>
      </xdr:nvSpPr>
      <xdr:spPr>
        <a:xfrm>
          <a:off x="863111" y="6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84213</xdr:rowOff>
    </xdr:from>
    <xdr:to>
      <xdr:col>24</xdr:col>
      <xdr:colOff>63500</xdr:colOff>
      <xdr:row>57</xdr:row>
      <xdr:rowOff>92453</xdr:rowOff>
    </xdr:to>
    <xdr:cxnSp macro="">
      <xdr:nvCxnSpPr>
        <xdr:cNvPr id="119" name="直線コネクタ 118"/>
        <xdr:cNvCxnSpPr/>
      </xdr:nvCxnSpPr>
      <xdr:spPr>
        <a:xfrm flipV="1">
          <a:off x="3797300" y="9856863"/>
          <a:ext cx="8382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4406</xdr:rowOff>
    </xdr:from>
    <xdr:to>
      <xdr:col>19</xdr:col>
      <xdr:colOff>177800</xdr:colOff>
      <xdr:row>57</xdr:row>
      <xdr:rowOff>92453</xdr:rowOff>
    </xdr:to>
    <xdr:cxnSp macro="">
      <xdr:nvCxnSpPr>
        <xdr:cNvPr id="122" name="直線コネクタ 121"/>
        <xdr:cNvCxnSpPr/>
      </xdr:nvCxnSpPr>
      <xdr:spPr>
        <a:xfrm>
          <a:off x="2908300" y="9777056"/>
          <a:ext cx="889000" cy="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170397</xdr:rowOff>
    </xdr:from>
    <xdr:to>
      <xdr:col>15</xdr:col>
      <xdr:colOff>50800</xdr:colOff>
      <xdr:row>57</xdr:row>
      <xdr:rowOff>4406</xdr:rowOff>
    </xdr:to>
    <xdr:cxnSp macro="">
      <xdr:nvCxnSpPr>
        <xdr:cNvPr id="125" name="直線コネクタ 124"/>
        <xdr:cNvCxnSpPr/>
      </xdr:nvCxnSpPr>
      <xdr:spPr>
        <a:xfrm>
          <a:off x="2019300" y="9771597"/>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170397</xdr:rowOff>
    </xdr:from>
    <xdr:to>
      <xdr:col>10</xdr:col>
      <xdr:colOff>114300</xdr:colOff>
      <xdr:row>57</xdr:row>
      <xdr:rowOff>102484</xdr:rowOff>
    </xdr:to>
    <xdr:cxnSp macro="">
      <xdr:nvCxnSpPr>
        <xdr:cNvPr id="128" name="直線コネクタ 127"/>
        <xdr:cNvCxnSpPr/>
      </xdr:nvCxnSpPr>
      <xdr:spPr>
        <a:xfrm flipV="1">
          <a:off x="1130300" y="9771597"/>
          <a:ext cx="8890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33413</xdr:rowOff>
    </xdr:from>
    <xdr:to>
      <xdr:col>24</xdr:col>
      <xdr:colOff>114300</xdr:colOff>
      <xdr:row>57</xdr:row>
      <xdr:rowOff>135013</xdr:rowOff>
    </xdr:to>
    <xdr:sp macro="" textlink="">
      <xdr:nvSpPr>
        <xdr:cNvPr id="138" name="楕円 137"/>
        <xdr:cNvSpPr/>
      </xdr:nvSpPr>
      <xdr:spPr>
        <a:xfrm>
          <a:off x="4584700" y="98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11840</xdr:rowOff>
    </xdr:from>
    <xdr:ext cx="599010" cy="259045"/>
    <xdr:sp macro="" textlink="">
      <xdr:nvSpPr>
        <xdr:cNvPr id="139" name="総務費該当値テキスト"/>
        <xdr:cNvSpPr txBox="1"/>
      </xdr:nvSpPr>
      <xdr:spPr>
        <a:xfrm>
          <a:off x="4686300" y="97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41653</xdr:rowOff>
    </xdr:from>
    <xdr:to>
      <xdr:col>20</xdr:col>
      <xdr:colOff>38100</xdr:colOff>
      <xdr:row>57</xdr:row>
      <xdr:rowOff>143253</xdr:rowOff>
    </xdr:to>
    <xdr:sp macro="" textlink="">
      <xdr:nvSpPr>
        <xdr:cNvPr id="140" name="楕円 139"/>
        <xdr:cNvSpPr/>
      </xdr:nvSpPr>
      <xdr:spPr>
        <a:xfrm>
          <a:off x="3746500" y="98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134380</xdr:rowOff>
    </xdr:from>
    <xdr:ext cx="599010" cy="259045"/>
    <xdr:sp macro="" textlink="">
      <xdr:nvSpPr>
        <xdr:cNvPr id="141" name="テキスト ボックス 140"/>
        <xdr:cNvSpPr txBox="1"/>
      </xdr:nvSpPr>
      <xdr:spPr>
        <a:xfrm>
          <a:off x="3497795" y="99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125056</xdr:rowOff>
    </xdr:from>
    <xdr:to>
      <xdr:col>15</xdr:col>
      <xdr:colOff>101600</xdr:colOff>
      <xdr:row>57</xdr:row>
      <xdr:rowOff>55206</xdr:rowOff>
    </xdr:to>
    <xdr:sp macro="" textlink="">
      <xdr:nvSpPr>
        <xdr:cNvPr id="142" name="楕円 141"/>
        <xdr:cNvSpPr/>
      </xdr:nvSpPr>
      <xdr:spPr>
        <a:xfrm>
          <a:off x="2857500" y="97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71733</xdr:rowOff>
    </xdr:from>
    <xdr:ext cx="599010" cy="259045"/>
    <xdr:sp macro="" textlink="">
      <xdr:nvSpPr>
        <xdr:cNvPr id="143" name="テキスト ボックス 142"/>
        <xdr:cNvSpPr txBox="1"/>
      </xdr:nvSpPr>
      <xdr:spPr>
        <a:xfrm>
          <a:off x="2608795" y="950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119597</xdr:rowOff>
    </xdr:from>
    <xdr:to>
      <xdr:col>10</xdr:col>
      <xdr:colOff>165100</xdr:colOff>
      <xdr:row>57</xdr:row>
      <xdr:rowOff>49747</xdr:rowOff>
    </xdr:to>
    <xdr:sp macro="" textlink="">
      <xdr:nvSpPr>
        <xdr:cNvPr id="144" name="楕円 143"/>
        <xdr:cNvSpPr/>
      </xdr:nvSpPr>
      <xdr:spPr>
        <a:xfrm>
          <a:off x="1968500" y="97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66274</xdr:rowOff>
    </xdr:from>
    <xdr:ext cx="599010" cy="259045"/>
    <xdr:sp macro="" textlink="">
      <xdr:nvSpPr>
        <xdr:cNvPr id="145" name="テキスト ボックス 144"/>
        <xdr:cNvSpPr txBox="1"/>
      </xdr:nvSpPr>
      <xdr:spPr>
        <a:xfrm>
          <a:off x="1719795" y="949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51684</xdr:rowOff>
    </xdr:from>
    <xdr:to>
      <xdr:col>6</xdr:col>
      <xdr:colOff>38100</xdr:colOff>
      <xdr:row>57</xdr:row>
      <xdr:rowOff>153284</xdr:rowOff>
    </xdr:to>
    <xdr:sp macro="" textlink="">
      <xdr:nvSpPr>
        <xdr:cNvPr id="146" name="楕円 145"/>
        <xdr:cNvSpPr/>
      </xdr:nvSpPr>
      <xdr:spPr>
        <a:xfrm>
          <a:off x="1079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144411</xdr:rowOff>
    </xdr:from>
    <xdr:ext cx="599010" cy="259045"/>
    <xdr:sp macro="" textlink="">
      <xdr:nvSpPr>
        <xdr:cNvPr id="147" name="テキスト ボックス 146"/>
        <xdr:cNvSpPr txBox="1"/>
      </xdr:nvSpPr>
      <xdr:spPr>
        <a:xfrm>
          <a:off x="830795" y="99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26667</xdr:rowOff>
    </xdr:from>
    <xdr:to>
      <xdr:col>24</xdr:col>
      <xdr:colOff>63500</xdr:colOff>
      <xdr:row>71</xdr:row>
      <xdr:rowOff>165271</xdr:rowOff>
    </xdr:to>
    <xdr:cxnSp macro="">
      <xdr:nvCxnSpPr>
        <xdr:cNvPr id="179" name="直線コネクタ 178"/>
        <xdr:cNvCxnSpPr/>
      </xdr:nvCxnSpPr>
      <xdr:spPr>
        <a:xfrm flipV="1">
          <a:off x="3797300" y="12199617"/>
          <a:ext cx="838200" cy="1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55935</xdr:rowOff>
    </xdr:from>
    <xdr:to>
      <xdr:col>19</xdr:col>
      <xdr:colOff>177800</xdr:colOff>
      <xdr:row>71</xdr:row>
      <xdr:rowOff>165271</xdr:rowOff>
    </xdr:to>
    <xdr:cxnSp macro="">
      <xdr:nvCxnSpPr>
        <xdr:cNvPr id="182" name="直線コネクタ 181"/>
        <xdr:cNvCxnSpPr/>
      </xdr:nvCxnSpPr>
      <xdr:spPr>
        <a:xfrm>
          <a:off x="2908300" y="12228885"/>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55935</xdr:rowOff>
    </xdr:from>
    <xdr:to>
      <xdr:col>15</xdr:col>
      <xdr:colOff>50800</xdr:colOff>
      <xdr:row>71</xdr:row>
      <xdr:rowOff>165499</xdr:rowOff>
    </xdr:to>
    <xdr:cxnSp macro="">
      <xdr:nvCxnSpPr>
        <xdr:cNvPr id="185" name="直線コネクタ 184"/>
        <xdr:cNvCxnSpPr/>
      </xdr:nvCxnSpPr>
      <xdr:spPr>
        <a:xfrm flipV="1">
          <a:off x="2019300" y="12228885"/>
          <a:ext cx="889000" cy="10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165499</xdr:rowOff>
    </xdr:from>
    <xdr:to>
      <xdr:col>10</xdr:col>
      <xdr:colOff>114300</xdr:colOff>
      <xdr:row>73</xdr:row>
      <xdr:rowOff>43453</xdr:rowOff>
    </xdr:to>
    <xdr:cxnSp macro="">
      <xdr:nvCxnSpPr>
        <xdr:cNvPr id="188" name="直線コネクタ 187"/>
        <xdr:cNvCxnSpPr/>
      </xdr:nvCxnSpPr>
      <xdr:spPr>
        <a:xfrm flipV="1">
          <a:off x="1130300" y="12338449"/>
          <a:ext cx="889000" cy="2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108847</xdr:rowOff>
    </xdr:from>
    <xdr:ext cx="599010" cy="259045"/>
    <xdr:sp macro="" textlink="">
      <xdr:nvSpPr>
        <xdr:cNvPr id="192" name="テキスト ボックス 191"/>
        <xdr:cNvSpPr txBox="1"/>
      </xdr:nvSpPr>
      <xdr:spPr>
        <a:xfrm>
          <a:off x="830795" y="1313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147317</xdr:rowOff>
    </xdr:from>
    <xdr:to>
      <xdr:col>24</xdr:col>
      <xdr:colOff>114300</xdr:colOff>
      <xdr:row>71</xdr:row>
      <xdr:rowOff>77467</xdr:rowOff>
    </xdr:to>
    <xdr:sp macro="" textlink="">
      <xdr:nvSpPr>
        <xdr:cNvPr id="198" name="楕円 197"/>
        <xdr:cNvSpPr/>
      </xdr:nvSpPr>
      <xdr:spPr>
        <a:xfrm>
          <a:off x="4584700" y="121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100344</xdr:rowOff>
    </xdr:from>
    <xdr:ext cx="599010" cy="259045"/>
    <xdr:sp macro="" textlink="">
      <xdr:nvSpPr>
        <xdr:cNvPr id="199" name="民生費該当値テキスト"/>
        <xdr:cNvSpPr txBox="1"/>
      </xdr:nvSpPr>
      <xdr:spPr>
        <a:xfrm>
          <a:off x="4686300" y="121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114471</xdr:rowOff>
    </xdr:from>
    <xdr:to>
      <xdr:col>20</xdr:col>
      <xdr:colOff>38100</xdr:colOff>
      <xdr:row>72</xdr:row>
      <xdr:rowOff>44621</xdr:rowOff>
    </xdr:to>
    <xdr:sp macro="" textlink="">
      <xdr:nvSpPr>
        <xdr:cNvPr id="200" name="楕円 199"/>
        <xdr:cNvSpPr/>
      </xdr:nvSpPr>
      <xdr:spPr>
        <a:xfrm>
          <a:off x="3746500" y="12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61148</xdr:rowOff>
    </xdr:from>
    <xdr:ext cx="599010" cy="259045"/>
    <xdr:sp macro="" textlink="">
      <xdr:nvSpPr>
        <xdr:cNvPr id="201" name="テキスト ボックス 200"/>
        <xdr:cNvSpPr txBox="1"/>
      </xdr:nvSpPr>
      <xdr:spPr>
        <a:xfrm>
          <a:off x="3497795" y="1206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5135</xdr:rowOff>
    </xdr:from>
    <xdr:to>
      <xdr:col>15</xdr:col>
      <xdr:colOff>101600</xdr:colOff>
      <xdr:row>71</xdr:row>
      <xdr:rowOff>106735</xdr:rowOff>
    </xdr:to>
    <xdr:sp macro="" textlink="">
      <xdr:nvSpPr>
        <xdr:cNvPr id="202" name="楕円 201"/>
        <xdr:cNvSpPr/>
      </xdr:nvSpPr>
      <xdr:spPr>
        <a:xfrm>
          <a:off x="2857500" y="121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123262</xdr:rowOff>
    </xdr:from>
    <xdr:ext cx="599010" cy="259045"/>
    <xdr:sp macro="" textlink="">
      <xdr:nvSpPr>
        <xdr:cNvPr id="203" name="テキスト ボックス 202"/>
        <xdr:cNvSpPr txBox="1"/>
      </xdr:nvSpPr>
      <xdr:spPr>
        <a:xfrm>
          <a:off x="2608795" y="119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114699</xdr:rowOff>
    </xdr:from>
    <xdr:to>
      <xdr:col>10</xdr:col>
      <xdr:colOff>165100</xdr:colOff>
      <xdr:row>72</xdr:row>
      <xdr:rowOff>44849</xdr:rowOff>
    </xdr:to>
    <xdr:sp macro="" textlink="">
      <xdr:nvSpPr>
        <xdr:cNvPr id="204" name="楕円 203"/>
        <xdr:cNvSpPr/>
      </xdr:nvSpPr>
      <xdr:spPr>
        <a:xfrm>
          <a:off x="1968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61376</xdr:rowOff>
    </xdr:from>
    <xdr:ext cx="599010" cy="259045"/>
    <xdr:sp macro="" textlink="">
      <xdr:nvSpPr>
        <xdr:cNvPr id="205" name="テキスト ボックス 204"/>
        <xdr:cNvSpPr txBox="1"/>
      </xdr:nvSpPr>
      <xdr:spPr>
        <a:xfrm>
          <a:off x="1719795" y="1206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164103</xdr:rowOff>
    </xdr:from>
    <xdr:to>
      <xdr:col>6</xdr:col>
      <xdr:colOff>38100</xdr:colOff>
      <xdr:row>73</xdr:row>
      <xdr:rowOff>94253</xdr:rowOff>
    </xdr:to>
    <xdr:sp macro="" textlink="">
      <xdr:nvSpPr>
        <xdr:cNvPr id="206" name="楕円 205"/>
        <xdr:cNvSpPr/>
      </xdr:nvSpPr>
      <xdr:spPr>
        <a:xfrm>
          <a:off x="1079500" y="12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110780</xdr:rowOff>
    </xdr:from>
    <xdr:ext cx="599010" cy="259045"/>
    <xdr:sp macro="" textlink="">
      <xdr:nvSpPr>
        <xdr:cNvPr id="207" name="テキスト ボックス 206"/>
        <xdr:cNvSpPr txBox="1"/>
      </xdr:nvSpPr>
      <xdr:spPr>
        <a:xfrm>
          <a:off x="830795" y="1228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37164</xdr:rowOff>
    </xdr:from>
    <xdr:to>
      <xdr:col>24</xdr:col>
      <xdr:colOff>63500</xdr:colOff>
      <xdr:row>98</xdr:row>
      <xdr:rowOff>99084</xdr:rowOff>
    </xdr:to>
    <xdr:cxnSp macro="">
      <xdr:nvCxnSpPr>
        <xdr:cNvPr id="236" name="直線コネクタ 235"/>
        <xdr:cNvCxnSpPr/>
      </xdr:nvCxnSpPr>
      <xdr:spPr>
        <a:xfrm flipV="1">
          <a:off x="3797300" y="16839264"/>
          <a:ext cx="838200" cy="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76825</xdr:rowOff>
    </xdr:from>
    <xdr:to>
      <xdr:col>19</xdr:col>
      <xdr:colOff>177800</xdr:colOff>
      <xdr:row>98</xdr:row>
      <xdr:rowOff>99084</xdr:rowOff>
    </xdr:to>
    <xdr:cxnSp macro="">
      <xdr:nvCxnSpPr>
        <xdr:cNvPr id="239" name="直線コネクタ 238"/>
        <xdr:cNvCxnSpPr/>
      </xdr:nvCxnSpPr>
      <xdr:spPr>
        <a:xfrm>
          <a:off x="2908300" y="16878925"/>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76825</xdr:rowOff>
    </xdr:from>
    <xdr:to>
      <xdr:col>15</xdr:col>
      <xdr:colOff>50800</xdr:colOff>
      <xdr:row>98</xdr:row>
      <xdr:rowOff>87250</xdr:rowOff>
    </xdr:to>
    <xdr:cxnSp macro="">
      <xdr:nvCxnSpPr>
        <xdr:cNvPr id="242" name="直線コネクタ 241"/>
        <xdr:cNvCxnSpPr/>
      </xdr:nvCxnSpPr>
      <xdr:spPr>
        <a:xfrm flipV="1">
          <a:off x="2019300" y="16878925"/>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58435</xdr:rowOff>
    </xdr:from>
    <xdr:to>
      <xdr:col>10</xdr:col>
      <xdr:colOff>114300</xdr:colOff>
      <xdr:row>98</xdr:row>
      <xdr:rowOff>87250</xdr:rowOff>
    </xdr:to>
    <xdr:cxnSp macro="">
      <xdr:nvCxnSpPr>
        <xdr:cNvPr id="245" name="直線コネクタ 244"/>
        <xdr:cNvCxnSpPr/>
      </xdr:nvCxnSpPr>
      <xdr:spPr>
        <a:xfrm>
          <a:off x="1130300" y="16860535"/>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151407</xdr:rowOff>
    </xdr:from>
    <xdr:ext cx="534377" cy="259045"/>
    <xdr:sp macro="" textlink="">
      <xdr:nvSpPr>
        <xdr:cNvPr id="249" name="テキスト ボックス 248"/>
        <xdr:cNvSpPr txBox="1"/>
      </xdr:nvSpPr>
      <xdr:spPr>
        <a:xfrm>
          <a:off x="863111" y="1695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157814</xdr:rowOff>
    </xdr:from>
    <xdr:to>
      <xdr:col>24</xdr:col>
      <xdr:colOff>114300</xdr:colOff>
      <xdr:row>98</xdr:row>
      <xdr:rowOff>87964</xdr:rowOff>
    </xdr:to>
    <xdr:sp macro="" textlink="">
      <xdr:nvSpPr>
        <xdr:cNvPr id="255" name="楕円 254"/>
        <xdr:cNvSpPr/>
      </xdr:nvSpPr>
      <xdr:spPr>
        <a:xfrm>
          <a:off x="4584700" y="167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9241</xdr:rowOff>
    </xdr:from>
    <xdr:ext cx="599010" cy="259045"/>
    <xdr:sp macro="" textlink="">
      <xdr:nvSpPr>
        <xdr:cNvPr id="256" name="衛生費該当値テキスト"/>
        <xdr:cNvSpPr txBox="1"/>
      </xdr:nvSpPr>
      <xdr:spPr>
        <a:xfrm>
          <a:off x="4686300" y="1663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48284</xdr:rowOff>
    </xdr:from>
    <xdr:to>
      <xdr:col>20</xdr:col>
      <xdr:colOff>38100</xdr:colOff>
      <xdr:row>98</xdr:row>
      <xdr:rowOff>149884</xdr:rowOff>
    </xdr:to>
    <xdr:sp macro="" textlink="">
      <xdr:nvSpPr>
        <xdr:cNvPr id="257" name="楕円 256"/>
        <xdr:cNvSpPr/>
      </xdr:nvSpPr>
      <xdr:spPr>
        <a:xfrm>
          <a:off x="3746500" y="168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166411</xdr:rowOff>
    </xdr:from>
    <xdr:ext cx="534377" cy="259045"/>
    <xdr:sp macro="" textlink="">
      <xdr:nvSpPr>
        <xdr:cNvPr id="258" name="テキスト ボックス 257"/>
        <xdr:cNvSpPr txBox="1"/>
      </xdr:nvSpPr>
      <xdr:spPr>
        <a:xfrm>
          <a:off x="3530111" y="16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26025</xdr:rowOff>
    </xdr:from>
    <xdr:to>
      <xdr:col>15</xdr:col>
      <xdr:colOff>101600</xdr:colOff>
      <xdr:row>98</xdr:row>
      <xdr:rowOff>127625</xdr:rowOff>
    </xdr:to>
    <xdr:sp macro="" textlink="">
      <xdr:nvSpPr>
        <xdr:cNvPr id="259" name="楕円 258"/>
        <xdr:cNvSpPr/>
      </xdr:nvSpPr>
      <xdr:spPr>
        <a:xfrm>
          <a:off x="2857500" y="168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144152</xdr:rowOff>
    </xdr:from>
    <xdr:ext cx="599010" cy="259045"/>
    <xdr:sp macro="" textlink="">
      <xdr:nvSpPr>
        <xdr:cNvPr id="260" name="テキスト ボックス 259"/>
        <xdr:cNvSpPr txBox="1"/>
      </xdr:nvSpPr>
      <xdr:spPr>
        <a:xfrm>
          <a:off x="2608795" y="1660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36450</xdr:rowOff>
    </xdr:from>
    <xdr:to>
      <xdr:col>10</xdr:col>
      <xdr:colOff>165100</xdr:colOff>
      <xdr:row>98</xdr:row>
      <xdr:rowOff>138050</xdr:rowOff>
    </xdr:to>
    <xdr:sp macro="" textlink="">
      <xdr:nvSpPr>
        <xdr:cNvPr id="261" name="楕円 260"/>
        <xdr:cNvSpPr/>
      </xdr:nvSpPr>
      <xdr:spPr>
        <a:xfrm>
          <a:off x="1968500" y="16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154577</xdr:rowOff>
    </xdr:from>
    <xdr:ext cx="599010" cy="259045"/>
    <xdr:sp macro="" textlink="">
      <xdr:nvSpPr>
        <xdr:cNvPr id="262" name="テキスト ボックス 261"/>
        <xdr:cNvSpPr txBox="1"/>
      </xdr:nvSpPr>
      <xdr:spPr>
        <a:xfrm>
          <a:off x="1719795" y="166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7635</xdr:rowOff>
    </xdr:from>
    <xdr:to>
      <xdr:col>6</xdr:col>
      <xdr:colOff>38100</xdr:colOff>
      <xdr:row>98</xdr:row>
      <xdr:rowOff>109235</xdr:rowOff>
    </xdr:to>
    <xdr:sp macro="" textlink="">
      <xdr:nvSpPr>
        <xdr:cNvPr id="263" name="楕円 262"/>
        <xdr:cNvSpPr/>
      </xdr:nvSpPr>
      <xdr:spPr>
        <a:xfrm>
          <a:off x="1079500" y="168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125762</xdr:rowOff>
    </xdr:from>
    <xdr:ext cx="599010" cy="259045"/>
    <xdr:sp macro="" textlink="">
      <xdr:nvSpPr>
        <xdr:cNvPr id="264" name="テキスト ボックス 263"/>
        <xdr:cNvSpPr txBox="1"/>
      </xdr:nvSpPr>
      <xdr:spPr>
        <a:xfrm>
          <a:off x="830795" y="165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44450</xdr:rowOff>
    </xdr:to>
    <xdr:cxnSp macro="">
      <xdr:nvCxnSpPr>
        <xdr:cNvPr id="293" name="直線コネクタ 292"/>
        <xdr:cNvCxnSpPr/>
      </xdr:nvCxnSpPr>
      <xdr:spPr>
        <a:xfrm>
          <a:off x="9639300" y="67297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43180</xdr:rowOff>
    </xdr:to>
    <xdr:cxnSp macro="">
      <xdr:nvCxnSpPr>
        <xdr:cNvPr id="296" name="直線コネクタ 295"/>
        <xdr:cNvCxnSpPr/>
      </xdr:nvCxnSpPr>
      <xdr:spPr>
        <a:xfrm>
          <a:off x="8750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43180</xdr:rowOff>
    </xdr:to>
    <xdr:cxnSp macro="">
      <xdr:nvCxnSpPr>
        <xdr:cNvPr id="299" name="直線コネクタ 298"/>
        <xdr:cNvCxnSpPr/>
      </xdr:nvCxnSpPr>
      <xdr:spPr>
        <a:xfrm flipV="1">
          <a:off x="7861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165481</xdr:rowOff>
    </xdr:from>
    <xdr:to>
      <xdr:col>41</xdr:col>
      <xdr:colOff>50800</xdr:colOff>
      <xdr:row>39</xdr:row>
      <xdr:rowOff>43180</xdr:rowOff>
    </xdr:to>
    <xdr:cxnSp macro="">
      <xdr:nvCxnSpPr>
        <xdr:cNvPr id="302" name="直線コネクタ 301"/>
        <xdr:cNvCxnSpPr/>
      </xdr:nvCxnSpPr>
      <xdr:spPr>
        <a:xfrm>
          <a:off x="6972300" y="5651881"/>
          <a:ext cx="889000" cy="107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96664</xdr:rowOff>
    </xdr:from>
    <xdr:ext cx="469744" cy="259045"/>
    <xdr:sp macro="" textlink="">
      <xdr:nvSpPr>
        <xdr:cNvPr id="306" name="テキスト ボックス 305"/>
        <xdr:cNvSpPr txBox="1"/>
      </xdr:nvSpPr>
      <xdr:spPr>
        <a:xfrm>
          <a:off x="6737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4" name="楕円 313"/>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5" name="テキスト ボックス 314"/>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6" name="楕円 315"/>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7" name="テキスト ボックス 316"/>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8" name="楕円 317"/>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9" name="テキスト ボックス 318"/>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114681</xdr:rowOff>
    </xdr:from>
    <xdr:to>
      <xdr:col>36</xdr:col>
      <xdr:colOff>165100</xdr:colOff>
      <xdr:row>33</xdr:row>
      <xdr:rowOff>44831</xdr:rowOff>
    </xdr:to>
    <xdr:sp macro="" textlink="">
      <xdr:nvSpPr>
        <xdr:cNvPr id="320" name="楕円 319"/>
        <xdr:cNvSpPr/>
      </xdr:nvSpPr>
      <xdr:spPr>
        <a:xfrm>
          <a:off x="6921500" y="5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61358</xdr:rowOff>
    </xdr:from>
    <xdr:ext cx="469744" cy="259045"/>
    <xdr:sp macro="" textlink="">
      <xdr:nvSpPr>
        <xdr:cNvPr id="321" name="テキスト ボックス 320"/>
        <xdr:cNvSpPr txBox="1"/>
      </xdr:nvSpPr>
      <xdr:spPr>
        <a:xfrm>
          <a:off x="6737428" y="537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10751</xdr:rowOff>
    </xdr:from>
    <xdr:to>
      <xdr:col>55</xdr:col>
      <xdr:colOff>0</xdr:colOff>
      <xdr:row>58</xdr:row>
      <xdr:rowOff>13825</xdr:rowOff>
    </xdr:to>
    <xdr:cxnSp macro="">
      <xdr:nvCxnSpPr>
        <xdr:cNvPr id="346" name="直線コネクタ 345"/>
        <xdr:cNvCxnSpPr/>
      </xdr:nvCxnSpPr>
      <xdr:spPr>
        <a:xfrm flipV="1">
          <a:off x="9639300" y="9954851"/>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13433</xdr:rowOff>
    </xdr:from>
    <xdr:to>
      <xdr:col>50</xdr:col>
      <xdr:colOff>114300</xdr:colOff>
      <xdr:row>58</xdr:row>
      <xdr:rowOff>13825</xdr:rowOff>
    </xdr:to>
    <xdr:cxnSp macro="">
      <xdr:nvCxnSpPr>
        <xdr:cNvPr id="349" name="直線コネクタ 348"/>
        <xdr:cNvCxnSpPr/>
      </xdr:nvCxnSpPr>
      <xdr:spPr>
        <a:xfrm>
          <a:off x="8750300" y="995753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11671</xdr:rowOff>
    </xdr:from>
    <xdr:to>
      <xdr:col>45</xdr:col>
      <xdr:colOff>177800</xdr:colOff>
      <xdr:row>58</xdr:row>
      <xdr:rowOff>13433</xdr:rowOff>
    </xdr:to>
    <xdr:cxnSp macro="">
      <xdr:nvCxnSpPr>
        <xdr:cNvPr id="352" name="直線コネクタ 351"/>
        <xdr:cNvCxnSpPr/>
      </xdr:nvCxnSpPr>
      <xdr:spPr>
        <a:xfrm>
          <a:off x="7861300" y="9955771"/>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9522</xdr:rowOff>
    </xdr:from>
    <xdr:to>
      <xdr:col>41</xdr:col>
      <xdr:colOff>50800</xdr:colOff>
      <xdr:row>58</xdr:row>
      <xdr:rowOff>11671</xdr:rowOff>
    </xdr:to>
    <xdr:cxnSp macro="">
      <xdr:nvCxnSpPr>
        <xdr:cNvPr id="355" name="直線コネクタ 354"/>
        <xdr:cNvCxnSpPr/>
      </xdr:nvCxnSpPr>
      <xdr:spPr>
        <a:xfrm>
          <a:off x="6972300" y="9953622"/>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131401</xdr:rowOff>
    </xdr:from>
    <xdr:to>
      <xdr:col>55</xdr:col>
      <xdr:colOff>50800</xdr:colOff>
      <xdr:row>58</xdr:row>
      <xdr:rowOff>61551</xdr:rowOff>
    </xdr:to>
    <xdr:sp macro="" textlink="">
      <xdr:nvSpPr>
        <xdr:cNvPr id="365" name="楕円 364"/>
        <xdr:cNvSpPr/>
      </xdr:nvSpPr>
      <xdr:spPr>
        <a:xfrm>
          <a:off x="10426700" y="99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56332</xdr:rowOff>
    </xdr:from>
    <xdr:ext cx="534377" cy="259045"/>
    <xdr:sp macro="" textlink="">
      <xdr:nvSpPr>
        <xdr:cNvPr id="366" name="農林水産業費該当値テキスト"/>
        <xdr:cNvSpPr txBox="1"/>
      </xdr:nvSpPr>
      <xdr:spPr>
        <a:xfrm>
          <a:off x="10528300" y="982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134475</xdr:rowOff>
    </xdr:from>
    <xdr:to>
      <xdr:col>50</xdr:col>
      <xdr:colOff>165100</xdr:colOff>
      <xdr:row>58</xdr:row>
      <xdr:rowOff>64625</xdr:rowOff>
    </xdr:to>
    <xdr:sp macro="" textlink="">
      <xdr:nvSpPr>
        <xdr:cNvPr id="367" name="楕円 366"/>
        <xdr:cNvSpPr/>
      </xdr:nvSpPr>
      <xdr:spPr>
        <a:xfrm>
          <a:off x="9588500" y="99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55752</xdr:rowOff>
    </xdr:from>
    <xdr:ext cx="534377" cy="259045"/>
    <xdr:sp macro="" textlink="">
      <xdr:nvSpPr>
        <xdr:cNvPr id="368" name="テキスト ボックス 367"/>
        <xdr:cNvSpPr txBox="1"/>
      </xdr:nvSpPr>
      <xdr:spPr>
        <a:xfrm>
          <a:off x="9372111" y="99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134083</xdr:rowOff>
    </xdr:from>
    <xdr:to>
      <xdr:col>46</xdr:col>
      <xdr:colOff>38100</xdr:colOff>
      <xdr:row>58</xdr:row>
      <xdr:rowOff>64233</xdr:rowOff>
    </xdr:to>
    <xdr:sp macro="" textlink="">
      <xdr:nvSpPr>
        <xdr:cNvPr id="369" name="楕円 368"/>
        <xdr:cNvSpPr/>
      </xdr:nvSpPr>
      <xdr:spPr>
        <a:xfrm>
          <a:off x="8699500" y="99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55360</xdr:rowOff>
    </xdr:from>
    <xdr:ext cx="534377" cy="259045"/>
    <xdr:sp macro="" textlink="">
      <xdr:nvSpPr>
        <xdr:cNvPr id="370" name="テキスト ボックス 369"/>
        <xdr:cNvSpPr txBox="1"/>
      </xdr:nvSpPr>
      <xdr:spPr>
        <a:xfrm>
          <a:off x="8483111" y="999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132321</xdr:rowOff>
    </xdr:from>
    <xdr:to>
      <xdr:col>41</xdr:col>
      <xdr:colOff>101600</xdr:colOff>
      <xdr:row>58</xdr:row>
      <xdr:rowOff>62471</xdr:rowOff>
    </xdr:to>
    <xdr:sp macro="" textlink="">
      <xdr:nvSpPr>
        <xdr:cNvPr id="371" name="楕円 370"/>
        <xdr:cNvSpPr/>
      </xdr:nvSpPr>
      <xdr:spPr>
        <a:xfrm>
          <a:off x="7810500" y="9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53598</xdr:rowOff>
    </xdr:from>
    <xdr:ext cx="534377" cy="259045"/>
    <xdr:sp macro="" textlink="">
      <xdr:nvSpPr>
        <xdr:cNvPr id="372" name="テキスト ボックス 371"/>
        <xdr:cNvSpPr txBox="1"/>
      </xdr:nvSpPr>
      <xdr:spPr>
        <a:xfrm>
          <a:off x="7594111" y="99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130172</xdr:rowOff>
    </xdr:from>
    <xdr:to>
      <xdr:col>36</xdr:col>
      <xdr:colOff>165100</xdr:colOff>
      <xdr:row>58</xdr:row>
      <xdr:rowOff>60322</xdr:rowOff>
    </xdr:to>
    <xdr:sp macro="" textlink="">
      <xdr:nvSpPr>
        <xdr:cNvPr id="373" name="楕円 372"/>
        <xdr:cNvSpPr/>
      </xdr:nvSpPr>
      <xdr:spPr>
        <a:xfrm>
          <a:off x="6921500" y="9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51449</xdr:rowOff>
    </xdr:from>
    <xdr:ext cx="534377" cy="259045"/>
    <xdr:sp macro="" textlink="">
      <xdr:nvSpPr>
        <xdr:cNvPr id="374" name="テキスト ボックス 373"/>
        <xdr:cNvSpPr txBox="1"/>
      </xdr:nvSpPr>
      <xdr:spPr>
        <a:xfrm>
          <a:off x="6705111" y="999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56076</xdr:rowOff>
    </xdr:from>
    <xdr:to>
      <xdr:col>55</xdr:col>
      <xdr:colOff>0</xdr:colOff>
      <xdr:row>78</xdr:row>
      <xdr:rowOff>114488</xdr:rowOff>
    </xdr:to>
    <xdr:cxnSp macro="">
      <xdr:nvCxnSpPr>
        <xdr:cNvPr id="401" name="直線コネクタ 400"/>
        <xdr:cNvCxnSpPr/>
      </xdr:nvCxnSpPr>
      <xdr:spPr>
        <a:xfrm flipV="1">
          <a:off x="9639300" y="13257726"/>
          <a:ext cx="838200" cy="2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109607</xdr:rowOff>
    </xdr:from>
    <xdr:to>
      <xdr:col>50</xdr:col>
      <xdr:colOff>114300</xdr:colOff>
      <xdr:row>78</xdr:row>
      <xdr:rowOff>114488</xdr:rowOff>
    </xdr:to>
    <xdr:cxnSp macro="">
      <xdr:nvCxnSpPr>
        <xdr:cNvPr id="404" name="直線コネクタ 403"/>
        <xdr:cNvCxnSpPr/>
      </xdr:nvCxnSpPr>
      <xdr:spPr>
        <a:xfrm>
          <a:off x="8750300" y="13482707"/>
          <a:ext cx="8890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109607</xdr:rowOff>
    </xdr:from>
    <xdr:to>
      <xdr:col>45</xdr:col>
      <xdr:colOff>177800</xdr:colOff>
      <xdr:row>78</xdr:row>
      <xdr:rowOff>116336</xdr:rowOff>
    </xdr:to>
    <xdr:cxnSp macro="">
      <xdr:nvCxnSpPr>
        <xdr:cNvPr id="407" name="直線コネクタ 406"/>
        <xdr:cNvCxnSpPr/>
      </xdr:nvCxnSpPr>
      <xdr:spPr>
        <a:xfrm flipV="1">
          <a:off x="7861300" y="13482707"/>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120802</xdr:rowOff>
    </xdr:from>
    <xdr:to>
      <xdr:col>41</xdr:col>
      <xdr:colOff>50800</xdr:colOff>
      <xdr:row>78</xdr:row>
      <xdr:rowOff>116336</xdr:rowOff>
    </xdr:to>
    <xdr:cxnSp macro="">
      <xdr:nvCxnSpPr>
        <xdr:cNvPr id="410" name="直線コネクタ 409"/>
        <xdr:cNvCxnSpPr/>
      </xdr:nvCxnSpPr>
      <xdr:spPr>
        <a:xfrm>
          <a:off x="6972300" y="13322452"/>
          <a:ext cx="889000" cy="16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86310</xdr:rowOff>
    </xdr:from>
    <xdr:ext cx="534377" cy="259045"/>
    <xdr:sp macro="" textlink="">
      <xdr:nvSpPr>
        <xdr:cNvPr id="414" name="テキスト ボックス 413"/>
        <xdr:cNvSpPr txBox="1"/>
      </xdr:nvSpPr>
      <xdr:spPr>
        <a:xfrm>
          <a:off x="6705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5276</xdr:rowOff>
    </xdr:from>
    <xdr:to>
      <xdr:col>55</xdr:col>
      <xdr:colOff>50800</xdr:colOff>
      <xdr:row>77</xdr:row>
      <xdr:rowOff>106876</xdr:rowOff>
    </xdr:to>
    <xdr:sp macro="" textlink="">
      <xdr:nvSpPr>
        <xdr:cNvPr id="420" name="楕円 419"/>
        <xdr:cNvSpPr/>
      </xdr:nvSpPr>
      <xdr:spPr>
        <a:xfrm>
          <a:off x="10426700" y="132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28153</xdr:rowOff>
    </xdr:from>
    <xdr:ext cx="599010" cy="259045"/>
    <xdr:sp macro="" textlink="">
      <xdr:nvSpPr>
        <xdr:cNvPr id="421" name="商工費該当値テキスト"/>
        <xdr:cNvSpPr txBox="1"/>
      </xdr:nvSpPr>
      <xdr:spPr>
        <a:xfrm>
          <a:off x="10528300" y="130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63688</xdr:rowOff>
    </xdr:from>
    <xdr:to>
      <xdr:col>50</xdr:col>
      <xdr:colOff>165100</xdr:colOff>
      <xdr:row>78</xdr:row>
      <xdr:rowOff>165288</xdr:rowOff>
    </xdr:to>
    <xdr:sp macro="" textlink="">
      <xdr:nvSpPr>
        <xdr:cNvPr id="422" name="楕円 421"/>
        <xdr:cNvSpPr/>
      </xdr:nvSpPr>
      <xdr:spPr>
        <a:xfrm>
          <a:off x="9588500" y="134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156415</xdr:rowOff>
    </xdr:from>
    <xdr:ext cx="534377" cy="259045"/>
    <xdr:sp macro="" textlink="">
      <xdr:nvSpPr>
        <xdr:cNvPr id="423" name="テキスト ボックス 422"/>
        <xdr:cNvSpPr txBox="1"/>
      </xdr:nvSpPr>
      <xdr:spPr>
        <a:xfrm>
          <a:off x="9372111" y="135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58807</xdr:rowOff>
    </xdr:from>
    <xdr:to>
      <xdr:col>46</xdr:col>
      <xdr:colOff>38100</xdr:colOff>
      <xdr:row>78</xdr:row>
      <xdr:rowOff>160407</xdr:rowOff>
    </xdr:to>
    <xdr:sp macro="" textlink="">
      <xdr:nvSpPr>
        <xdr:cNvPr id="424" name="楕円 423"/>
        <xdr:cNvSpPr/>
      </xdr:nvSpPr>
      <xdr:spPr>
        <a:xfrm>
          <a:off x="8699500" y="134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151534</xdr:rowOff>
    </xdr:from>
    <xdr:ext cx="534377" cy="259045"/>
    <xdr:sp macro="" textlink="">
      <xdr:nvSpPr>
        <xdr:cNvPr id="425" name="テキスト ボックス 424"/>
        <xdr:cNvSpPr txBox="1"/>
      </xdr:nvSpPr>
      <xdr:spPr>
        <a:xfrm>
          <a:off x="8483111" y="135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65536</xdr:rowOff>
    </xdr:from>
    <xdr:to>
      <xdr:col>41</xdr:col>
      <xdr:colOff>101600</xdr:colOff>
      <xdr:row>78</xdr:row>
      <xdr:rowOff>167136</xdr:rowOff>
    </xdr:to>
    <xdr:sp macro="" textlink="">
      <xdr:nvSpPr>
        <xdr:cNvPr id="426" name="楕円 425"/>
        <xdr:cNvSpPr/>
      </xdr:nvSpPr>
      <xdr:spPr>
        <a:xfrm>
          <a:off x="7810500" y="134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158263</xdr:rowOff>
    </xdr:from>
    <xdr:ext cx="534377" cy="259045"/>
    <xdr:sp macro="" textlink="">
      <xdr:nvSpPr>
        <xdr:cNvPr id="427" name="テキスト ボックス 426"/>
        <xdr:cNvSpPr txBox="1"/>
      </xdr:nvSpPr>
      <xdr:spPr>
        <a:xfrm>
          <a:off x="7594111" y="135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70002</xdr:rowOff>
    </xdr:from>
    <xdr:to>
      <xdr:col>36</xdr:col>
      <xdr:colOff>165100</xdr:colOff>
      <xdr:row>78</xdr:row>
      <xdr:rowOff>152</xdr:rowOff>
    </xdr:to>
    <xdr:sp macro="" textlink="">
      <xdr:nvSpPr>
        <xdr:cNvPr id="428" name="楕円 427"/>
        <xdr:cNvSpPr/>
      </xdr:nvSpPr>
      <xdr:spPr>
        <a:xfrm>
          <a:off x="6921500" y="132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16679</xdr:rowOff>
    </xdr:from>
    <xdr:ext cx="534377" cy="259045"/>
    <xdr:sp macro="" textlink="">
      <xdr:nvSpPr>
        <xdr:cNvPr id="429" name="テキスト ボックス 428"/>
        <xdr:cNvSpPr txBox="1"/>
      </xdr:nvSpPr>
      <xdr:spPr>
        <a:xfrm>
          <a:off x="6705111" y="130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61748</xdr:rowOff>
    </xdr:from>
    <xdr:to>
      <xdr:col>55</xdr:col>
      <xdr:colOff>0</xdr:colOff>
      <xdr:row>96</xdr:row>
      <xdr:rowOff>126048</xdr:rowOff>
    </xdr:to>
    <xdr:cxnSp macro="">
      <xdr:nvCxnSpPr>
        <xdr:cNvPr id="458" name="直線コネクタ 457"/>
        <xdr:cNvCxnSpPr/>
      </xdr:nvCxnSpPr>
      <xdr:spPr>
        <a:xfrm>
          <a:off x="9639300" y="16520948"/>
          <a:ext cx="8382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58902</xdr:rowOff>
    </xdr:from>
    <xdr:to>
      <xdr:col>50</xdr:col>
      <xdr:colOff>114300</xdr:colOff>
      <xdr:row>96</xdr:row>
      <xdr:rowOff>61748</xdr:rowOff>
    </xdr:to>
    <xdr:cxnSp macro="">
      <xdr:nvCxnSpPr>
        <xdr:cNvPr id="461" name="直線コネクタ 460"/>
        <xdr:cNvCxnSpPr/>
      </xdr:nvCxnSpPr>
      <xdr:spPr>
        <a:xfrm>
          <a:off x="8750300" y="16175202"/>
          <a:ext cx="889000" cy="3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58902</xdr:rowOff>
    </xdr:from>
    <xdr:to>
      <xdr:col>45</xdr:col>
      <xdr:colOff>177800</xdr:colOff>
      <xdr:row>94</xdr:row>
      <xdr:rowOff>109238</xdr:rowOff>
    </xdr:to>
    <xdr:cxnSp macro="">
      <xdr:nvCxnSpPr>
        <xdr:cNvPr id="464" name="直線コネクタ 463"/>
        <xdr:cNvCxnSpPr/>
      </xdr:nvCxnSpPr>
      <xdr:spPr>
        <a:xfrm flipV="1">
          <a:off x="7861300" y="16175202"/>
          <a:ext cx="889000" cy="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109238</xdr:rowOff>
    </xdr:from>
    <xdr:to>
      <xdr:col>41</xdr:col>
      <xdr:colOff>50800</xdr:colOff>
      <xdr:row>96</xdr:row>
      <xdr:rowOff>24775</xdr:rowOff>
    </xdr:to>
    <xdr:cxnSp macro="">
      <xdr:nvCxnSpPr>
        <xdr:cNvPr id="467" name="直線コネクタ 466"/>
        <xdr:cNvCxnSpPr/>
      </xdr:nvCxnSpPr>
      <xdr:spPr>
        <a:xfrm flipV="1">
          <a:off x="6972300" y="16225538"/>
          <a:ext cx="889000" cy="2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67113</xdr:rowOff>
    </xdr:from>
    <xdr:ext cx="599010" cy="259045"/>
    <xdr:sp macro="" textlink="">
      <xdr:nvSpPr>
        <xdr:cNvPr id="471" name="テキスト ボックス 470"/>
        <xdr:cNvSpPr txBox="1"/>
      </xdr:nvSpPr>
      <xdr:spPr>
        <a:xfrm>
          <a:off x="6672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75248</xdr:rowOff>
    </xdr:from>
    <xdr:to>
      <xdr:col>55</xdr:col>
      <xdr:colOff>50800</xdr:colOff>
      <xdr:row>97</xdr:row>
      <xdr:rowOff>5398</xdr:rowOff>
    </xdr:to>
    <xdr:sp macro="" textlink="">
      <xdr:nvSpPr>
        <xdr:cNvPr id="477" name="楕円 476"/>
        <xdr:cNvSpPr/>
      </xdr:nvSpPr>
      <xdr:spPr>
        <a:xfrm>
          <a:off x="10426700" y="165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53675</xdr:rowOff>
    </xdr:from>
    <xdr:ext cx="599010" cy="259045"/>
    <xdr:sp macro="" textlink="">
      <xdr:nvSpPr>
        <xdr:cNvPr id="478" name="土木費該当値テキスト"/>
        <xdr:cNvSpPr txBox="1"/>
      </xdr:nvSpPr>
      <xdr:spPr>
        <a:xfrm>
          <a:off x="10528300" y="1651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10948</xdr:rowOff>
    </xdr:from>
    <xdr:to>
      <xdr:col>50</xdr:col>
      <xdr:colOff>165100</xdr:colOff>
      <xdr:row>96</xdr:row>
      <xdr:rowOff>112548</xdr:rowOff>
    </xdr:to>
    <xdr:sp macro="" textlink="">
      <xdr:nvSpPr>
        <xdr:cNvPr id="479" name="楕円 478"/>
        <xdr:cNvSpPr/>
      </xdr:nvSpPr>
      <xdr:spPr>
        <a:xfrm>
          <a:off x="9588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129075</xdr:rowOff>
    </xdr:from>
    <xdr:ext cx="599010" cy="259045"/>
    <xdr:sp macro="" textlink="">
      <xdr:nvSpPr>
        <xdr:cNvPr id="480" name="テキスト ボックス 479"/>
        <xdr:cNvSpPr txBox="1"/>
      </xdr:nvSpPr>
      <xdr:spPr>
        <a:xfrm>
          <a:off x="9339795" y="1624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8102</xdr:rowOff>
    </xdr:from>
    <xdr:to>
      <xdr:col>46</xdr:col>
      <xdr:colOff>38100</xdr:colOff>
      <xdr:row>94</xdr:row>
      <xdr:rowOff>109702</xdr:rowOff>
    </xdr:to>
    <xdr:sp macro="" textlink="">
      <xdr:nvSpPr>
        <xdr:cNvPr id="481" name="楕円 480"/>
        <xdr:cNvSpPr/>
      </xdr:nvSpPr>
      <xdr:spPr>
        <a:xfrm>
          <a:off x="8699500" y="161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126229</xdr:rowOff>
    </xdr:from>
    <xdr:ext cx="599010" cy="259045"/>
    <xdr:sp macro="" textlink="">
      <xdr:nvSpPr>
        <xdr:cNvPr id="482" name="テキスト ボックス 481"/>
        <xdr:cNvSpPr txBox="1"/>
      </xdr:nvSpPr>
      <xdr:spPr>
        <a:xfrm>
          <a:off x="8450795" y="1589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58438</xdr:rowOff>
    </xdr:from>
    <xdr:to>
      <xdr:col>41</xdr:col>
      <xdr:colOff>101600</xdr:colOff>
      <xdr:row>94</xdr:row>
      <xdr:rowOff>160038</xdr:rowOff>
    </xdr:to>
    <xdr:sp macro="" textlink="">
      <xdr:nvSpPr>
        <xdr:cNvPr id="483" name="楕円 482"/>
        <xdr:cNvSpPr/>
      </xdr:nvSpPr>
      <xdr:spPr>
        <a:xfrm>
          <a:off x="7810500" y="16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5115</xdr:rowOff>
    </xdr:from>
    <xdr:ext cx="599010" cy="259045"/>
    <xdr:sp macro="" textlink="">
      <xdr:nvSpPr>
        <xdr:cNvPr id="484" name="テキスト ボックス 483"/>
        <xdr:cNvSpPr txBox="1"/>
      </xdr:nvSpPr>
      <xdr:spPr>
        <a:xfrm>
          <a:off x="7561795" y="1594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145425</xdr:rowOff>
    </xdr:from>
    <xdr:to>
      <xdr:col>36</xdr:col>
      <xdr:colOff>165100</xdr:colOff>
      <xdr:row>96</xdr:row>
      <xdr:rowOff>75575</xdr:rowOff>
    </xdr:to>
    <xdr:sp macro="" textlink="">
      <xdr:nvSpPr>
        <xdr:cNvPr id="485" name="楕円 484"/>
        <xdr:cNvSpPr/>
      </xdr:nvSpPr>
      <xdr:spPr>
        <a:xfrm>
          <a:off x="6921500" y="164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92102</xdr:rowOff>
    </xdr:from>
    <xdr:ext cx="599010" cy="259045"/>
    <xdr:sp macro="" textlink="">
      <xdr:nvSpPr>
        <xdr:cNvPr id="486" name="テキスト ボックス 485"/>
        <xdr:cNvSpPr txBox="1"/>
      </xdr:nvSpPr>
      <xdr:spPr>
        <a:xfrm>
          <a:off x="6672795" y="1620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36670</xdr:rowOff>
    </xdr:from>
    <xdr:to>
      <xdr:col>85</xdr:col>
      <xdr:colOff>127000</xdr:colOff>
      <xdr:row>37</xdr:row>
      <xdr:rowOff>39153</xdr:rowOff>
    </xdr:to>
    <xdr:cxnSp macro="">
      <xdr:nvCxnSpPr>
        <xdr:cNvPr id="513" name="直線コネクタ 512"/>
        <xdr:cNvCxnSpPr/>
      </xdr:nvCxnSpPr>
      <xdr:spPr>
        <a:xfrm>
          <a:off x="15481300" y="6380320"/>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131480</xdr:rowOff>
    </xdr:from>
    <xdr:to>
      <xdr:col>81</xdr:col>
      <xdr:colOff>50800</xdr:colOff>
      <xdr:row>37</xdr:row>
      <xdr:rowOff>36670</xdr:rowOff>
    </xdr:to>
    <xdr:cxnSp macro="">
      <xdr:nvCxnSpPr>
        <xdr:cNvPr id="516" name="直線コネクタ 515"/>
        <xdr:cNvCxnSpPr/>
      </xdr:nvCxnSpPr>
      <xdr:spPr>
        <a:xfrm>
          <a:off x="14592300" y="6303680"/>
          <a:ext cx="8890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64829</xdr:rowOff>
    </xdr:from>
    <xdr:to>
      <xdr:col>76</xdr:col>
      <xdr:colOff>114300</xdr:colOff>
      <xdr:row>36</xdr:row>
      <xdr:rowOff>131480</xdr:rowOff>
    </xdr:to>
    <xdr:cxnSp macro="">
      <xdr:nvCxnSpPr>
        <xdr:cNvPr id="519" name="直線コネクタ 518"/>
        <xdr:cNvCxnSpPr/>
      </xdr:nvCxnSpPr>
      <xdr:spPr>
        <a:xfrm>
          <a:off x="13703300" y="6065579"/>
          <a:ext cx="889000" cy="2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64829</xdr:rowOff>
    </xdr:from>
    <xdr:to>
      <xdr:col>71</xdr:col>
      <xdr:colOff>177800</xdr:colOff>
      <xdr:row>37</xdr:row>
      <xdr:rowOff>59118</xdr:rowOff>
    </xdr:to>
    <xdr:cxnSp macro="">
      <xdr:nvCxnSpPr>
        <xdr:cNvPr id="522" name="直線コネクタ 521"/>
        <xdr:cNvCxnSpPr/>
      </xdr:nvCxnSpPr>
      <xdr:spPr>
        <a:xfrm flipV="1">
          <a:off x="12814300" y="6065579"/>
          <a:ext cx="889000" cy="33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159803</xdr:rowOff>
    </xdr:from>
    <xdr:to>
      <xdr:col>85</xdr:col>
      <xdr:colOff>177800</xdr:colOff>
      <xdr:row>37</xdr:row>
      <xdr:rowOff>89953</xdr:rowOff>
    </xdr:to>
    <xdr:sp macro="" textlink="">
      <xdr:nvSpPr>
        <xdr:cNvPr id="532" name="楕円 531"/>
        <xdr:cNvSpPr/>
      </xdr:nvSpPr>
      <xdr:spPr>
        <a:xfrm>
          <a:off x="16268700" y="63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138230</xdr:rowOff>
    </xdr:from>
    <xdr:ext cx="534377" cy="259045"/>
    <xdr:sp macro="" textlink="">
      <xdr:nvSpPr>
        <xdr:cNvPr id="533" name="消防費該当値テキスト"/>
        <xdr:cNvSpPr txBox="1"/>
      </xdr:nvSpPr>
      <xdr:spPr>
        <a:xfrm>
          <a:off x="16370300" y="63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157320</xdr:rowOff>
    </xdr:from>
    <xdr:to>
      <xdr:col>81</xdr:col>
      <xdr:colOff>101600</xdr:colOff>
      <xdr:row>37</xdr:row>
      <xdr:rowOff>87470</xdr:rowOff>
    </xdr:to>
    <xdr:sp macro="" textlink="">
      <xdr:nvSpPr>
        <xdr:cNvPr id="534" name="楕円 533"/>
        <xdr:cNvSpPr/>
      </xdr:nvSpPr>
      <xdr:spPr>
        <a:xfrm>
          <a:off x="15430500" y="63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103997</xdr:rowOff>
    </xdr:from>
    <xdr:ext cx="534377" cy="259045"/>
    <xdr:sp macro="" textlink="">
      <xdr:nvSpPr>
        <xdr:cNvPr id="535" name="テキスト ボックス 534"/>
        <xdr:cNvSpPr txBox="1"/>
      </xdr:nvSpPr>
      <xdr:spPr>
        <a:xfrm>
          <a:off x="15214111" y="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80680</xdr:rowOff>
    </xdr:from>
    <xdr:to>
      <xdr:col>76</xdr:col>
      <xdr:colOff>165100</xdr:colOff>
      <xdr:row>37</xdr:row>
      <xdr:rowOff>10830</xdr:rowOff>
    </xdr:to>
    <xdr:sp macro="" textlink="">
      <xdr:nvSpPr>
        <xdr:cNvPr id="536" name="楕円 535"/>
        <xdr:cNvSpPr/>
      </xdr:nvSpPr>
      <xdr:spPr>
        <a:xfrm>
          <a:off x="14541500" y="62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27357</xdr:rowOff>
    </xdr:from>
    <xdr:ext cx="534377" cy="259045"/>
    <xdr:sp macro="" textlink="">
      <xdr:nvSpPr>
        <xdr:cNvPr id="537" name="テキスト ボックス 536"/>
        <xdr:cNvSpPr txBox="1"/>
      </xdr:nvSpPr>
      <xdr:spPr>
        <a:xfrm>
          <a:off x="14325111" y="60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14029</xdr:rowOff>
    </xdr:from>
    <xdr:to>
      <xdr:col>72</xdr:col>
      <xdr:colOff>38100</xdr:colOff>
      <xdr:row>35</xdr:row>
      <xdr:rowOff>115629</xdr:rowOff>
    </xdr:to>
    <xdr:sp macro="" textlink="">
      <xdr:nvSpPr>
        <xdr:cNvPr id="538" name="楕円 537"/>
        <xdr:cNvSpPr/>
      </xdr:nvSpPr>
      <xdr:spPr>
        <a:xfrm>
          <a:off x="13652500" y="60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132156</xdr:rowOff>
    </xdr:from>
    <xdr:ext cx="599010" cy="259045"/>
    <xdr:sp macro="" textlink="">
      <xdr:nvSpPr>
        <xdr:cNvPr id="539" name="テキスト ボックス 538"/>
        <xdr:cNvSpPr txBox="1"/>
      </xdr:nvSpPr>
      <xdr:spPr>
        <a:xfrm>
          <a:off x="13403795" y="57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8318</xdr:rowOff>
    </xdr:from>
    <xdr:to>
      <xdr:col>67</xdr:col>
      <xdr:colOff>101600</xdr:colOff>
      <xdr:row>37</xdr:row>
      <xdr:rowOff>109918</xdr:rowOff>
    </xdr:to>
    <xdr:sp macro="" textlink="">
      <xdr:nvSpPr>
        <xdr:cNvPr id="540" name="楕円 539"/>
        <xdr:cNvSpPr/>
      </xdr:nvSpPr>
      <xdr:spPr>
        <a:xfrm>
          <a:off x="12763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101045</xdr:rowOff>
    </xdr:from>
    <xdr:ext cx="534377" cy="259045"/>
    <xdr:sp macro="" textlink="">
      <xdr:nvSpPr>
        <xdr:cNvPr id="541" name="テキスト ボックス 540"/>
        <xdr:cNvSpPr txBox="1"/>
      </xdr:nvSpPr>
      <xdr:spPr>
        <a:xfrm>
          <a:off x="12547111" y="64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144173</xdr:rowOff>
    </xdr:from>
    <xdr:to>
      <xdr:col>85</xdr:col>
      <xdr:colOff>127000</xdr:colOff>
      <xdr:row>57</xdr:row>
      <xdr:rowOff>149979</xdr:rowOff>
    </xdr:to>
    <xdr:cxnSp macro="">
      <xdr:nvCxnSpPr>
        <xdr:cNvPr id="570" name="直線コネクタ 569"/>
        <xdr:cNvCxnSpPr/>
      </xdr:nvCxnSpPr>
      <xdr:spPr>
        <a:xfrm>
          <a:off x="15481300" y="9916823"/>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40404</xdr:rowOff>
    </xdr:from>
    <xdr:to>
      <xdr:col>81</xdr:col>
      <xdr:colOff>50800</xdr:colOff>
      <xdr:row>57</xdr:row>
      <xdr:rowOff>144173</xdr:rowOff>
    </xdr:to>
    <xdr:cxnSp macro="">
      <xdr:nvCxnSpPr>
        <xdr:cNvPr id="573" name="直線コネクタ 572"/>
        <xdr:cNvCxnSpPr/>
      </xdr:nvCxnSpPr>
      <xdr:spPr>
        <a:xfrm>
          <a:off x="14592300" y="9813054"/>
          <a:ext cx="8890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40404</xdr:rowOff>
    </xdr:from>
    <xdr:to>
      <xdr:col>76</xdr:col>
      <xdr:colOff>114300</xdr:colOff>
      <xdr:row>57</xdr:row>
      <xdr:rowOff>158262</xdr:rowOff>
    </xdr:to>
    <xdr:cxnSp macro="">
      <xdr:nvCxnSpPr>
        <xdr:cNvPr id="576" name="直線コネクタ 575"/>
        <xdr:cNvCxnSpPr/>
      </xdr:nvCxnSpPr>
      <xdr:spPr>
        <a:xfrm flipV="1">
          <a:off x="13703300" y="9813054"/>
          <a:ext cx="889000" cy="1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158262</xdr:rowOff>
    </xdr:from>
    <xdr:to>
      <xdr:col>71</xdr:col>
      <xdr:colOff>177800</xdr:colOff>
      <xdr:row>57</xdr:row>
      <xdr:rowOff>161710</xdr:rowOff>
    </xdr:to>
    <xdr:cxnSp macro="">
      <xdr:nvCxnSpPr>
        <xdr:cNvPr id="579" name="直線コネクタ 578"/>
        <xdr:cNvCxnSpPr/>
      </xdr:nvCxnSpPr>
      <xdr:spPr>
        <a:xfrm flipV="1">
          <a:off x="12814300" y="993091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99179</xdr:rowOff>
    </xdr:from>
    <xdr:to>
      <xdr:col>85</xdr:col>
      <xdr:colOff>177800</xdr:colOff>
      <xdr:row>58</xdr:row>
      <xdr:rowOff>29329</xdr:rowOff>
    </xdr:to>
    <xdr:sp macro="" textlink="">
      <xdr:nvSpPr>
        <xdr:cNvPr id="589" name="楕円 588"/>
        <xdr:cNvSpPr/>
      </xdr:nvSpPr>
      <xdr:spPr>
        <a:xfrm>
          <a:off x="16268700" y="9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14106</xdr:rowOff>
    </xdr:from>
    <xdr:ext cx="534377" cy="259045"/>
    <xdr:sp macro="" textlink="">
      <xdr:nvSpPr>
        <xdr:cNvPr id="590" name="教育費該当値テキスト"/>
        <xdr:cNvSpPr txBox="1"/>
      </xdr:nvSpPr>
      <xdr:spPr>
        <a:xfrm>
          <a:off x="16370300" y="97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93373</xdr:rowOff>
    </xdr:from>
    <xdr:to>
      <xdr:col>81</xdr:col>
      <xdr:colOff>101600</xdr:colOff>
      <xdr:row>58</xdr:row>
      <xdr:rowOff>23523</xdr:rowOff>
    </xdr:to>
    <xdr:sp macro="" textlink="">
      <xdr:nvSpPr>
        <xdr:cNvPr id="591" name="楕円 590"/>
        <xdr:cNvSpPr/>
      </xdr:nvSpPr>
      <xdr:spPr>
        <a:xfrm>
          <a:off x="15430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14650</xdr:rowOff>
    </xdr:from>
    <xdr:ext cx="534377" cy="259045"/>
    <xdr:sp macro="" textlink="">
      <xdr:nvSpPr>
        <xdr:cNvPr id="592" name="テキスト ボックス 591"/>
        <xdr:cNvSpPr txBox="1"/>
      </xdr:nvSpPr>
      <xdr:spPr>
        <a:xfrm>
          <a:off x="15214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161054</xdr:rowOff>
    </xdr:from>
    <xdr:to>
      <xdr:col>76</xdr:col>
      <xdr:colOff>165100</xdr:colOff>
      <xdr:row>57</xdr:row>
      <xdr:rowOff>91204</xdr:rowOff>
    </xdr:to>
    <xdr:sp macro="" textlink="">
      <xdr:nvSpPr>
        <xdr:cNvPr id="593" name="楕円 592"/>
        <xdr:cNvSpPr/>
      </xdr:nvSpPr>
      <xdr:spPr>
        <a:xfrm>
          <a:off x="14541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82331</xdr:rowOff>
    </xdr:from>
    <xdr:ext cx="534377" cy="259045"/>
    <xdr:sp macro="" textlink="">
      <xdr:nvSpPr>
        <xdr:cNvPr id="594" name="テキスト ボックス 593"/>
        <xdr:cNvSpPr txBox="1"/>
      </xdr:nvSpPr>
      <xdr:spPr>
        <a:xfrm>
          <a:off x="14325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107462</xdr:rowOff>
    </xdr:from>
    <xdr:to>
      <xdr:col>72</xdr:col>
      <xdr:colOff>38100</xdr:colOff>
      <xdr:row>58</xdr:row>
      <xdr:rowOff>37612</xdr:rowOff>
    </xdr:to>
    <xdr:sp macro="" textlink="">
      <xdr:nvSpPr>
        <xdr:cNvPr id="595" name="楕円 594"/>
        <xdr:cNvSpPr/>
      </xdr:nvSpPr>
      <xdr:spPr>
        <a:xfrm>
          <a:off x="13652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28739</xdr:rowOff>
    </xdr:from>
    <xdr:ext cx="534377" cy="259045"/>
    <xdr:sp macro="" textlink="">
      <xdr:nvSpPr>
        <xdr:cNvPr id="596" name="テキスト ボックス 595"/>
        <xdr:cNvSpPr txBox="1"/>
      </xdr:nvSpPr>
      <xdr:spPr>
        <a:xfrm>
          <a:off x="13436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110910</xdr:rowOff>
    </xdr:from>
    <xdr:to>
      <xdr:col>67</xdr:col>
      <xdr:colOff>101600</xdr:colOff>
      <xdr:row>58</xdr:row>
      <xdr:rowOff>41060</xdr:rowOff>
    </xdr:to>
    <xdr:sp macro="" textlink="">
      <xdr:nvSpPr>
        <xdr:cNvPr id="597" name="楕円 596"/>
        <xdr:cNvSpPr/>
      </xdr:nvSpPr>
      <xdr:spPr>
        <a:xfrm>
          <a:off x="12763500" y="98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32187</xdr:rowOff>
    </xdr:from>
    <xdr:ext cx="534377" cy="259045"/>
    <xdr:sp macro="" textlink="">
      <xdr:nvSpPr>
        <xdr:cNvPr id="598" name="テキスト ボックス 597"/>
        <xdr:cNvSpPr txBox="1"/>
      </xdr:nvSpPr>
      <xdr:spPr>
        <a:xfrm>
          <a:off x="12547111" y="99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13337</xdr:rowOff>
    </xdr:from>
    <xdr:to>
      <xdr:col>85</xdr:col>
      <xdr:colOff>127000</xdr:colOff>
      <xdr:row>79</xdr:row>
      <xdr:rowOff>33069</xdr:rowOff>
    </xdr:to>
    <xdr:cxnSp macro="">
      <xdr:nvCxnSpPr>
        <xdr:cNvPr id="627" name="直線コネクタ 626"/>
        <xdr:cNvCxnSpPr/>
      </xdr:nvCxnSpPr>
      <xdr:spPr>
        <a:xfrm flipV="1">
          <a:off x="15481300" y="13557887"/>
          <a:ext cx="8382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33069</xdr:rowOff>
    </xdr:from>
    <xdr:to>
      <xdr:col>81</xdr:col>
      <xdr:colOff>50800</xdr:colOff>
      <xdr:row>79</xdr:row>
      <xdr:rowOff>44450</xdr:rowOff>
    </xdr:to>
    <xdr:cxnSp macro="">
      <xdr:nvCxnSpPr>
        <xdr:cNvPr id="630" name="直線コネクタ 629"/>
        <xdr:cNvCxnSpPr/>
      </xdr:nvCxnSpPr>
      <xdr:spPr>
        <a:xfrm flipV="1">
          <a:off x="14592300" y="13577619"/>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133987</xdr:rowOff>
    </xdr:from>
    <xdr:to>
      <xdr:col>85</xdr:col>
      <xdr:colOff>177800</xdr:colOff>
      <xdr:row>79</xdr:row>
      <xdr:rowOff>64137</xdr:rowOff>
    </xdr:to>
    <xdr:sp macro="" textlink="">
      <xdr:nvSpPr>
        <xdr:cNvPr id="646" name="楕円 645"/>
        <xdr:cNvSpPr/>
      </xdr:nvSpPr>
      <xdr:spPr>
        <a:xfrm>
          <a:off x="16268700" y="135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93364</xdr:rowOff>
    </xdr:from>
    <xdr:ext cx="534377" cy="259045"/>
    <xdr:sp macro="" textlink="">
      <xdr:nvSpPr>
        <xdr:cNvPr id="647" name="災害復旧費該当値テキスト"/>
        <xdr:cNvSpPr txBox="1"/>
      </xdr:nvSpPr>
      <xdr:spPr>
        <a:xfrm>
          <a:off x="16370300" y="13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153719</xdr:rowOff>
    </xdr:from>
    <xdr:to>
      <xdr:col>81</xdr:col>
      <xdr:colOff>101600</xdr:colOff>
      <xdr:row>79</xdr:row>
      <xdr:rowOff>83869</xdr:rowOff>
    </xdr:to>
    <xdr:sp macro="" textlink="">
      <xdr:nvSpPr>
        <xdr:cNvPr id="648" name="楕円 647"/>
        <xdr:cNvSpPr/>
      </xdr:nvSpPr>
      <xdr:spPr>
        <a:xfrm>
          <a:off x="15430500" y="135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74996</xdr:rowOff>
    </xdr:from>
    <xdr:ext cx="469744" cy="259045"/>
    <xdr:sp macro="" textlink="">
      <xdr:nvSpPr>
        <xdr:cNvPr id="649" name="テキスト ボックス 648"/>
        <xdr:cNvSpPr txBox="1"/>
      </xdr:nvSpPr>
      <xdr:spPr>
        <a:xfrm>
          <a:off x="15246428" y="1361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166867</xdr:rowOff>
    </xdr:from>
    <xdr:to>
      <xdr:col>85</xdr:col>
      <xdr:colOff>127000</xdr:colOff>
      <xdr:row>97</xdr:row>
      <xdr:rowOff>17464</xdr:rowOff>
    </xdr:to>
    <xdr:cxnSp macro="">
      <xdr:nvCxnSpPr>
        <xdr:cNvPr id="686" name="直線コネクタ 685"/>
        <xdr:cNvCxnSpPr/>
      </xdr:nvCxnSpPr>
      <xdr:spPr>
        <a:xfrm flipV="1">
          <a:off x="15481300" y="16626067"/>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162550</xdr:rowOff>
    </xdr:from>
    <xdr:to>
      <xdr:col>81</xdr:col>
      <xdr:colOff>50800</xdr:colOff>
      <xdr:row>97</xdr:row>
      <xdr:rowOff>17464</xdr:rowOff>
    </xdr:to>
    <xdr:cxnSp macro="">
      <xdr:nvCxnSpPr>
        <xdr:cNvPr id="689" name="直線コネクタ 688"/>
        <xdr:cNvCxnSpPr/>
      </xdr:nvCxnSpPr>
      <xdr:spPr>
        <a:xfrm>
          <a:off x="14592300" y="16621750"/>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162550</xdr:rowOff>
    </xdr:from>
    <xdr:to>
      <xdr:col>76</xdr:col>
      <xdr:colOff>114300</xdr:colOff>
      <xdr:row>97</xdr:row>
      <xdr:rowOff>3487</xdr:rowOff>
    </xdr:to>
    <xdr:cxnSp macro="">
      <xdr:nvCxnSpPr>
        <xdr:cNvPr id="692" name="直線コネクタ 691"/>
        <xdr:cNvCxnSpPr/>
      </xdr:nvCxnSpPr>
      <xdr:spPr>
        <a:xfrm flipV="1">
          <a:off x="13703300" y="16621750"/>
          <a:ext cx="889000" cy="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3487</xdr:rowOff>
    </xdr:from>
    <xdr:to>
      <xdr:col>71</xdr:col>
      <xdr:colOff>177800</xdr:colOff>
      <xdr:row>97</xdr:row>
      <xdr:rowOff>18627</xdr:rowOff>
    </xdr:to>
    <xdr:cxnSp macro="">
      <xdr:nvCxnSpPr>
        <xdr:cNvPr id="695" name="直線コネクタ 694"/>
        <xdr:cNvCxnSpPr/>
      </xdr:nvCxnSpPr>
      <xdr:spPr>
        <a:xfrm flipV="1">
          <a:off x="12814300" y="16634137"/>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117473</xdr:rowOff>
    </xdr:from>
    <xdr:ext cx="599010" cy="259045"/>
    <xdr:sp macro="" textlink="">
      <xdr:nvSpPr>
        <xdr:cNvPr id="699" name="テキスト ボックス 698"/>
        <xdr:cNvSpPr txBox="1"/>
      </xdr:nvSpPr>
      <xdr:spPr>
        <a:xfrm>
          <a:off x="12514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116067</xdr:rowOff>
    </xdr:from>
    <xdr:to>
      <xdr:col>85</xdr:col>
      <xdr:colOff>177800</xdr:colOff>
      <xdr:row>97</xdr:row>
      <xdr:rowOff>46217</xdr:rowOff>
    </xdr:to>
    <xdr:sp macro="" textlink="">
      <xdr:nvSpPr>
        <xdr:cNvPr id="705" name="楕円 704"/>
        <xdr:cNvSpPr/>
      </xdr:nvSpPr>
      <xdr:spPr>
        <a:xfrm>
          <a:off x="16268700" y="16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138944</xdr:rowOff>
    </xdr:from>
    <xdr:ext cx="599010" cy="259045"/>
    <xdr:sp macro="" textlink="">
      <xdr:nvSpPr>
        <xdr:cNvPr id="706" name="公債費該当値テキスト"/>
        <xdr:cNvSpPr txBox="1"/>
      </xdr:nvSpPr>
      <xdr:spPr>
        <a:xfrm>
          <a:off x="16370300" y="1642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138114</xdr:rowOff>
    </xdr:from>
    <xdr:to>
      <xdr:col>81</xdr:col>
      <xdr:colOff>101600</xdr:colOff>
      <xdr:row>97</xdr:row>
      <xdr:rowOff>68264</xdr:rowOff>
    </xdr:to>
    <xdr:sp macro="" textlink="">
      <xdr:nvSpPr>
        <xdr:cNvPr id="707" name="楕円 706"/>
        <xdr:cNvSpPr/>
      </xdr:nvSpPr>
      <xdr:spPr>
        <a:xfrm>
          <a:off x="15430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84791</xdr:rowOff>
    </xdr:from>
    <xdr:ext cx="599010" cy="259045"/>
    <xdr:sp macro="" textlink="">
      <xdr:nvSpPr>
        <xdr:cNvPr id="708" name="テキスト ボックス 707"/>
        <xdr:cNvSpPr txBox="1"/>
      </xdr:nvSpPr>
      <xdr:spPr>
        <a:xfrm>
          <a:off x="15181795" y="163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111750</xdr:rowOff>
    </xdr:from>
    <xdr:to>
      <xdr:col>76</xdr:col>
      <xdr:colOff>165100</xdr:colOff>
      <xdr:row>97</xdr:row>
      <xdr:rowOff>41900</xdr:rowOff>
    </xdr:to>
    <xdr:sp macro="" textlink="">
      <xdr:nvSpPr>
        <xdr:cNvPr id="709" name="楕円 708"/>
        <xdr:cNvSpPr/>
      </xdr:nvSpPr>
      <xdr:spPr>
        <a:xfrm>
          <a:off x="14541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58427</xdr:rowOff>
    </xdr:from>
    <xdr:ext cx="599010" cy="259045"/>
    <xdr:sp macro="" textlink="">
      <xdr:nvSpPr>
        <xdr:cNvPr id="710" name="テキスト ボックス 709"/>
        <xdr:cNvSpPr txBox="1"/>
      </xdr:nvSpPr>
      <xdr:spPr>
        <a:xfrm>
          <a:off x="14292795" y="163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124137</xdr:rowOff>
    </xdr:from>
    <xdr:to>
      <xdr:col>72</xdr:col>
      <xdr:colOff>38100</xdr:colOff>
      <xdr:row>97</xdr:row>
      <xdr:rowOff>54287</xdr:rowOff>
    </xdr:to>
    <xdr:sp macro="" textlink="">
      <xdr:nvSpPr>
        <xdr:cNvPr id="711" name="楕円 710"/>
        <xdr:cNvSpPr/>
      </xdr:nvSpPr>
      <xdr:spPr>
        <a:xfrm>
          <a:off x="13652500" y="165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70814</xdr:rowOff>
    </xdr:from>
    <xdr:ext cx="599010" cy="259045"/>
    <xdr:sp macro="" textlink="">
      <xdr:nvSpPr>
        <xdr:cNvPr id="712" name="テキスト ボックス 711"/>
        <xdr:cNvSpPr txBox="1"/>
      </xdr:nvSpPr>
      <xdr:spPr>
        <a:xfrm>
          <a:off x="13403795" y="1635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139277</xdr:rowOff>
    </xdr:from>
    <xdr:to>
      <xdr:col>67</xdr:col>
      <xdr:colOff>101600</xdr:colOff>
      <xdr:row>97</xdr:row>
      <xdr:rowOff>69427</xdr:rowOff>
    </xdr:to>
    <xdr:sp macro="" textlink="">
      <xdr:nvSpPr>
        <xdr:cNvPr id="713" name="楕円 712"/>
        <xdr:cNvSpPr/>
      </xdr:nvSpPr>
      <xdr:spPr>
        <a:xfrm>
          <a:off x="12763500" y="165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85954</xdr:rowOff>
    </xdr:from>
    <xdr:ext cx="599010" cy="259045"/>
    <xdr:sp macro="" textlink="">
      <xdr:nvSpPr>
        <xdr:cNvPr id="714" name="テキスト ボックス 713"/>
        <xdr:cNvSpPr txBox="1"/>
      </xdr:nvSpPr>
      <xdr:spPr>
        <a:xfrm>
          <a:off x="12514795" y="163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特徴を示しているのは民生費に含まれる扶助費が多額であり、類似団体でも高い位置となっていることである。大きな要因は、町内にある障害者福祉施設の利用者の割合が高く、その給付費が多額になっている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今後は新庁舎の建設が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２年度から本格化するため、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昨年度は町内一円で発生した断水事故の影響により、財政調整基金の取り崩しを行ったため実質単年度収支が悪化したが、本年度は、既存事業の見直しや再検証を行っているため数値が改善された。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今後は新庁舎建設や火葬場の建設等の大型事業が本格化するため、より計画的な財政運営に努める。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各特別会計は、一般会計からの繰り出し（赤字補填）を行うことで赤字額を解消しており、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まで黒字額を維持していた介護保険サービス事業特別会計についてもサービス収入の減少等により、一般会計からの繰り出しを行っている。今後も各事業の歳入の確保に努める。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3817597</v>
      </c>
      <c r="BO4" s="462"/>
      <c r="BP4" s="462"/>
      <c r="BQ4" s="462"/>
      <c r="BR4" s="462"/>
      <c r="BS4" s="462"/>
      <c r="BT4" s="462"/>
      <c r="BU4" s="463"/>
      <c r="BV4" s="461">
        <v>3426794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3755173</v>
      </c>
      <c r="BO5" s="467"/>
      <c r="BP5" s="467"/>
      <c r="BQ5" s="467"/>
      <c r="BR5" s="467"/>
      <c r="BS5" s="467"/>
      <c r="BT5" s="467"/>
      <c r="BU5" s="468"/>
      <c r="BV5" s="466">
        <v>3291213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80.2</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62424</v>
      </c>
      <c r="BO6" s="467"/>
      <c r="BP6" s="467"/>
      <c r="BQ6" s="467"/>
      <c r="BR6" s="467"/>
      <c r="BS6" s="467"/>
      <c r="BT6" s="467"/>
      <c r="BU6" s="468"/>
      <c r="BV6" s="466">
        <v>135581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82.4</v>
      </c>
      <c r="CU6" s="620"/>
      <c r="CV6" s="620"/>
      <c r="CW6" s="620"/>
      <c r="CX6" s="620"/>
      <c r="CY6" s="620"/>
      <c r="CZ6" s="620"/>
      <c r="DA6" s="621"/>
      <c r="DB6" s="619">
        <v>92.2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9685</v>
      </c>
      <c r="BO7" s="467"/>
      <c r="BP7" s="467"/>
      <c r="BQ7" s="467"/>
      <c r="BR7" s="467"/>
      <c r="BS7" s="467"/>
      <c r="BT7" s="467"/>
      <c r="BU7" s="468"/>
      <c r="BV7" s="466">
        <v>129405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2046439</v>
      </c>
      <c r="CU7" s="467"/>
      <c r="CV7" s="467"/>
      <c r="CW7" s="467"/>
      <c r="CX7" s="467"/>
      <c r="CY7" s="467"/>
      <c r="CZ7" s="467"/>
      <c r="DA7" s="468"/>
      <c r="DB7" s="466">
        <v>2023984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101</v>
      </c>
      <c r="AV8" s="524"/>
      <c r="AW8" s="524"/>
      <c r="AX8" s="524"/>
      <c r="AY8" s="446" t="s">
        <v>108</v>
      </c>
      <c r="AZ8" s="447"/>
      <c r="BA8" s="447"/>
      <c r="BB8" s="447"/>
      <c r="BC8" s="447"/>
      <c r="BD8" s="447"/>
      <c r="BE8" s="447"/>
      <c r="BF8" s="447"/>
      <c r="BG8" s="447"/>
      <c r="BH8" s="447"/>
      <c r="BI8" s="447"/>
      <c r="BJ8" s="447"/>
      <c r="BK8" s="447"/>
      <c r="BL8" s="447"/>
      <c r="BM8" s="448"/>
      <c r="BN8" s="466">
        <v>52739</v>
      </c>
      <c r="BO8" s="467"/>
      <c r="BP8" s="467"/>
      <c r="BQ8" s="467"/>
      <c r="BR8" s="467"/>
      <c r="BS8" s="467"/>
      <c r="BT8" s="467"/>
      <c r="BU8" s="468"/>
      <c r="BV8" s="466">
        <v>6176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0.12</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3188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46563</v>
      </c>
      <c r="BO9" s="467"/>
      <c r="BP9" s="467"/>
      <c r="BQ9" s="467"/>
      <c r="BR9" s="467"/>
      <c r="BS9" s="467"/>
      <c r="BT9" s="467"/>
      <c r="BU9" s="468"/>
      <c r="BV9" s="466">
        <v>-32578</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18.2</v>
      </c>
      <c r="CU9" s="437"/>
      <c r="CV9" s="437"/>
      <c r="CW9" s="437"/>
      <c r="CX9" s="437"/>
      <c r="CY9" s="437"/>
      <c r="CZ9" s="437"/>
      <c r="DA9" s="438"/>
      <c r="DB9" s="436">
        <v>15.4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3611</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4460</v>
      </c>
      <c r="BO10" s="467"/>
      <c r="BP10" s="467"/>
      <c r="BQ10" s="467"/>
      <c r="BR10" s="467"/>
      <c r="BS10" s="467"/>
      <c r="BT10" s="467"/>
      <c r="BU10" s="468"/>
      <c r="BV10" s="466">
        <v>19400</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3015</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150000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2961</v>
      </c>
      <c r="S13" s="570"/>
      <c r="T13" s="570"/>
      <c r="U13" s="570"/>
      <c r="V13" s="571"/>
      <c r="W13" s="557" t="s">
        <v>137</v>
      </c>
      <c r="X13" s="479"/>
      <c r="Y13" s="479"/>
      <c r="Z13" s="479"/>
      <c r="AA13" s="479"/>
      <c r="AB13" s="480"/>
      <c r="AC13" s="442">
        <v>224</v>
      </c>
      <c r="AD13" s="443"/>
      <c r="AE13" s="443"/>
      <c r="AF13" s="443"/>
      <c r="AG13" s="444"/>
      <c r="AH13" s="442">
        <v>264</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51023</v>
      </c>
      <c r="BO13" s="467"/>
      <c r="BP13" s="467"/>
      <c r="BQ13" s="467"/>
      <c r="BR13" s="467"/>
      <c r="BS13" s="467"/>
      <c r="BT13" s="467"/>
      <c r="BU13" s="468"/>
      <c r="BV13" s="466">
        <v>-163178</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9.5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3092</v>
      </c>
      <c r="S14" s="570"/>
      <c r="T14" s="570"/>
      <c r="U14" s="570"/>
      <c r="V14" s="571"/>
      <c r="W14" s="572"/>
      <c r="X14" s="482"/>
      <c r="Y14" s="482"/>
      <c r="Z14" s="482"/>
      <c r="AA14" s="482"/>
      <c r="AB14" s="483"/>
      <c r="AC14" s="562">
        <v>14.2</v>
      </c>
      <c r="AD14" s="563"/>
      <c r="AE14" s="563"/>
      <c r="AF14" s="563"/>
      <c r="AG14" s="564"/>
      <c r="AH14" s="562">
        <v>15.4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126</v>
      </c>
      <c r="CU14" s="574"/>
      <c r="CV14" s="574"/>
      <c r="CW14" s="574"/>
      <c r="CX14" s="574"/>
      <c r="CY14" s="574"/>
      <c r="CZ14" s="574"/>
      <c r="DA14" s="575"/>
      <c r="DB14" s="573">
        <v>6.6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3048</v>
      </c>
      <c r="S15" s="570"/>
      <c r="T15" s="570"/>
      <c r="U15" s="570"/>
      <c r="V15" s="571"/>
      <c r="W15" s="557" t="s">
        <v>144</v>
      </c>
      <c r="X15" s="479"/>
      <c r="Y15" s="479"/>
      <c r="Z15" s="479"/>
      <c r="AA15" s="479"/>
      <c r="AB15" s="480"/>
      <c r="AC15" s="442">
        <v>467</v>
      </c>
      <c r="AD15" s="443"/>
      <c r="AE15" s="443"/>
      <c r="AF15" s="443"/>
      <c r="AG15" s="444"/>
      <c r="AH15" s="442">
        <v>626</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227062</v>
      </c>
      <c r="BO15" s="462"/>
      <c r="BP15" s="462"/>
      <c r="BQ15" s="462"/>
      <c r="BR15" s="462"/>
      <c r="BS15" s="462"/>
      <c r="BT15" s="462"/>
      <c r="BU15" s="463"/>
      <c r="BV15" s="461">
        <v>222590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29.7</v>
      </c>
      <c r="AD16" s="563"/>
      <c r="AE16" s="563"/>
      <c r="AF16" s="563"/>
      <c r="AG16" s="564"/>
      <c r="AH16" s="562">
        <v>36.5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1939892</v>
      </c>
      <c r="BO16" s="467"/>
      <c r="BP16" s="467"/>
      <c r="BQ16" s="467"/>
      <c r="BR16" s="467"/>
      <c r="BS16" s="467"/>
      <c r="BT16" s="467"/>
      <c r="BU16" s="468"/>
      <c r="BV16" s="466">
        <v>1899525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882</v>
      </c>
      <c r="AD17" s="443"/>
      <c r="AE17" s="443"/>
      <c r="AF17" s="443"/>
      <c r="AG17" s="444"/>
      <c r="AH17" s="442">
        <v>826</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282095</v>
      </c>
      <c r="BO17" s="467"/>
      <c r="BP17" s="467"/>
      <c r="BQ17" s="467"/>
      <c r="BR17" s="467"/>
      <c r="BS17" s="467"/>
      <c r="BT17" s="467"/>
      <c r="BU17" s="468"/>
      <c r="BV17" s="466">
        <v>273331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188.36</v>
      </c>
      <c r="M18" s="531"/>
      <c r="N18" s="531"/>
      <c r="O18" s="531"/>
      <c r="P18" s="531"/>
      <c r="Q18" s="531"/>
      <c r="R18" s="532"/>
      <c r="S18" s="532"/>
      <c r="T18" s="532"/>
      <c r="U18" s="532"/>
      <c r="V18" s="533"/>
      <c r="W18" s="547"/>
      <c r="X18" s="548"/>
      <c r="Y18" s="548"/>
      <c r="Z18" s="548"/>
      <c r="AA18" s="548"/>
      <c r="AB18" s="558"/>
      <c r="AC18" s="430">
        <v>56.1</v>
      </c>
      <c r="AD18" s="431"/>
      <c r="AE18" s="431"/>
      <c r="AF18" s="431"/>
      <c r="AG18" s="534"/>
      <c r="AH18" s="430">
        <v>48.1</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1659726</v>
      </c>
      <c r="BO18" s="467"/>
      <c r="BP18" s="467"/>
      <c r="BQ18" s="467"/>
      <c r="BR18" s="467"/>
      <c r="BS18" s="467"/>
      <c r="BT18" s="467"/>
      <c r="BU18" s="468"/>
      <c r="BV18" s="466">
        <v>1816483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2262091</v>
      </c>
      <c r="BO19" s="467"/>
      <c r="BP19" s="467"/>
      <c r="BQ19" s="467"/>
      <c r="BR19" s="467"/>
      <c r="BS19" s="467"/>
      <c r="BT19" s="467"/>
      <c r="BU19" s="468"/>
      <c r="BV19" s="466">
        <v>2499616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1446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3823524</v>
      </c>
      <c r="BO23" s="467"/>
      <c r="BP23" s="467"/>
      <c r="BQ23" s="467"/>
      <c r="BR23" s="467"/>
      <c r="BS23" s="467"/>
      <c r="BT23" s="467"/>
      <c r="BU23" s="468"/>
      <c r="BV23" s="466">
        <v>3839061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6500</v>
      </c>
      <c r="R24" s="443"/>
      <c r="S24" s="443"/>
      <c r="T24" s="443"/>
      <c r="U24" s="443"/>
      <c r="V24" s="444"/>
      <c r="W24" s="508"/>
      <c r="X24" s="499"/>
      <c r="Y24" s="500"/>
      <c r="Z24" s="439" t="s">
        <v>168</v>
      </c>
      <c r="AA24" s="440"/>
      <c r="AB24" s="440"/>
      <c r="AC24" s="440"/>
      <c r="AD24" s="440"/>
      <c r="AE24" s="440"/>
      <c r="AF24" s="440"/>
      <c r="AG24" s="441"/>
      <c r="AH24" s="442">
        <v>68</v>
      </c>
      <c r="AI24" s="443"/>
      <c r="AJ24" s="443"/>
      <c r="AK24" s="443"/>
      <c r="AL24" s="444"/>
      <c r="AM24" s="442">
        <v>197608</v>
      </c>
      <c r="AN24" s="443"/>
      <c r="AO24" s="443"/>
      <c r="AP24" s="443"/>
      <c r="AQ24" s="443"/>
      <c r="AR24" s="444"/>
      <c r="AS24" s="442">
        <v>2906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3219478</v>
      </c>
      <c r="BO24" s="467"/>
      <c r="BP24" s="467"/>
      <c r="BQ24" s="467"/>
      <c r="BR24" s="467"/>
      <c r="BS24" s="467"/>
      <c r="BT24" s="467"/>
      <c r="BU24" s="468"/>
      <c r="BV24" s="466">
        <v>3198211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5600</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126</v>
      </c>
      <c r="AN25" s="443"/>
      <c r="AO25" s="443"/>
      <c r="AP25" s="443"/>
      <c r="AQ25" s="443"/>
      <c r="AR25" s="444"/>
      <c r="AS25" s="442" t="s">
        <v>126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t="s">
        <v>135</v>
      </c>
      <c r="BO25" s="462"/>
      <c r="BP25" s="462"/>
      <c r="BQ25" s="462"/>
      <c r="BR25" s="462"/>
      <c r="BS25" s="462"/>
      <c r="BT25" s="462"/>
      <c r="BU25" s="463"/>
      <c r="BV25" s="461">
        <v>2500000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5150</v>
      </c>
      <c r="R26" s="443"/>
      <c r="S26" s="443"/>
      <c r="T26" s="443"/>
      <c r="U26" s="443"/>
      <c r="V26" s="444"/>
      <c r="W26" s="508"/>
      <c r="X26" s="499"/>
      <c r="Y26" s="500"/>
      <c r="Z26" s="439" t="s">
        <v>174</v>
      </c>
      <c r="AA26" s="521"/>
      <c r="AB26" s="521"/>
      <c r="AC26" s="521"/>
      <c r="AD26" s="521"/>
      <c r="AE26" s="521"/>
      <c r="AF26" s="521"/>
      <c r="AG26" s="522"/>
      <c r="AH26" s="442" t="s">
        <v>126</v>
      </c>
      <c r="AI26" s="443"/>
      <c r="AJ26" s="443"/>
      <c r="AK26" s="443"/>
      <c r="AL26" s="444"/>
      <c r="AM26" s="442" t="s">
        <v>135</v>
      </c>
      <c r="AN26" s="443"/>
      <c r="AO26" s="443"/>
      <c r="AP26" s="443"/>
      <c r="AQ26" s="443"/>
      <c r="AR26" s="444"/>
      <c r="AS26" s="442" t="s">
        <v>135</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2400</v>
      </c>
      <c r="R27" s="443"/>
      <c r="S27" s="443"/>
      <c r="T27" s="443"/>
      <c r="U27" s="443"/>
      <c r="V27" s="444"/>
      <c r="W27" s="508"/>
      <c r="X27" s="499"/>
      <c r="Y27" s="500"/>
      <c r="Z27" s="439" t="s">
        <v>177</v>
      </c>
      <c r="AA27" s="440"/>
      <c r="AB27" s="440"/>
      <c r="AC27" s="440"/>
      <c r="AD27" s="440"/>
      <c r="AE27" s="440"/>
      <c r="AF27" s="440"/>
      <c r="AG27" s="441"/>
      <c r="AH27" s="442">
        <v>1</v>
      </c>
      <c r="AI27" s="443"/>
      <c r="AJ27" s="443"/>
      <c r="AK27" s="443"/>
      <c r="AL27" s="444"/>
      <c r="AM27" s="442" t="s">
        <v>178</v>
      </c>
      <c r="AN27" s="443"/>
      <c r="AO27" s="443"/>
      <c r="AP27" s="443"/>
      <c r="AQ27" s="443"/>
      <c r="AR27" s="444"/>
      <c r="AS27" s="442" t="s">
        <v>178</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1930</v>
      </c>
      <c r="R28" s="443"/>
      <c r="S28" s="443"/>
      <c r="T28" s="443"/>
      <c r="U28" s="443"/>
      <c r="V28" s="444"/>
      <c r="W28" s="508"/>
      <c r="X28" s="499"/>
      <c r="Y28" s="500"/>
      <c r="Z28" s="439" t="s">
        <v>181</v>
      </c>
      <c r="AA28" s="440"/>
      <c r="AB28" s="440"/>
      <c r="AC28" s="440"/>
      <c r="AD28" s="440"/>
      <c r="AE28" s="440"/>
      <c r="AF28" s="440"/>
      <c r="AG28" s="441"/>
      <c r="AH28" s="442" t="s">
        <v>126</v>
      </c>
      <c r="AI28" s="443"/>
      <c r="AJ28" s="443"/>
      <c r="AK28" s="443"/>
      <c r="AL28" s="444"/>
      <c r="AM28" s="442" t="s">
        <v>126</v>
      </c>
      <c r="AN28" s="443"/>
      <c r="AO28" s="443"/>
      <c r="AP28" s="443"/>
      <c r="AQ28" s="443"/>
      <c r="AR28" s="444"/>
      <c r="AS28" s="442" t="s">
        <v>135</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636000</v>
      </c>
      <c r="BO28" s="462"/>
      <c r="BP28" s="462"/>
      <c r="BQ28" s="462"/>
      <c r="BR28" s="462"/>
      <c r="BS28" s="462"/>
      <c r="BT28" s="462"/>
      <c r="BU28" s="463"/>
      <c r="BV28" s="461">
        <v>631540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8</v>
      </c>
      <c r="M29" s="443"/>
      <c r="N29" s="443"/>
      <c r="O29" s="443"/>
      <c r="P29" s="444"/>
      <c r="Q29" s="442">
        <v>1620</v>
      </c>
      <c r="R29" s="443"/>
      <c r="S29" s="443"/>
      <c r="T29" s="443"/>
      <c r="U29" s="443"/>
      <c r="V29" s="444"/>
      <c r="W29" s="509"/>
      <c r="X29" s="510"/>
      <c r="Y29" s="511"/>
      <c r="Z29" s="439" t="s">
        <v>184</v>
      </c>
      <c r="AA29" s="440"/>
      <c r="AB29" s="440"/>
      <c r="AC29" s="440"/>
      <c r="AD29" s="440"/>
      <c r="AE29" s="440"/>
      <c r="AF29" s="440"/>
      <c r="AG29" s="441"/>
      <c r="AH29" s="442">
        <v>69</v>
      </c>
      <c r="AI29" s="443"/>
      <c r="AJ29" s="443"/>
      <c r="AK29" s="443"/>
      <c r="AL29" s="444"/>
      <c r="AM29" s="442">
        <v>200902</v>
      </c>
      <c r="AN29" s="443"/>
      <c r="AO29" s="443"/>
      <c r="AP29" s="443"/>
      <c r="AQ29" s="443"/>
      <c r="AR29" s="444"/>
      <c r="AS29" s="442">
        <v>2912</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362500</v>
      </c>
      <c r="BO29" s="467"/>
      <c r="BP29" s="467"/>
      <c r="BQ29" s="467"/>
      <c r="BR29" s="467"/>
      <c r="BS29" s="467"/>
      <c r="BT29" s="467"/>
      <c r="BU29" s="468"/>
      <c r="BV29" s="466">
        <v>302880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990300</v>
      </c>
      <c r="BO30" s="470"/>
      <c r="BP30" s="470"/>
      <c r="BQ30" s="470"/>
      <c r="BR30" s="470"/>
      <c r="BS30" s="470"/>
      <c r="BT30" s="470"/>
      <c r="BU30" s="471"/>
      <c r="BV30" s="469">
        <v>860207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195</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北後志衛生施設組合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後志広域連合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介護保険サービス事業特別会計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北しりべし廃棄物処理広域連合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北後志消防組合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OXhsA81HdYSRDN4nuIocrNz9DA4X5ZMZ2YUmpLGuV+9t2xLeQbQ3AAagFRKmNaEnrqVzFj7nz/z1F4vKVkRnqg==" saltValue="8vFEynxnC+7OsyzEXwGa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555</v>
      </c>
      <c r="D34" s="1247"/>
      <c r="E34" s="1248"/>
      <c r="F34" s="32">
        <v>4.83</v>
      </c>
      <c r="G34" s="33">
        <v>4.2699999999999996</v>
      </c>
      <c r="H34" s="33">
        <v>1.89</v>
      </c>
      <c r="I34" s="33">
        <v>0.3</v>
      </c>
      <c r="J34" s="34">
        <v>2.57</v>
      </c>
      <c r="K34" s="22"/>
      <c r="L34" s="22"/>
      <c r="M34" s="22"/>
      <c r="N34" s="22"/>
      <c r="O34" s="22"/>
      <c r="P34" s="22"/>
    </row>
    <row r="35" spans="1:16" ht="39" customHeight="1" x14ac:dyDescent="0.15">
      <c r="A35" s="22"/>
      <c r="B35" s="35"/>
      <c r="C35" s="1241" t="s">
        <v>556</v>
      </c>
      <c r="D35" s="1242"/>
      <c r="E35" s="1243"/>
      <c r="F35" s="36">
        <v>0</v>
      </c>
      <c r="G35" s="37">
        <v>0</v>
      </c>
      <c r="H35" s="37">
        <v>0</v>
      </c>
      <c r="I35" s="37">
        <v>0</v>
      </c>
      <c r="J35" s="38">
        <v>0.42</v>
      </c>
      <c r="K35" s="22"/>
      <c r="L35" s="22"/>
      <c r="M35" s="22"/>
      <c r="N35" s="22"/>
      <c r="O35" s="22"/>
      <c r="P35" s="22"/>
    </row>
    <row r="36" spans="1:16" ht="39" customHeight="1" x14ac:dyDescent="0.15">
      <c r="A36" s="22"/>
      <c r="B36" s="35"/>
      <c r="C36" s="1241" t="s">
        <v>557</v>
      </c>
      <c r="D36" s="1242"/>
      <c r="E36" s="1243"/>
      <c r="F36" s="36">
        <v>0</v>
      </c>
      <c r="G36" s="37">
        <v>0.61</v>
      </c>
      <c r="H36" s="37">
        <v>0</v>
      </c>
      <c r="I36" s="37">
        <v>0.17</v>
      </c>
      <c r="J36" s="38">
        <v>0.21</v>
      </c>
      <c r="K36" s="22"/>
      <c r="L36" s="22"/>
      <c r="M36" s="22"/>
      <c r="N36" s="22"/>
      <c r="O36" s="22"/>
      <c r="P36" s="22"/>
    </row>
    <row r="37" spans="1:16" ht="39" customHeight="1" x14ac:dyDescent="0.15">
      <c r="A37" s="22"/>
      <c r="B37" s="35"/>
      <c r="C37" s="1241" t="s">
        <v>558</v>
      </c>
      <c r="D37" s="1242"/>
      <c r="E37" s="1243"/>
      <c r="F37" s="36">
        <v>0</v>
      </c>
      <c r="G37" s="37">
        <v>0</v>
      </c>
      <c r="H37" s="37">
        <v>0.01</v>
      </c>
      <c r="I37" s="37">
        <v>0</v>
      </c>
      <c r="J37" s="38">
        <v>0</v>
      </c>
      <c r="K37" s="22"/>
      <c r="L37" s="22"/>
      <c r="M37" s="22"/>
      <c r="N37" s="22"/>
      <c r="O37" s="22"/>
      <c r="P37" s="22"/>
    </row>
    <row r="38" spans="1:16" ht="39" customHeight="1" x14ac:dyDescent="0.15">
      <c r="A38" s="22"/>
      <c r="B38" s="35"/>
      <c r="C38" s="1241" t="s">
        <v>559</v>
      </c>
      <c r="D38" s="1242"/>
      <c r="E38" s="1243"/>
      <c r="F38" s="36">
        <v>0.76</v>
      </c>
      <c r="G38" s="37">
        <v>0.27</v>
      </c>
      <c r="H38" s="37">
        <v>0</v>
      </c>
      <c r="I38" s="37">
        <v>0</v>
      </c>
      <c r="J38" s="38">
        <v>0</v>
      </c>
      <c r="K38" s="22"/>
      <c r="L38" s="22"/>
      <c r="M38" s="22"/>
      <c r="N38" s="22"/>
      <c r="O38" s="22"/>
      <c r="P38" s="22"/>
    </row>
    <row r="39" spans="1:16" ht="39" customHeight="1" x14ac:dyDescent="0.15">
      <c r="A39" s="22"/>
      <c r="B39" s="35"/>
      <c r="C39" s="1241" t="s">
        <v>560</v>
      </c>
      <c r="D39" s="1242"/>
      <c r="E39" s="1243"/>
      <c r="F39" s="36">
        <v>0</v>
      </c>
      <c r="G39" s="37">
        <v>0</v>
      </c>
      <c r="H39" s="37">
        <v>0</v>
      </c>
      <c r="I39" s="37">
        <v>0</v>
      </c>
      <c r="J39" s="38">
        <v>0</v>
      </c>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561</v>
      </c>
      <c r="D42" s="1242"/>
      <c r="E42" s="1243"/>
      <c r="F42" s="36" t="s">
        <v>506</v>
      </c>
      <c r="G42" s="37" t="s">
        <v>506</v>
      </c>
      <c r="H42" s="37" t="s">
        <v>506</v>
      </c>
      <c r="I42" s="37" t="s">
        <v>506</v>
      </c>
      <c r="J42" s="38" t="s">
        <v>506</v>
      </c>
      <c r="K42" s="22"/>
      <c r="L42" s="22"/>
      <c r="M42" s="22"/>
      <c r="N42" s="22"/>
      <c r="O42" s="22"/>
      <c r="P42" s="22"/>
    </row>
    <row r="43" spans="1:16" ht="39" customHeight="1" thickBot="1" x14ac:dyDescent="0.2">
      <c r="A43" s="22"/>
      <c r="B43" s="40"/>
      <c r="C43" s="1244" t="s">
        <v>562</v>
      </c>
      <c r="D43" s="1245"/>
      <c r="E43" s="1246"/>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JCIdW3eU4LXVgKlDs5SXZk07y69TNa92hoOROBpV69vgoaRNP9tDyVDAXIRclr5IN29jpfmOXHS3i8UFhr6Ug==" saltValue="7hSwdC6wAvWuSlLcHDi0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433</v>
      </c>
      <c r="L45" s="60">
        <v>436</v>
      </c>
      <c r="M45" s="60">
        <v>440</v>
      </c>
      <c r="N45" s="60">
        <v>402</v>
      </c>
      <c r="O45" s="61">
        <v>412</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506</v>
      </c>
      <c r="L46" s="64" t="s">
        <v>506</v>
      </c>
      <c r="M46" s="64" t="s">
        <v>506</v>
      </c>
      <c r="N46" s="64" t="s">
        <v>506</v>
      </c>
      <c r="O46" s="65" t="s">
        <v>506</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506</v>
      </c>
      <c r="L47" s="64" t="s">
        <v>506</v>
      </c>
      <c r="M47" s="64" t="s">
        <v>506</v>
      </c>
      <c r="N47" s="64" t="s">
        <v>506</v>
      </c>
      <c r="O47" s="65" t="s">
        <v>506</v>
      </c>
      <c r="P47" s="48"/>
      <c r="Q47" s="48"/>
      <c r="R47" s="48"/>
      <c r="S47" s="48"/>
      <c r="T47" s="48"/>
      <c r="U47" s="48"/>
    </row>
    <row r="48" spans="1:21" ht="30.75" customHeight="1" x14ac:dyDescent="0.15">
      <c r="A48" s="48"/>
      <c r="B48" s="1269"/>
      <c r="C48" s="1270"/>
      <c r="D48" s="62"/>
      <c r="E48" s="1251" t="s">
        <v>14</v>
      </c>
      <c r="F48" s="1251"/>
      <c r="G48" s="1251"/>
      <c r="H48" s="1251"/>
      <c r="I48" s="1251"/>
      <c r="J48" s="1252"/>
      <c r="K48" s="63">
        <v>135</v>
      </c>
      <c r="L48" s="64">
        <v>141</v>
      </c>
      <c r="M48" s="64">
        <v>142</v>
      </c>
      <c r="N48" s="64">
        <v>150</v>
      </c>
      <c r="O48" s="65">
        <v>146</v>
      </c>
      <c r="P48" s="48"/>
      <c r="Q48" s="48"/>
      <c r="R48" s="48"/>
      <c r="S48" s="48"/>
      <c r="T48" s="48"/>
      <c r="U48" s="48"/>
    </row>
    <row r="49" spans="1:21" ht="30.75" customHeight="1" x14ac:dyDescent="0.15">
      <c r="A49" s="48"/>
      <c r="B49" s="1269"/>
      <c r="C49" s="1270"/>
      <c r="D49" s="62"/>
      <c r="E49" s="1251" t="s">
        <v>15</v>
      </c>
      <c r="F49" s="1251"/>
      <c r="G49" s="1251"/>
      <c r="H49" s="1251"/>
      <c r="I49" s="1251"/>
      <c r="J49" s="1252"/>
      <c r="K49" s="63">
        <v>24</v>
      </c>
      <c r="L49" s="64">
        <v>24</v>
      </c>
      <c r="M49" s="64">
        <v>24</v>
      </c>
      <c r="N49" s="64">
        <v>26</v>
      </c>
      <c r="O49" s="65">
        <v>18</v>
      </c>
      <c r="P49" s="48"/>
      <c r="Q49" s="48"/>
      <c r="R49" s="48"/>
      <c r="S49" s="48"/>
      <c r="T49" s="48"/>
      <c r="U49" s="48"/>
    </row>
    <row r="50" spans="1:21" ht="30.75" customHeight="1" x14ac:dyDescent="0.15">
      <c r="A50" s="48"/>
      <c r="B50" s="1269"/>
      <c r="C50" s="1270"/>
      <c r="D50" s="62"/>
      <c r="E50" s="1251" t="s">
        <v>16</v>
      </c>
      <c r="F50" s="1251"/>
      <c r="G50" s="1251"/>
      <c r="H50" s="1251"/>
      <c r="I50" s="1251"/>
      <c r="J50" s="1252"/>
      <c r="K50" s="63" t="s">
        <v>506</v>
      </c>
      <c r="L50" s="64" t="s">
        <v>506</v>
      </c>
      <c r="M50" s="64" t="s">
        <v>506</v>
      </c>
      <c r="N50" s="64" t="s">
        <v>506</v>
      </c>
      <c r="O50" s="65" t="s">
        <v>506</v>
      </c>
      <c r="P50" s="48"/>
      <c r="Q50" s="48"/>
      <c r="R50" s="48"/>
      <c r="S50" s="48"/>
      <c r="T50" s="48"/>
      <c r="U50" s="48"/>
    </row>
    <row r="51" spans="1:21" ht="30.75" customHeight="1" x14ac:dyDescent="0.15">
      <c r="A51" s="48"/>
      <c r="B51" s="1271"/>
      <c r="C51" s="1272"/>
      <c r="D51" s="66"/>
      <c r="E51" s="1251" t="s">
        <v>17</v>
      </c>
      <c r="F51" s="1251"/>
      <c r="G51" s="1251"/>
      <c r="H51" s="1251"/>
      <c r="I51" s="1251"/>
      <c r="J51" s="1252"/>
      <c r="K51" s="63" t="s">
        <v>506</v>
      </c>
      <c r="L51" s="64">
        <v>0</v>
      </c>
      <c r="M51" s="64" t="s">
        <v>506</v>
      </c>
      <c r="N51" s="64" t="s">
        <v>506</v>
      </c>
      <c r="O51" s="65" t="s">
        <v>506</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452</v>
      </c>
      <c r="L52" s="64">
        <v>442</v>
      </c>
      <c r="M52" s="64">
        <v>443</v>
      </c>
      <c r="N52" s="64">
        <v>428</v>
      </c>
      <c r="O52" s="65">
        <v>442</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140</v>
      </c>
      <c r="L53" s="69">
        <v>159</v>
      </c>
      <c r="M53" s="69">
        <v>163</v>
      </c>
      <c r="N53" s="69">
        <v>150</v>
      </c>
      <c r="O53" s="70">
        <v>134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7" t="s">
        <v>24</v>
      </c>
      <c r="C57" s="1258"/>
      <c r="D57" s="1261" t="s">
        <v>25</v>
      </c>
      <c r="E57" s="1262"/>
      <c r="F57" s="1262"/>
      <c r="G57" s="1262"/>
      <c r="H57" s="1262"/>
      <c r="I57" s="1262"/>
      <c r="J57" s="1263"/>
      <c r="K57" s="83"/>
      <c r="L57" s="84"/>
      <c r="M57" s="84"/>
      <c r="N57" s="84"/>
      <c r="O57" s="85"/>
    </row>
    <row r="58" spans="1:21" ht="31.5" customHeight="1" thickBot="1" x14ac:dyDescent="0.2">
      <c r="B58" s="1259"/>
      <c r="C58" s="1260"/>
      <c r="D58" s="1264" t="s">
        <v>26</v>
      </c>
      <c r="E58" s="1265"/>
      <c r="F58" s="1265"/>
      <c r="G58" s="1265"/>
      <c r="H58" s="1265"/>
      <c r="I58" s="1265"/>
      <c r="J58" s="126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nYdafusEA9mVKDd4TI6pfugaXdEI4wG26Vevf7tqnniYtkgdcTK3jMqLkX6WiWtA8mqB9kr2LY787a5ZuM6DA==" saltValue="PqVDiaDxI1l/a2alaFG6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7" t="s">
        <v>29</v>
      </c>
      <c r="C41" s="1288"/>
      <c r="D41" s="102"/>
      <c r="E41" s="1289" t="s">
        <v>30</v>
      </c>
      <c r="F41" s="1289"/>
      <c r="G41" s="1289"/>
      <c r="H41" s="1290"/>
      <c r="I41" s="103">
        <v>4046</v>
      </c>
      <c r="J41" s="104">
        <v>3990</v>
      </c>
      <c r="K41" s="104">
        <v>4062</v>
      </c>
      <c r="L41" s="104">
        <v>3839</v>
      </c>
      <c r="M41" s="105">
        <v>3824</v>
      </c>
    </row>
    <row r="42" spans="2:13" ht="27.75" customHeight="1" x14ac:dyDescent="0.15">
      <c r="B42" s="1277"/>
      <c r="C42" s="1278"/>
      <c r="D42" s="106"/>
      <c r="E42" s="1281" t="s">
        <v>31</v>
      </c>
      <c r="F42" s="1281"/>
      <c r="G42" s="1281"/>
      <c r="H42" s="1282"/>
      <c r="I42" s="107" t="s">
        <v>506</v>
      </c>
      <c r="J42" s="108" t="s">
        <v>506</v>
      </c>
      <c r="K42" s="108" t="s">
        <v>506</v>
      </c>
      <c r="L42" s="108" t="s">
        <v>506</v>
      </c>
      <c r="M42" s="109" t="s">
        <v>506</v>
      </c>
    </row>
    <row r="43" spans="2:13" ht="27.75" customHeight="1" x14ac:dyDescent="0.15">
      <c r="B43" s="1277"/>
      <c r="C43" s="1278"/>
      <c r="D43" s="106"/>
      <c r="E43" s="1281" t="s">
        <v>32</v>
      </c>
      <c r="F43" s="1281"/>
      <c r="G43" s="1281"/>
      <c r="H43" s="1282"/>
      <c r="I43" s="107">
        <v>1902</v>
      </c>
      <c r="J43" s="108">
        <v>1808</v>
      </c>
      <c r="K43" s="108">
        <v>1706</v>
      </c>
      <c r="L43" s="108">
        <v>1600</v>
      </c>
      <c r="M43" s="109">
        <v>1489</v>
      </c>
    </row>
    <row r="44" spans="2:13" ht="27.75" customHeight="1" x14ac:dyDescent="0.15">
      <c r="B44" s="1277"/>
      <c r="C44" s="1278"/>
      <c r="D44" s="106"/>
      <c r="E44" s="1281" t="s">
        <v>33</v>
      </c>
      <c r="F44" s="1281"/>
      <c r="G44" s="1281"/>
      <c r="H44" s="1282"/>
      <c r="I44" s="107">
        <v>139</v>
      </c>
      <c r="J44" s="108">
        <v>116</v>
      </c>
      <c r="K44" s="108">
        <v>93</v>
      </c>
      <c r="L44" s="108">
        <v>68</v>
      </c>
      <c r="M44" s="109">
        <v>51</v>
      </c>
    </row>
    <row r="45" spans="2:13" ht="27.75" customHeight="1" x14ac:dyDescent="0.15">
      <c r="B45" s="1277"/>
      <c r="C45" s="1278"/>
      <c r="D45" s="106"/>
      <c r="E45" s="1281" t="s">
        <v>34</v>
      </c>
      <c r="F45" s="1281"/>
      <c r="G45" s="1281"/>
      <c r="H45" s="1282"/>
      <c r="I45" s="107">
        <v>465</v>
      </c>
      <c r="J45" s="108">
        <v>429</v>
      </c>
      <c r="K45" s="108">
        <v>455</v>
      </c>
      <c r="L45" s="108">
        <v>429</v>
      </c>
      <c r="M45" s="109">
        <v>416</v>
      </c>
    </row>
    <row r="46" spans="2:13" ht="27.75" customHeight="1" x14ac:dyDescent="0.15">
      <c r="B46" s="1277"/>
      <c r="C46" s="1278"/>
      <c r="D46" s="110"/>
      <c r="E46" s="1281" t="s">
        <v>35</v>
      </c>
      <c r="F46" s="1281"/>
      <c r="G46" s="1281"/>
      <c r="H46" s="1282"/>
      <c r="I46" s="107" t="s">
        <v>506</v>
      </c>
      <c r="J46" s="108" t="s">
        <v>506</v>
      </c>
      <c r="K46" s="108" t="s">
        <v>506</v>
      </c>
      <c r="L46" s="108" t="s">
        <v>506</v>
      </c>
      <c r="M46" s="109" t="s">
        <v>506</v>
      </c>
    </row>
    <row r="47" spans="2:13" ht="27.75" customHeight="1" x14ac:dyDescent="0.15">
      <c r="B47" s="1277"/>
      <c r="C47" s="1278"/>
      <c r="D47" s="111"/>
      <c r="E47" s="1291" t="s">
        <v>36</v>
      </c>
      <c r="F47" s="1292"/>
      <c r="G47" s="1292"/>
      <c r="H47" s="1293"/>
      <c r="I47" s="107" t="s">
        <v>506</v>
      </c>
      <c r="J47" s="108" t="s">
        <v>506</v>
      </c>
      <c r="K47" s="108" t="s">
        <v>506</v>
      </c>
      <c r="L47" s="108" t="s">
        <v>506</v>
      </c>
      <c r="M47" s="109" t="s">
        <v>506</v>
      </c>
    </row>
    <row r="48" spans="2:13" ht="27.75" customHeight="1" x14ac:dyDescent="0.15">
      <c r="B48" s="1277"/>
      <c r="C48" s="1278"/>
      <c r="D48" s="106"/>
      <c r="E48" s="1281" t="s">
        <v>37</v>
      </c>
      <c r="F48" s="1281"/>
      <c r="G48" s="1281"/>
      <c r="H48" s="1282"/>
      <c r="I48" s="107" t="s">
        <v>506</v>
      </c>
      <c r="J48" s="108" t="s">
        <v>506</v>
      </c>
      <c r="K48" s="108" t="s">
        <v>506</v>
      </c>
      <c r="L48" s="108" t="s">
        <v>506</v>
      </c>
      <c r="M48" s="109" t="s">
        <v>506</v>
      </c>
    </row>
    <row r="49" spans="2:13" ht="27.75" customHeight="1" x14ac:dyDescent="0.15">
      <c r="B49" s="1279"/>
      <c r="C49" s="1280"/>
      <c r="D49" s="106"/>
      <c r="E49" s="1281" t="s">
        <v>38</v>
      </c>
      <c r="F49" s="1281"/>
      <c r="G49" s="1281"/>
      <c r="H49" s="1282"/>
      <c r="I49" s="107" t="s">
        <v>506</v>
      </c>
      <c r="J49" s="108" t="s">
        <v>506</v>
      </c>
      <c r="K49" s="108" t="s">
        <v>506</v>
      </c>
      <c r="L49" s="108" t="s">
        <v>506</v>
      </c>
      <c r="M49" s="109" t="s">
        <v>506</v>
      </c>
    </row>
    <row r="50" spans="2:13" ht="27.75" customHeight="1" x14ac:dyDescent="0.15">
      <c r="B50" s="1275" t="s">
        <v>39</v>
      </c>
      <c r="C50" s="1276"/>
      <c r="D50" s="112"/>
      <c r="E50" s="1281" t="s">
        <v>40</v>
      </c>
      <c r="F50" s="1281"/>
      <c r="G50" s="1281"/>
      <c r="H50" s="1282"/>
      <c r="I50" s="107">
        <v>1654</v>
      </c>
      <c r="J50" s="108">
        <v>1793</v>
      </c>
      <c r="K50" s="108">
        <v>1813</v>
      </c>
      <c r="L50" s="108">
        <v>1812</v>
      </c>
      <c r="M50" s="109">
        <v>2022</v>
      </c>
    </row>
    <row r="51" spans="2:13" ht="27.75" customHeight="1" x14ac:dyDescent="0.15">
      <c r="B51" s="1277"/>
      <c r="C51" s="1278"/>
      <c r="D51" s="106"/>
      <c r="E51" s="1281" t="s">
        <v>41</v>
      </c>
      <c r="F51" s="1281"/>
      <c r="G51" s="1281"/>
      <c r="H51" s="1282"/>
      <c r="I51" s="107">
        <v>368</v>
      </c>
      <c r="J51" s="108">
        <v>342</v>
      </c>
      <c r="K51" s="108">
        <v>430</v>
      </c>
      <c r="L51" s="108">
        <v>442</v>
      </c>
      <c r="M51" s="109">
        <v>352</v>
      </c>
    </row>
    <row r="52" spans="2:13" ht="27.75" customHeight="1" x14ac:dyDescent="0.15">
      <c r="B52" s="1279"/>
      <c r="C52" s="1280"/>
      <c r="D52" s="106"/>
      <c r="E52" s="1281" t="s">
        <v>42</v>
      </c>
      <c r="F52" s="1281"/>
      <c r="G52" s="1281"/>
      <c r="H52" s="1282"/>
      <c r="I52" s="107">
        <v>4035</v>
      </c>
      <c r="J52" s="108">
        <v>3902</v>
      </c>
      <c r="K52" s="108">
        <v>3780</v>
      </c>
      <c r="L52" s="108">
        <v>3574</v>
      </c>
      <c r="M52" s="109">
        <v>3499</v>
      </c>
    </row>
    <row r="53" spans="2:13" ht="27.75" customHeight="1" thickBot="1" x14ac:dyDescent="0.2">
      <c r="B53" s="1283" t="s">
        <v>43</v>
      </c>
      <c r="C53" s="1284"/>
      <c r="D53" s="113"/>
      <c r="E53" s="1285" t="s">
        <v>44</v>
      </c>
      <c r="F53" s="1285"/>
      <c r="G53" s="1285"/>
      <c r="H53" s="1286"/>
      <c r="I53" s="114">
        <v>494</v>
      </c>
      <c r="J53" s="115">
        <v>306</v>
      </c>
      <c r="K53" s="115">
        <v>293</v>
      </c>
      <c r="L53" s="115">
        <v>109</v>
      </c>
      <c r="M53" s="116">
        <v>-92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h+DUuiFJijw7JFaWX69038kA3bJ238aOgzjNF2XsasOE9NNm6H7LD4tGw+zoyIdWfaHZjXTNOzh5hvhkPAw==" saltValue="6CvBgFioVZ9Fk0W88CIa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28"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2" t="s">
        <v>47</v>
      </c>
      <c r="D55" s="1302"/>
      <c r="E55" s="1303"/>
      <c r="F55" s="128">
        <v>762</v>
      </c>
      <c r="G55" s="128">
        <v>632</v>
      </c>
      <c r="H55" s="129">
        <v>636</v>
      </c>
    </row>
    <row r="56" spans="2:8" ht="52.5" customHeight="1" x14ac:dyDescent="0.15">
      <c r="B56" s="130"/>
      <c r="C56" s="1304" t="s">
        <v>48</v>
      </c>
      <c r="D56" s="1304"/>
      <c r="E56" s="1305"/>
      <c r="F56" s="131">
        <v>305</v>
      </c>
      <c r="G56" s="131">
        <v>303</v>
      </c>
      <c r="H56" s="132">
        <v>363</v>
      </c>
    </row>
    <row r="57" spans="2:8" ht="53.25" customHeight="1" x14ac:dyDescent="0.15">
      <c r="B57" s="130"/>
      <c r="C57" s="1306" t="s">
        <v>49</v>
      </c>
      <c r="D57" s="1306"/>
      <c r="E57" s="1307"/>
      <c r="F57" s="133">
        <v>746</v>
      </c>
      <c r="G57" s="133">
        <v>860</v>
      </c>
      <c r="H57" s="134">
        <v>990</v>
      </c>
    </row>
    <row r="58" spans="2:8" ht="45.75" customHeight="1" x14ac:dyDescent="0.15">
      <c r="B58" s="135"/>
      <c r="C58" s="1294" t="s">
        <v>569</v>
      </c>
      <c r="D58" s="1295"/>
      <c r="E58" s="1296"/>
      <c r="F58" s="136">
        <v>383</v>
      </c>
      <c r="G58" s="136">
        <v>402</v>
      </c>
      <c r="H58" s="137">
        <v>402</v>
      </c>
    </row>
    <row r="59" spans="2:8" ht="45.75" customHeight="1" x14ac:dyDescent="0.15">
      <c r="B59" s="135"/>
      <c r="C59" s="1294" t="s">
        <v>570</v>
      </c>
      <c r="D59" s="1295"/>
      <c r="E59" s="1296"/>
      <c r="F59" s="136">
        <v>266</v>
      </c>
      <c r="G59" s="136">
        <v>293</v>
      </c>
      <c r="H59" s="137">
        <v>422</v>
      </c>
    </row>
    <row r="60" spans="2:8" ht="45.75" customHeight="1" x14ac:dyDescent="0.15">
      <c r="B60" s="135"/>
      <c r="C60" s="1294" t="s">
        <v>571</v>
      </c>
      <c r="D60" s="1295"/>
      <c r="E60" s="1296"/>
      <c r="F60" s="136">
        <v>48</v>
      </c>
      <c r="G60" s="136">
        <v>116</v>
      </c>
      <c r="H60" s="137">
        <v>116</v>
      </c>
    </row>
    <row r="61" spans="2:8" ht="45.75" customHeight="1" x14ac:dyDescent="0.15">
      <c r="B61" s="135"/>
      <c r="C61" s="1294" t="s">
        <v>572</v>
      </c>
      <c r="D61" s="1295"/>
      <c r="E61" s="1296"/>
      <c r="F61" s="136">
        <v>21</v>
      </c>
      <c r="G61" s="136">
        <v>21</v>
      </c>
      <c r="H61" s="137">
        <v>22</v>
      </c>
    </row>
    <row r="62" spans="2:8" ht="45.75" customHeight="1" thickBot="1" x14ac:dyDescent="0.2">
      <c r="B62" s="138"/>
      <c r="C62" s="1297" t="s">
        <v>573</v>
      </c>
      <c r="D62" s="1298"/>
      <c r="E62" s="1299"/>
      <c r="F62" s="139">
        <v>14</v>
      </c>
      <c r="G62" s="139">
        <v>14</v>
      </c>
      <c r="H62" s="140">
        <v>14</v>
      </c>
    </row>
    <row r="63" spans="2:8" ht="52.5" customHeight="1" thickBot="1" x14ac:dyDescent="0.2">
      <c r="B63" s="141"/>
      <c r="C63" s="1300" t="s">
        <v>50</v>
      </c>
      <c r="D63" s="1300"/>
      <c r="E63" s="1301"/>
      <c r="F63" s="142">
        <v>1813</v>
      </c>
      <c r="G63" s="142">
        <v>1795</v>
      </c>
      <c r="H63" s="143">
        <v>1989</v>
      </c>
    </row>
    <row r="64" spans="2:8" ht="15" customHeight="1" x14ac:dyDescent="0.15"/>
  </sheetData>
  <sheetProtection algorithmName="SHA-512" hashValue="I4OrS6OSlTKBWFWlTSxvHVOIST+3AC9u1hvObD9oRnXaLtvdwhzmVmsf7hICKZkqPb3RqIwxaYBJx9OaFH8XCA==" saltValue="QUIcgLH2Ah1f2lSwuL6u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584</v>
      </c>
    </row>
    <row r="50" spans="1:109"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548</v>
      </c>
      <c r="BQ50" s="1313"/>
      <c r="BR50" s="1313"/>
      <c r="BS50" s="1313"/>
      <c r="BT50" s="1313"/>
      <c r="BU50" s="1313"/>
      <c r="BV50" s="1313"/>
      <c r="BW50" s="1313"/>
      <c r="BX50" s="1313" t="s">
        <v>549</v>
      </c>
      <c r="BY50" s="1313"/>
      <c r="BZ50" s="1313"/>
      <c r="CA50" s="1313"/>
      <c r="CB50" s="1313"/>
      <c r="CC50" s="1313"/>
      <c r="CD50" s="1313"/>
      <c r="CE50" s="1313"/>
      <c r="CF50" s="1313" t="s">
        <v>550</v>
      </c>
      <c r="CG50" s="1313"/>
      <c r="CH50" s="1313"/>
      <c r="CI50" s="1313"/>
      <c r="CJ50" s="1313"/>
      <c r="CK50" s="1313"/>
      <c r="CL50" s="1313"/>
      <c r="CM50" s="1313"/>
      <c r="CN50" s="1313" t="s">
        <v>551</v>
      </c>
      <c r="CO50" s="1313"/>
      <c r="CP50" s="1313"/>
      <c r="CQ50" s="1313"/>
      <c r="CR50" s="1313"/>
      <c r="CS50" s="1313"/>
      <c r="CT50" s="1313"/>
      <c r="CU50" s="1313"/>
      <c r="CV50" s="1313" t="s">
        <v>552</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585</v>
      </c>
      <c r="AO51" s="1311"/>
      <c r="AP51" s="1311"/>
      <c r="AQ51" s="1311"/>
      <c r="AR51" s="1311"/>
      <c r="AS51" s="1311"/>
      <c r="AT51" s="1311"/>
      <c r="AU51" s="1311"/>
      <c r="AV51" s="1311"/>
      <c r="AW51" s="1311"/>
      <c r="AX51" s="1311"/>
      <c r="AY51" s="1311"/>
      <c r="AZ51" s="1311"/>
      <c r="BA51" s="1311"/>
      <c r="BB51" s="1311" t="s">
        <v>586</v>
      </c>
      <c r="BC51" s="1311"/>
      <c r="BD51" s="1311"/>
      <c r="BE51" s="1311"/>
      <c r="BF51" s="1311"/>
      <c r="BG51" s="1311"/>
      <c r="BH51" s="1311"/>
      <c r="BI51" s="1311"/>
      <c r="BJ51" s="1311"/>
      <c r="BK51" s="1311"/>
      <c r="BL51" s="1311"/>
      <c r="BM51" s="1311"/>
      <c r="BN51" s="1311"/>
      <c r="BO51" s="1311"/>
      <c r="BP51" s="1308">
        <v>28.5</v>
      </c>
      <c r="BQ51" s="1308"/>
      <c r="BR51" s="1308"/>
      <c r="BS51" s="1308"/>
      <c r="BT51" s="1308"/>
      <c r="BU51" s="1308"/>
      <c r="BV51" s="1308"/>
      <c r="BW51" s="1308"/>
      <c r="BX51" s="1308">
        <v>18.100000000000001</v>
      </c>
      <c r="BY51" s="1308"/>
      <c r="BZ51" s="1308"/>
      <c r="CA51" s="1308"/>
      <c r="CB51" s="1308"/>
      <c r="CC51" s="1308"/>
      <c r="CD51" s="1308"/>
      <c r="CE51" s="1308"/>
      <c r="CF51" s="1308">
        <v>17.899999999999999</v>
      </c>
      <c r="CG51" s="1308"/>
      <c r="CH51" s="1308"/>
      <c r="CI51" s="1308"/>
      <c r="CJ51" s="1308"/>
      <c r="CK51" s="1308"/>
      <c r="CL51" s="1308"/>
      <c r="CM51" s="1308"/>
      <c r="CN51" s="1308">
        <v>6.6</v>
      </c>
      <c r="CO51" s="1308"/>
      <c r="CP51" s="1308"/>
      <c r="CQ51" s="1308"/>
      <c r="CR51" s="1308"/>
      <c r="CS51" s="1308"/>
      <c r="CT51" s="1308"/>
      <c r="CU51" s="1308"/>
      <c r="CV51" s="1320"/>
      <c r="CW51" s="1308"/>
      <c r="CX51" s="1308"/>
      <c r="CY51" s="1308"/>
      <c r="CZ51" s="1308"/>
      <c r="DA51" s="1308"/>
      <c r="DB51" s="1308"/>
      <c r="DC51" s="1308"/>
    </row>
    <row r="52" spans="1:109"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587</v>
      </c>
      <c r="BC53" s="1311"/>
      <c r="BD53" s="1311"/>
      <c r="BE53" s="1311"/>
      <c r="BF53" s="1311"/>
      <c r="BG53" s="1311"/>
      <c r="BH53" s="1311"/>
      <c r="BI53" s="1311"/>
      <c r="BJ53" s="1311"/>
      <c r="BK53" s="1311"/>
      <c r="BL53" s="1311"/>
      <c r="BM53" s="1311"/>
      <c r="BN53" s="1311"/>
      <c r="BO53" s="1311"/>
      <c r="BP53" s="1308">
        <v>39.4</v>
      </c>
      <c r="BQ53" s="1308"/>
      <c r="BR53" s="1308"/>
      <c r="BS53" s="1308"/>
      <c r="BT53" s="1308"/>
      <c r="BU53" s="1308"/>
      <c r="BV53" s="1308"/>
      <c r="BW53" s="1308"/>
      <c r="BX53" s="1308">
        <v>49.7</v>
      </c>
      <c r="BY53" s="1308"/>
      <c r="BZ53" s="1308"/>
      <c r="CA53" s="1308"/>
      <c r="CB53" s="1308"/>
      <c r="CC53" s="1308"/>
      <c r="CD53" s="1308"/>
      <c r="CE53" s="1308"/>
      <c r="CF53" s="1308">
        <v>54.2</v>
      </c>
      <c r="CG53" s="1308"/>
      <c r="CH53" s="1308"/>
      <c r="CI53" s="1308"/>
      <c r="CJ53" s="1308"/>
      <c r="CK53" s="1308"/>
      <c r="CL53" s="1308"/>
      <c r="CM53" s="1308"/>
      <c r="CN53" s="1308">
        <v>56</v>
      </c>
      <c r="CO53" s="1308"/>
      <c r="CP53" s="1308"/>
      <c r="CQ53" s="1308"/>
      <c r="CR53" s="1308"/>
      <c r="CS53" s="1308"/>
      <c r="CT53" s="1308"/>
      <c r="CU53" s="1308"/>
      <c r="CV53" s="1320"/>
      <c r="CW53" s="1308"/>
      <c r="CX53" s="1308"/>
      <c r="CY53" s="1308"/>
      <c r="CZ53" s="1308"/>
      <c r="DA53" s="1308"/>
      <c r="DB53" s="1308"/>
      <c r="DC53" s="1308"/>
    </row>
    <row r="54" spans="1:109"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14"/>
      <c r="H55" s="1314"/>
      <c r="I55" s="1314"/>
      <c r="J55" s="1314"/>
      <c r="K55" s="1315"/>
      <c r="L55" s="1315"/>
      <c r="M55" s="1315"/>
      <c r="N55" s="1315"/>
      <c r="AN55" s="1313" t="s">
        <v>588</v>
      </c>
      <c r="AO55" s="1313"/>
      <c r="AP55" s="1313"/>
      <c r="AQ55" s="1313"/>
      <c r="AR55" s="1313"/>
      <c r="AS55" s="1313"/>
      <c r="AT55" s="1313"/>
      <c r="AU55" s="1313"/>
      <c r="AV55" s="1313"/>
      <c r="AW55" s="1313"/>
      <c r="AX55" s="1313"/>
      <c r="AY55" s="1313"/>
      <c r="AZ55" s="1313"/>
      <c r="BA55" s="1313"/>
      <c r="BB55" s="1311" t="s">
        <v>586</v>
      </c>
      <c r="BC55" s="1311"/>
      <c r="BD55" s="1311"/>
      <c r="BE55" s="1311"/>
      <c r="BF55" s="1311"/>
      <c r="BG55" s="1311"/>
      <c r="BH55" s="1311"/>
      <c r="BI55" s="1311"/>
      <c r="BJ55" s="1311"/>
      <c r="BK55" s="1311"/>
      <c r="BL55" s="1311"/>
      <c r="BM55" s="1311"/>
      <c r="BN55" s="1311"/>
      <c r="BO55" s="1311"/>
      <c r="BP55" s="1308">
        <v>0</v>
      </c>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20"/>
      <c r="CW55" s="1308"/>
      <c r="CX55" s="1308"/>
      <c r="CY55" s="1308"/>
      <c r="CZ55" s="1308"/>
      <c r="DA55" s="1308"/>
      <c r="DB55" s="1308"/>
      <c r="DC55" s="1308"/>
    </row>
    <row r="56" spans="1:109"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587</v>
      </c>
      <c r="BC57" s="1311"/>
      <c r="BD57" s="1311"/>
      <c r="BE57" s="1311"/>
      <c r="BF57" s="1311"/>
      <c r="BG57" s="1311"/>
      <c r="BH57" s="1311"/>
      <c r="BI57" s="1311"/>
      <c r="BJ57" s="1311"/>
      <c r="BK57" s="1311"/>
      <c r="BL57" s="1311"/>
      <c r="BM57" s="1311"/>
      <c r="BN57" s="1311"/>
      <c r="BO57" s="1311"/>
      <c r="BP57" s="1308">
        <v>55.8</v>
      </c>
      <c r="BQ57" s="1308"/>
      <c r="BR57" s="1308"/>
      <c r="BS57" s="1308"/>
      <c r="BT57" s="1308"/>
      <c r="BU57" s="1308"/>
      <c r="BV57" s="1308"/>
      <c r="BW57" s="1308"/>
      <c r="BX57" s="1308">
        <v>57.5</v>
      </c>
      <c r="BY57" s="1308"/>
      <c r="BZ57" s="1308"/>
      <c r="CA57" s="1308"/>
      <c r="CB57" s="1308"/>
      <c r="CC57" s="1308"/>
      <c r="CD57" s="1308"/>
      <c r="CE57" s="1308"/>
      <c r="CF57" s="1308">
        <v>58.4</v>
      </c>
      <c r="CG57" s="1308"/>
      <c r="CH57" s="1308"/>
      <c r="CI57" s="1308"/>
      <c r="CJ57" s="1308"/>
      <c r="CK57" s="1308"/>
      <c r="CL57" s="1308"/>
      <c r="CM57" s="1308"/>
      <c r="CN57" s="1308">
        <v>61.8</v>
      </c>
      <c r="CO57" s="1308"/>
      <c r="CP57" s="1308"/>
      <c r="CQ57" s="1308"/>
      <c r="CR57" s="1308"/>
      <c r="CS57" s="1308"/>
      <c r="CT57" s="1308"/>
      <c r="CU57" s="1308"/>
      <c r="CV57" s="1320"/>
      <c r="CW57" s="1308"/>
      <c r="CX57" s="1308"/>
      <c r="CY57" s="1308"/>
      <c r="CZ57" s="1308"/>
      <c r="DA57" s="1308"/>
      <c r="DB57" s="1308"/>
      <c r="DC57" s="1308"/>
      <c r="DD57" s="408"/>
      <c r="DE57" s="407"/>
    </row>
    <row r="58" spans="1:109" s="403" customFormat="1"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589</v>
      </c>
    </row>
    <row r="64" spans="1:109" x14ac:dyDescent="0.15">
      <c r="B64" s="395"/>
      <c r="G64" s="402"/>
      <c r="I64" s="415"/>
      <c r="J64" s="415"/>
      <c r="K64" s="415"/>
      <c r="L64" s="415"/>
      <c r="M64" s="415"/>
      <c r="N64" s="416"/>
      <c r="AM64" s="402"/>
      <c r="AN64" s="402" t="s">
        <v>582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584</v>
      </c>
    </row>
    <row r="72" spans="2:107"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548</v>
      </c>
      <c r="BQ72" s="1313"/>
      <c r="BR72" s="1313"/>
      <c r="BS72" s="1313"/>
      <c r="BT72" s="1313"/>
      <c r="BU72" s="1313"/>
      <c r="BV72" s="1313"/>
      <c r="BW72" s="1313"/>
      <c r="BX72" s="1313" t="s">
        <v>549</v>
      </c>
      <c r="BY72" s="1313"/>
      <c r="BZ72" s="1313"/>
      <c r="CA72" s="1313"/>
      <c r="CB72" s="1313"/>
      <c r="CC72" s="1313"/>
      <c r="CD72" s="1313"/>
      <c r="CE72" s="1313"/>
      <c r="CF72" s="1313" t="s">
        <v>550</v>
      </c>
      <c r="CG72" s="1313"/>
      <c r="CH72" s="1313"/>
      <c r="CI72" s="1313"/>
      <c r="CJ72" s="1313"/>
      <c r="CK72" s="1313"/>
      <c r="CL72" s="1313"/>
      <c r="CM72" s="1313"/>
      <c r="CN72" s="1313" t="s">
        <v>551</v>
      </c>
      <c r="CO72" s="1313"/>
      <c r="CP72" s="1313"/>
      <c r="CQ72" s="1313"/>
      <c r="CR72" s="1313"/>
      <c r="CS72" s="1313"/>
      <c r="CT72" s="1313"/>
      <c r="CU72" s="1313"/>
      <c r="CV72" s="1313" t="s">
        <v>552</v>
      </c>
      <c r="CW72" s="1313"/>
      <c r="CX72" s="1313"/>
      <c r="CY72" s="1313"/>
      <c r="CZ72" s="1313"/>
      <c r="DA72" s="1313"/>
      <c r="DB72" s="1313"/>
      <c r="DC72" s="1313"/>
    </row>
    <row r="73" spans="2:107" x14ac:dyDescent="0.15">
      <c r="B73" s="395"/>
      <c r="G73" s="1316"/>
      <c r="H73" s="1316"/>
      <c r="I73" s="1316"/>
      <c r="J73" s="1316"/>
      <c r="K73" s="1312"/>
      <c r="L73" s="1312"/>
      <c r="M73" s="1312"/>
      <c r="N73" s="1312"/>
      <c r="AM73" s="404"/>
      <c r="AN73" s="1311" t="s">
        <v>585</v>
      </c>
      <c r="AO73" s="1311"/>
      <c r="AP73" s="1311"/>
      <c r="AQ73" s="1311"/>
      <c r="AR73" s="1311"/>
      <c r="AS73" s="1311"/>
      <c r="AT73" s="1311"/>
      <c r="AU73" s="1311"/>
      <c r="AV73" s="1311"/>
      <c r="AW73" s="1311"/>
      <c r="AX73" s="1311"/>
      <c r="AY73" s="1311"/>
      <c r="AZ73" s="1311"/>
      <c r="BA73" s="1311"/>
      <c r="BB73" s="1311" t="s">
        <v>586</v>
      </c>
      <c r="BC73" s="1311"/>
      <c r="BD73" s="1311"/>
      <c r="BE73" s="1311"/>
      <c r="BF73" s="1311"/>
      <c r="BG73" s="1311"/>
      <c r="BH73" s="1311"/>
      <c r="BI73" s="1311"/>
      <c r="BJ73" s="1311"/>
      <c r="BK73" s="1311"/>
      <c r="BL73" s="1311"/>
      <c r="BM73" s="1311"/>
      <c r="BN73" s="1311"/>
      <c r="BO73" s="1311"/>
      <c r="BP73" s="1308">
        <v>28.5</v>
      </c>
      <c r="BQ73" s="1308"/>
      <c r="BR73" s="1308"/>
      <c r="BS73" s="1308"/>
      <c r="BT73" s="1308"/>
      <c r="BU73" s="1308"/>
      <c r="BV73" s="1308"/>
      <c r="BW73" s="1308"/>
      <c r="BX73" s="1308">
        <v>18.100000000000001</v>
      </c>
      <c r="BY73" s="1308"/>
      <c r="BZ73" s="1308"/>
      <c r="CA73" s="1308"/>
      <c r="CB73" s="1308"/>
      <c r="CC73" s="1308"/>
      <c r="CD73" s="1308"/>
      <c r="CE73" s="1308"/>
      <c r="CF73" s="1308">
        <v>17.899999999999999</v>
      </c>
      <c r="CG73" s="1308"/>
      <c r="CH73" s="1308"/>
      <c r="CI73" s="1308"/>
      <c r="CJ73" s="1308"/>
      <c r="CK73" s="1308"/>
      <c r="CL73" s="1308"/>
      <c r="CM73" s="1308"/>
      <c r="CN73" s="1308">
        <v>6.6</v>
      </c>
      <c r="CO73" s="1308"/>
      <c r="CP73" s="1308"/>
      <c r="CQ73" s="1308"/>
      <c r="CR73" s="1308"/>
      <c r="CS73" s="1308"/>
      <c r="CT73" s="1308"/>
      <c r="CU73" s="1308"/>
      <c r="CV73" s="1308"/>
      <c r="CW73" s="1308"/>
      <c r="CX73" s="1308"/>
      <c r="CY73" s="1308"/>
      <c r="CZ73" s="1308"/>
      <c r="DA73" s="1308"/>
      <c r="DB73" s="1308"/>
      <c r="DC73" s="1308"/>
    </row>
    <row r="74" spans="2:107"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591</v>
      </c>
      <c r="BC75" s="1311"/>
      <c r="BD75" s="1311"/>
      <c r="BE75" s="1311"/>
      <c r="BF75" s="1311"/>
      <c r="BG75" s="1311"/>
      <c r="BH75" s="1311"/>
      <c r="BI75" s="1311"/>
      <c r="BJ75" s="1311"/>
      <c r="BK75" s="1311"/>
      <c r="BL75" s="1311"/>
      <c r="BM75" s="1311"/>
      <c r="BN75" s="1311"/>
      <c r="BO75" s="1311"/>
      <c r="BP75" s="1308">
        <v>7.4</v>
      </c>
      <c r="BQ75" s="1308"/>
      <c r="BR75" s="1308"/>
      <c r="BS75" s="1308"/>
      <c r="BT75" s="1308"/>
      <c r="BU75" s="1308"/>
      <c r="BV75" s="1308"/>
      <c r="BW75" s="1308"/>
      <c r="BX75" s="1308">
        <v>8.3000000000000007</v>
      </c>
      <c r="BY75" s="1308"/>
      <c r="BZ75" s="1308"/>
      <c r="CA75" s="1308"/>
      <c r="CB75" s="1308"/>
      <c r="CC75" s="1308"/>
      <c r="CD75" s="1308"/>
      <c r="CE75" s="1308"/>
      <c r="CF75" s="1308">
        <v>9.1</v>
      </c>
      <c r="CG75" s="1308"/>
      <c r="CH75" s="1308"/>
      <c r="CI75" s="1308"/>
      <c r="CJ75" s="1308"/>
      <c r="CK75" s="1308"/>
      <c r="CL75" s="1308"/>
      <c r="CM75" s="1308"/>
      <c r="CN75" s="1308">
        <v>9.5</v>
      </c>
      <c r="CO75" s="1308"/>
      <c r="CP75" s="1308"/>
      <c r="CQ75" s="1308"/>
      <c r="CR75" s="1308"/>
      <c r="CS75" s="1308"/>
      <c r="CT75" s="1308"/>
      <c r="CU75" s="1308"/>
      <c r="CV75" s="1308">
        <v>9.1</v>
      </c>
      <c r="CW75" s="1308"/>
      <c r="CX75" s="1308"/>
      <c r="CY75" s="1308"/>
      <c r="CZ75" s="1308"/>
      <c r="DA75" s="1308"/>
      <c r="DB75" s="1308"/>
      <c r="DC75" s="1308"/>
    </row>
    <row r="76" spans="2:107"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14"/>
      <c r="H77" s="1314"/>
      <c r="I77" s="1314"/>
      <c r="J77" s="1314"/>
      <c r="K77" s="1312"/>
      <c r="L77" s="1312"/>
      <c r="M77" s="1312"/>
      <c r="N77" s="1312"/>
      <c r="AN77" s="1313" t="s">
        <v>588</v>
      </c>
      <c r="AO77" s="1313"/>
      <c r="AP77" s="1313"/>
      <c r="AQ77" s="1313"/>
      <c r="AR77" s="1313"/>
      <c r="AS77" s="1313"/>
      <c r="AT77" s="1313"/>
      <c r="AU77" s="1313"/>
      <c r="AV77" s="1313"/>
      <c r="AW77" s="1313"/>
      <c r="AX77" s="1313"/>
      <c r="AY77" s="1313"/>
      <c r="AZ77" s="1313"/>
      <c r="BA77" s="1313"/>
      <c r="BB77" s="1311" t="s">
        <v>586</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591</v>
      </c>
      <c r="BC79" s="1311"/>
      <c r="BD79" s="1311"/>
      <c r="BE79" s="1311"/>
      <c r="BF79" s="1311"/>
      <c r="BG79" s="1311"/>
      <c r="BH79" s="1311"/>
      <c r="BI79" s="1311"/>
      <c r="BJ79" s="1311"/>
      <c r="BK79" s="1311"/>
      <c r="BL79" s="1311"/>
      <c r="BM79" s="1311"/>
      <c r="BN79" s="1311"/>
      <c r="BO79" s="1311"/>
      <c r="BP79" s="1308">
        <v>7.2</v>
      </c>
      <c r="BQ79" s="1308"/>
      <c r="BR79" s="1308"/>
      <c r="BS79" s="1308"/>
      <c r="BT79" s="1308"/>
      <c r="BU79" s="1308"/>
      <c r="BV79" s="1308"/>
      <c r="BW79" s="1308"/>
      <c r="BX79" s="1308">
        <v>6</v>
      </c>
      <c r="BY79" s="1308"/>
      <c r="BZ79" s="1308"/>
      <c r="CA79" s="1308"/>
      <c r="CB79" s="1308"/>
      <c r="CC79" s="1308"/>
      <c r="CD79" s="1308"/>
      <c r="CE79" s="1308"/>
      <c r="CF79" s="1308">
        <v>5.6</v>
      </c>
      <c r="CG79" s="1308"/>
      <c r="CH79" s="1308"/>
      <c r="CI79" s="1308"/>
      <c r="CJ79" s="1308"/>
      <c r="CK79" s="1308"/>
      <c r="CL79" s="1308"/>
      <c r="CM79" s="1308"/>
      <c r="CN79" s="1308">
        <v>5.3</v>
      </c>
      <c r="CO79" s="1308"/>
      <c r="CP79" s="1308"/>
      <c r="CQ79" s="1308"/>
      <c r="CR79" s="1308"/>
      <c r="CS79" s="1308"/>
      <c r="CT79" s="1308"/>
      <c r="CU79" s="1308"/>
      <c r="CV79" s="1308">
        <v>5.8</v>
      </c>
      <c r="CW79" s="1308"/>
      <c r="CX79" s="1308"/>
      <c r="CY79" s="1308"/>
      <c r="CZ79" s="1308"/>
      <c r="DA79" s="1308"/>
      <c r="DB79" s="1308"/>
      <c r="DC79" s="1308"/>
    </row>
    <row r="80" spans="2:107"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fTZFd5bi+MqffKPUVRSm12VyM0YH2T8CaZ8kjxSMM0yBWJGKl3i/q3R4ZLP2rWJt0s4B3yILjtZ1hnTp5dH/A==" saltValue="4fcekVUFBtJhUnP9U9mw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592</v>
      </c>
    </row>
  </sheetData>
  <sheetProtection algorithmName="SHA-512" hashValue="VlbhwOBUtLGe7xy39ozypKSSc2QHRqaUG5M3mknecFicPFPDUoUByglu1m95KlO/Yja3VvCVMMhrfD48H3pZIA==" saltValue="s6z4eAQAZbSkFTnzIEZX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593</v>
      </c>
    </row>
  </sheetData>
  <sheetProtection algorithmName="SHA-512" hashValue="32lx9jd1BEBaCbjBHwxC1zOS5bbjv7mPD2/MrC5yx+zquEEXl7n6dBvzujwDOY5fc6JjmiCLMpwwqlCl5gSb9w==" saltValue="u4oNLiWWFlDhm2pgb4By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153265</v>
      </c>
      <c r="E3" s="162"/>
      <c r="F3" s="163">
        <v>245039</v>
      </c>
      <c r="G3" s="164"/>
      <c r="H3" s="165"/>
    </row>
    <row r="4" spans="1:8" x14ac:dyDescent="0.15">
      <c r="A4" s="166"/>
      <c r="B4" s="167"/>
      <c r="C4" s="168"/>
      <c r="D4" s="169">
        <v>52803</v>
      </c>
      <c r="E4" s="170"/>
      <c r="F4" s="171">
        <v>108922</v>
      </c>
      <c r="G4" s="172"/>
      <c r="H4" s="173"/>
    </row>
    <row r="5" spans="1:8" x14ac:dyDescent="0.15">
      <c r="A5" s="154" t="s">
        <v>540</v>
      </c>
      <c r="B5" s="159"/>
      <c r="C5" s="160"/>
      <c r="D5" s="161">
        <v>235497</v>
      </c>
      <c r="E5" s="162"/>
      <c r="F5" s="163">
        <v>237994</v>
      </c>
      <c r="G5" s="164"/>
      <c r="H5" s="165"/>
    </row>
    <row r="6" spans="1:8" x14ac:dyDescent="0.15">
      <c r="A6" s="166"/>
      <c r="B6" s="167"/>
      <c r="C6" s="168"/>
      <c r="D6" s="169">
        <v>56651</v>
      </c>
      <c r="E6" s="170"/>
      <c r="F6" s="171">
        <v>110361</v>
      </c>
      <c r="G6" s="172"/>
      <c r="H6" s="173"/>
    </row>
    <row r="7" spans="1:8" x14ac:dyDescent="0.15">
      <c r="A7" s="154" t="s">
        <v>541</v>
      </c>
      <c r="B7" s="159"/>
      <c r="C7" s="160"/>
      <c r="D7" s="161">
        <v>200855</v>
      </c>
      <c r="E7" s="162"/>
      <c r="F7" s="163">
        <v>267911</v>
      </c>
      <c r="G7" s="164"/>
      <c r="H7" s="165"/>
    </row>
    <row r="8" spans="1:8" x14ac:dyDescent="0.15">
      <c r="A8" s="166"/>
      <c r="B8" s="167"/>
      <c r="C8" s="168"/>
      <c r="D8" s="169">
        <v>52103</v>
      </c>
      <c r="E8" s="170"/>
      <c r="F8" s="171">
        <v>106425</v>
      </c>
      <c r="G8" s="172"/>
      <c r="H8" s="173"/>
    </row>
    <row r="9" spans="1:8" x14ac:dyDescent="0.15">
      <c r="A9" s="154" t="s">
        <v>542</v>
      </c>
      <c r="B9" s="159"/>
      <c r="C9" s="160"/>
      <c r="D9" s="161">
        <v>42156</v>
      </c>
      <c r="E9" s="162"/>
      <c r="F9" s="163">
        <v>228215</v>
      </c>
      <c r="G9" s="164"/>
      <c r="H9" s="165"/>
    </row>
    <row r="10" spans="1:8" x14ac:dyDescent="0.15">
      <c r="A10" s="166"/>
      <c r="B10" s="167"/>
      <c r="C10" s="168"/>
      <c r="D10" s="169">
        <v>20800</v>
      </c>
      <c r="E10" s="170"/>
      <c r="F10" s="171">
        <v>117571</v>
      </c>
      <c r="G10" s="172"/>
      <c r="H10" s="173"/>
    </row>
    <row r="11" spans="1:8" x14ac:dyDescent="0.15">
      <c r="A11" s="154" t="s">
        <v>543</v>
      </c>
      <c r="B11" s="159"/>
      <c r="C11" s="160"/>
      <c r="D11" s="161">
        <v>158834</v>
      </c>
      <c r="E11" s="162"/>
      <c r="F11" s="163">
        <v>264232</v>
      </c>
      <c r="G11" s="164"/>
      <c r="H11" s="165"/>
    </row>
    <row r="12" spans="1:8" x14ac:dyDescent="0.15">
      <c r="A12" s="166"/>
      <c r="B12" s="167"/>
      <c r="C12" s="174"/>
      <c r="D12" s="169">
        <v>86040</v>
      </c>
      <c r="E12" s="170"/>
      <c r="F12" s="171">
        <v>133959</v>
      </c>
      <c r="G12" s="172"/>
      <c r="H12" s="173"/>
    </row>
    <row r="13" spans="1:8" x14ac:dyDescent="0.15">
      <c r="A13" s="154"/>
      <c r="B13" s="159"/>
      <c r="C13" s="175"/>
      <c r="D13" s="176">
        <v>158121</v>
      </c>
      <c r="E13" s="177"/>
      <c r="F13" s="178">
        <v>248678</v>
      </c>
      <c r="G13" s="179"/>
      <c r="H13" s="165"/>
    </row>
    <row r="14" spans="1:8" x14ac:dyDescent="0.15">
      <c r="A14" s="166"/>
      <c r="B14" s="167"/>
      <c r="C14" s="168"/>
      <c r="D14" s="169">
        <v>53679</v>
      </c>
      <c r="E14" s="170"/>
      <c r="F14" s="171">
        <v>115448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4.83</v>
      </c>
      <c r="C19" s="180">
        <f>ROUND(VALUE(SUBSTITUTE(実質収支比率等に係る経年分析!G$48,"▲","-")),2)</f>
        <v>4.28</v>
      </c>
      <c r="D19" s="180">
        <f>ROUND(VALUE(SUBSTITUTE(実質収支比率等に係る経年分析!H$48,"▲","-")),2)</f>
        <v>1.89</v>
      </c>
      <c r="E19" s="180">
        <f>ROUND(VALUE(SUBSTITUTE(実質収支比率等に係る経年分析!I$48,"▲","-")),2)</f>
        <v>0.31</v>
      </c>
      <c r="F19" s="180">
        <f>ROUND(VALUE(SUBSTITUTE(実質収支比率等に係る経年分析!J$48,"▲","-")),2)</f>
        <v>2.58</v>
      </c>
    </row>
    <row r="20" spans="1:11" x14ac:dyDescent="0.15">
      <c r="A20" s="180" t="s">
        <v>54</v>
      </c>
      <c r="B20" s="180">
        <f>ROUND(VALUE(SUBSTITUTE(実質収支比率等に係る経年分析!F$47,"▲","-")),2)</f>
        <v>34.18</v>
      </c>
      <c r="C20" s="180">
        <f>ROUND(VALUE(SUBSTITUTE(実質収支比率等に係る経年分析!G$47,"▲","-")),2)</f>
        <v>37.47</v>
      </c>
      <c r="D20" s="180">
        <f>ROUND(VALUE(SUBSTITUTE(実質収支比率等に係る経年分析!H$47,"▲","-")),2)</f>
        <v>37.26</v>
      </c>
      <c r="E20" s="180">
        <f>ROUND(VALUE(SUBSTITUTE(実質収支比率等に係る経年分析!I$47,"▲","-")),2)</f>
        <v>31.2</v>
      </c>
      <c r="F20" s="180">
        <f>ROUND(VALUE(SUBSTITUTE(実質収支比率等に係る経年分析!J$47,"▲","-")),2)</f>
        <v>31.08</v>
      </c>
    </row>
    <row r="21" spans="1:11" x14ac:dyDescent="0.15">
      <c r="A21" s="180" t="s">
        <v>55</v>
      </c>
      <c r="B21" s="180">
        <f>IF(ISNUMBER(VALUE(SUBSTITUTE(実質収支比率等に係る経年分析!F$49,"▲","-"))),ROUND(VALUE(SUBSTITUTE(実質収支比率等に係る経年分析!F$49,"▲","-")),2),NA())</f>
        <v>5.22</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-3.98</v>
      </c>
      <c r="E21" s="180">
        <f>IF(ISNUMBER(VALUE(SUBSTITUTE(実質収支比率等に係る経年分析!I$49,"▲","-"))),ROUND(VALUE(SUBSTITUTE(実質収支比率等に係る経年分析!I$49,"▲","-")),2),NA())</f>
        <v>-8.06</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452</v>
      </c>
      <c r="E42" s="182"/>
      <c r="F42" s="182"/>
      <c r="G42" s="182">
        <f>'実質公債費比率（分子）の構造'!L$52</f>
        <v>442</v>
      </c>
      <c r="H42" s="182"/>
      <c r="I42" s="182"/>
      <c r="J42" s="182">
        <f>'実質公債費比率（分子）の構造'!M$52</f>
        <v>443</v>
      </c>
      <c r="K42" s="182"/>
      <c r="L42" s="182"/>
      <c r="M42" s="182">
        <f>'実質公債費比率（分子）の構造'!N$52</f>
        <v>428</v>
      </c>
      <c r="N42" s="182"/>
      <c r="O42" s="182"/>
      <c r="P42" s="182">
        <f>'実質公債費比率（分子）の構造'!O$52</f>
        <v>442</v>
      </c>
    </row>
    <row r="43" spans="1:16" x14ac:dyDescent="0.15">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24</v>
      </c>
      <c r="C45" s="182"/>
      <c r="D45" s="182"/>
      <c r="E45" s="182">
        <f>'実質公債費比率（分子）の構造'!L$49</f>
        <v>24</v>
      </c>
      <c r="F45" s="182"/>
      <c r="G45" s="182"/>
      <c r="H45" s="182">
        <f>'実質公債費比率（分子）の構造'!M$49</f>
        <v>24</v>
      </c>
      <c r="I45" s="182"/>
      <c r="J45" s="182"/>
      <c r="K45" s="182">
        <f>'実質公債費比率（分子）の構造'!N$49</f>
        <v>26</v>
      </c>
      <c r="L45" s="182"/>
      <c r="M45" s="182"/>
      <c r="N45" s="182">
        <f>'実質公債費比率（分子）の構造'!O$49</f>
        <v>18</v>
      </c>
      <c r="O45" s="182"/>
      <c r="P45" s="182"/>
    </row>
    <row r="46" spans="1:16" x14ac:dyDescent="0.15">
      <c r="A46" s="182" t="s">
        <v>66</v>
      </c>
      <c r="B46" s="182">
        <f>'実質公債費比率（分子）の構造'!K$48</f>
        <v>135</v>
      </c>
      <c r="C46" s="182"/>
      <c r="D46" s="182"/>
      <c r="E46" s="182">
        <f>'実質公債費比率（分子）の構造'!L$48</f>
        <v>141</v>
      </c>
      <c r="F46" s="182"/>
      <c r="G46" s="182"/>
      <c r="H46" s="182">
        <f>'実質公債費比率（分子）の構造'!M$48</f>
        <v>142</v>
      </c>
      <c r="I46" s="182"/>
      <c r="J46" s="182"/>
      <c r="K46" s="182">
        <f>'実質公債費比率（分子）の構造'!N$48</f>
        <v>150</v>
      </c>
      <c r="L46" s="182"/>
      <c r="M46" s="182"/>
      <c r="N46" s="182">
        <f>'実質公債費比率（分子）の構造'!O$48</f>
        <v>146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433</v>
      </c>
      <c r="C49" s="182"/>
      <c r="D49" s="182"/>
      <c r="E49" s="182">
        <f>'実質公債費比率（分子）の構造'!L$45</f>
        <v>436</v>
      </c>
      <c r="F49" s="182"/>
      <c r="G49" s="182"/>
      <c r="H49" s="182">
        <f>'実質公債費比率（分子）の構造'!M$45</f>
        <v>440</v>
      </c>
      <c r="I49" s="182"/>
      <c r="J49" s="182"/>
      <c r="K49" s="182">
        <f>'実質公債費比率（分子）の構造'!N$45</f>
        <v>402</v>
      </c>
      <c r="L49" s="182"/>
      <c r="M49" s="182"/>
      <c r="N49" s="182">
        <f>'実質公債費比率（分子）の構造'!O$45</f>
        <v>412</v>
      </c>
      <c r="O49" s="182"/>
      <c r="P49" s="182"/>
    </row>
    <row r="50" spans="1:16" x14ac:dyDescent="0.15">
      <c r="A50" s="182" t="s">
        <v>70</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159</v>
      </c>
      <c r="G50" s="182" t="e">
        <f>NA()</f>
        <v>#N/A</v>
      </c>
      <c r="H50" s="182" t="e">
        <f>NA()</f>
        <v>#N/A</v>
      </c>
      <c r="I50" s="182">
        <f>IF(ISNUMBER('実質公債費比率（分子）の構造'!M$53),'実質公債費比率（分子）の構造'!M$53,NA())</f>
        <v>163</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4035</v>
      </c>
      <c r="E56" s="181"/>
      <c r="F56" s="181"/>
      <c r="G56" s="181">
        <f>'将来負担比率（分子）の構造'!J$52</f>
        <v>3902</v>
      </c>
      <c r="H56" s="181"/>
      <c r="I56" s="181"/>
      <c r="J56" s="181">
        <f>'将来負担比率（分子）の構造'!K$52</f>
        <v>3780</v>
      </c>
      <c r="K56" s="181"/>
      <c r="L56" s="181"/>
      <c r="M56" s="181">
        <f>'将来負担比率（分子）の構造'!L$52</f>
        <v>3574</v>
      </c>
      <c r="N56" s="181"/>
      <c r="O56" s="181"/>
      <c r="P56" s="181">
        <f>'将来負担比率（分子）の構造'!M$52</f>
        <v>3499</v>
      </c>
    </row>
    <row r="57" spans="1:16" x14ac:dyDescent="0.15">
      <c r="A57" s="181" t="s">
        <v>41</v>
      </c>
      <c r="B57" s="181"/>
      <c r="C57" s="181"/>
      <c r="D57" s="181">
        <f>'将来負担比率（分子）の構造'!I$51</f>
        <v>368</v>
      </c>
      <c r="E57" s="181"/>
      <c r="F57" s="181"/>
      <c r="G57" s="181">
        <f>'将来負担比率（分子）の構造'!J$51</f>
        <v>342</v>
      </c>
      <c r="H57" s="181"/>
      <c r="I57" s="181"/>
      <c r="J57" s="181">
        <f>'将来負担比率（分子）の構造'!K$51</f>
        <v>430</v>
      </c>
      <c r="K57" s="181"/>
      <c r="L57" s="181"/>
      <c r="M57" s="181">
        <f>'将来負担比率（分子）の構造'!L$51</f>
        <v>442</v>
      </c>
      <c r="N57" s="181"/>
      <c r="O57" s="181"/>
      <c r="P57" s="181">
        <f>'将来負担比率（分子）の構造'!M$51</f>
        <v>352</v>
      </c>
    </row>
    <row r="58" spans="1:16" x14ac:dyDescent="0.15">
      <c r="A58" s="181" t="s">
        <v>40</v>
      </c>
      <c r="B58" s="181"/>
      <c r="C58" s="181"/>
      <c r="D58" s="181">
        <f>'将来負担比率（分子）の構造'!I$50</f>
        <v>1654</v>
      </c>
      <c r="E58" s="181"/>
      <c r="F58" s="181"/>
      <c r="G58" s="181">
        <f>'将来負担比率（分子）の構造'!J$50</f>
        <v>1793</v>
      </c>
      <c r="H58" s="181"/>
      <c r="I58" s="181"/>
      <c r="J58" s="181">
        <f>'将来負担比率（分子）の構造'!K$50</f>
        <v>1813</v>
      </c>
      <c r="K58" s="181"/>
      <c r="L58" s="181"/>
      <c r="M58" s="181">
        <f>'将来負担比率（分子）の構造'!L$50</f>
        <v>1812</v>
      </c>
      <c r="N58" s="181"/>
      <c r="O58" s="181"/>
      <c r="P58" s="181">
        <f>'将来負担比率（分子）の構造'!M$50</f>
        <v>2022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465</v>
      </c>
      <c r="C62" s="181"/>
      <c r="D62" s="181"/>
      <c r="E62" s="181">
        <f>'将来負担比率（分子）の構造'!J$45</f>
        <v>429</v>
      </c>
      <c r="F62" s="181"/>
      <c r="G62" s="181"/>
      <c r="H62" s="181">
        <f>'将来負担比率（分子）の構造'!K$45</f>
        <v>455</v>
      </c>
      <c r="I62" s="181"/>
      <c r="J62" s="181"/>
      <c r="K62" s="181">
        <f>'将来負担比率（分子）の構造'!L$45</f>
        <v>429</v>
      </c>
      <c r="L62" s="181"/>
      <c r="M62" s="181"/>
      <c r="N62" s="181">
        <f>'将来負担比率（分子）の構造'!M$45</f>
        <v>416</v>
      </c>
      <c r="O62" s="181"/>
      <c r="P62" s="181"/>
    </row>
    <row r="63" spans="1:16" x14ac:dyDescent="0.15">
      <c r="A63" s="181" t="s">
        <v>33</v>
      </c>
      <c r="B63" s="181">
        <f>'将来負担比率（分子）の構造'!I$44</f>
        <v>139</v>
      </c>
      <c r="C63" s="181"/>
      <c r="D63" s="181"/>
      <c r="E63" s="181">
        <f>'将来負担比率（分子）の構造'!J$44</f>
        <v>116</v>
      </c>
      <c r="F63" s="181"/>
      <c r="G63" s="181"/>
      <c r="H63" s="181">
        <f>'将来負担比率（分子）の構造'!K$44</f>
        <v>93</v>
      </c>
      <c r="I63" s="181"/>
      <c r="J63" s="181"/>
      <c r="K63" s="181">
        <f>'将来負担比率（分子）の構造'!L$44</f>
        <v>68</v>
      </c>
      <c r="L63" s="181"/>
      <c r="M63" s="181"/>
      <c r="N63" s="181">
        <f>'将来負担比率（分子）の構造'!M$44</f>
        <v>51</v>
      </c>
      <c r="O63" s="181"/>
      <c r="P63" s="181"/>
    </row>
    <row r="64" spans="1:16" x14ac:dyDescent="0.15">
      <c r="A64" s="181" t="s">
        <v>32</v>
      </c>
      <c r="B64" s="181">
        <f>'将来負担比率（分子）の構造'!I$43</f>
        <v>1902</v>
      </c>
      <c r="C64" s="181"/>
      <c r="D64" s="181"/>
      <c r="E64" s="181">
        <f>'将来負担比率（分子）の構造'!J$43</f>
        <v>1808</v>
      </c>
      <c r="F64" s="181"/>
      <c r="G64" s="181"/>
      <c r="H64" s="181">
        <f>'将来負担比率（分子）の構造'!K$43</f>
        <v>1706</v>
      </c>
      <c r="I64" s="181"/>
      <c r="J64" s="181"/>
      <c r="K64" s="181">
        <f>'将来負担比率（分子）の構造'!L$43</f>
        <v>1600</v>
      </c>
      <c r="L64" s="181"/>
      <c r="M64" s="181"/>
      <c r="N64" s="181">
        <f>'将来負担比率（分子）の構造'!M$43</f>
        <v>1489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4046</v>
      </c>
      <c r="C66" s="181"/>
      <c r="D66" s="181"/>
      <c r="E66" s="181">
        <f>'将来負担比率（分子）の構造'!J$41</f>
        <v>3990</v>
      </c>
      <c r="F66" s="181"/>
      <c r="G66" s="181"/>
      <c r="H66" s="181">
        <f>'将来負担比率（分子）の構造'!K$41</f>
        <v>4062</v>
      </c>
      <c r="I66" s="181"/>
      <c r="J66" s="181"/>
      <c r="K66" s="181">
        <f>'将来負担比率（分子）の構造'!L$41</f>
        <v>3839</v>
      </c>
      <c r="L66" s="181"/>
      <c r="M66" s="181"/>
      <c r="N66" s="181">
        <f>'将来負担比率（分子）の構造'!M$41</f>
        <v>3824</v>
      </c>
      <c r="O66" s="181"/>
      <c r="P66" s="181"/>
    </row>
    <row r="67" spans="1:16" x14ac:dyDescent="0.15">
      <c r="A67" s="181" t="s">
        <v>74</v>
      </c>
      <c r="B67" s="181" t="e">
        <f>NA()</f>
        <v>#N/A</v>
      </c>
      <c r="C67" s="181">
        <f>IF(ISNUMBER('将来負担比率（分子）の構造'!I$53), IF('将来負担比率（分子）の構造'!I$53 &lt; 0, 0, '将来負担比率（分子）の構造'!I$53), NA())</f>
        <v>494</v>
      </c>
      <c r="D67" s="181" t="e">
        <f>NA()</f>
        <v>#N/A</v>
      </c>
      <c r="E67" s="181" t="e">
        <f>NA()</f>
        <v>#N/A</v>
      </c>
      <c r="F67" s="181">
        <f>IF(ISNUMBER('将来負担比率（分子）の構造'!J$53), IF('将来負担比率（分子）の構造'!J$53 &lt; 0, 0, '将来負担比率（分子）の構造'!J$53), NA())</f>
        <v>306</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109</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762</v>
      </c>
      <c r="C72" s="185">
        <f>基金残高に係る経年分析!G55</f>
        <v>632</v>
      </c>
      <c r="D72" s="185">
        <f>基金残高に係る経年分析!H55</f>
        <v>636</v>
      </c>
    </row>
    <row r="73" spans="1:16" x14ac:dyDescent="0.15">
      <c r="A73" s="184" t="s">
        <v>77</v>
      </c>
      <c r="B73" s="185">
        <f>基金残高に係る経年分析!F56</f>
        <v>305</v>
      </c>
      <c r="C73" s="185">
        <f>基金残高に係る経年分析!G56</f>
        <v>303</v>
      </c>
      <c r="D73" s="185">
        <f>基金残高に係る経年分析!H56</f>
        <v>363</v>
      </c>
    </row>
    <row r="74" spans="1:16" x14ac:dyDescent="0.15">
      <c r="A74" s="184" t="s">
        <v>78</v>
      </c>
      <c r="B74" s="185">
        <f>基金残高に係る経年分析!F57</f>
        <v>746</v>
      </c>
      <c r="C74" s="185">
        <f>基金残高に係る経年分析!G57</f>
        <v>860</v>
      </c>
      <c r="D74" s="185">
        <f>基金残高に係る経年分析!H57</f>
        <v>990</v>
      </c>
    </row>
  </sheetData>
  <sheetProtection algorithmName="SHA-512" hashValue="qIeM8H+s9bQgt0Z6wVN8lpceU8igCV2M4Jn6kH4S6GEKrsiC3LLpoXZXigNgBVVjFiGO6V/VeUpiqj1GLfUUBA==" saltValue="vfk7KHUYi8tLkQDQsgLM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217227</v>
      </c>
      <c r="S5" s="734"/>
      <c r="T5" s="734"/>
      <c r="U5" s="734"/>
      <c r="V5" s="734"/>
      <c r="W5" s="734"/>
      <c r="X5" s="734"/>
      <c r="Y5" s="777"/>
      <c r="Z5" s="795">
        <v>5.7</v>
      </c>
      <c r="AA5" s="795"/>
      <c r="AB5" s="795"/>
      <c r="AC5" s="795"/>
      <c r="AD5" s="796">
        <v>204708</v>
      </c>
      <c r="AE5" s="796"/>
      <c r="AF5" s="796"/>
      <c r="AG5" s="796"/>
      <c r="AH5" s="796"/>
      <c r="AI5" s="796"/>
      <c r="AJ5" s="796"/>
      <c r="AK5" s="796"/>
      <c r="AL5" s="778">
        <v>10.199999999999999</v>
      </c>
      <c r="AM5" s="749"/>
      <c r="AN5" s="749"/>
      <c r="AO5" s="779"/>
      <c r="AP5" s="744" t="s">
        <v>223</v>
      </c>
      <c r="AQ5" s="745"/>
      <c r="AR5" s="745"/>
      <c r="AS5" s="745"/>
      <c r="AT5" s="745"/>
      <c r="AU5" s="745"/>
      <c r="AV5" s="745"/>
      <c r="AW5" s="745"/>
      <c r="AX5" s="745"/>
      <c r="AY5" s="745"/>
      <c r="AZ5" s="745"/>
      <c r="BA5" s="745"/>
      <c r="BB5" s="745"/>
      <c r="BC5" s="745"/>
      <c r="BD5" s="745"/>
      <c r="BE5" s="745"/>
      <c r="BF5" s="746"/>
      <c r="BG5" s="678">
        <v>204708</v>
      </c>
      <c r="BH5" s="679"/>
      <c r="BI5" s="679"/>
      <c r="BJ5" s="679"/>
      <c r="BK5" s="679"/>
      <c r="BL5" s="679"/>
      <c r="BM5" s="679"/>
      <c r="BN5" s="680"/>
      <c r="BO5" s="715">
        <v>94.2</v>
      </c>
      <c r="BP5" s="715"/>
      <c r="BQ5" s="715"/>
      <c r="BR5" s="715"/>
      <c r="BS5" s="716">
        <v>3121</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21418</v>
      </c>
      <c r="S6" s="679"/>
      <c r="T6" s="679"/>
      <c r="U6" s="679"/>
      <c r="V6" s="679"/>
      <c r="W6" s="679"/>
      <c r="X6" s="679"/>
      <c r="Y6" s="680"/>
      <c r="Z6" s="715">
        <v>0.6</v>
      </c>
      <c r="AA6" s="715"/>
      <c r="AB6" s="715"/>
      <c r="AC6" s="715"/>
      <c r="AD6" s="716">
        <v>21418</v>
      </c>
      <c r="AE6" s="716"/>
      <c r="AF6" s="716"/>
      <c r="AG6" s="716"/>
      <c r="AH6" s="716"/>
      <c r="AI6" s="716"/>
      <c r="AJ6" s="716"/>
      <c r="AK6" s="716"/>
      <c r="AL6" s="681">
        <v>1.1000000000000001</v>
      </c>
      <c r="AM6" s="682"/>
      <c r="AN6" s="682"/>
      <c r="AO6" s="717"/>
      <c r="AP6" s="675" t="s">
        <v>228</v>
      </c>
      <c r="AQ6" s="676"/>
      <c r="AR6" s="676"/>
      <c r="AS6" s="676"/>
      <c r="AT6" s="676"/>
      <c r="AU6" s="676"/>
      <c r="AV6" s="676"/>
      <c r="AW6" s="676"/>
      <c r="AX6" s="676"/>
      <c r="AY6" s="676"/>
      <c r="AZ6" s="676"/>
      <c r="BA6" s="676"/>
      <c r="BB6" s="676"/>
      <c r="BC6" s="676"/>
      <c r="BD6" s="676"/>
      <c r="BE6" s="676"/>
      <c r="BF6" s="677"/>
      <c r="BG6" s="678">
        <v>204708</v>
      </c>
      <c r="BH6" s="679"/>
      <c r="BI6" s="679"/>
      <c r="BJ6" s="679"/>
      <c r="BK6" s="679"/>
      <c r="BL6" s="679"/>
      <c r="BM6" s="679"/>
      <c r="BN6" s="680"/>
      <c r="BO6" s="715">
        <v>94.2</v>
      </c>
      <c r="BP6" s="715"/>
      <c r="BQ6" s="715"/>
      <c r="BR6" s="715"/>
      <c r="BS6" s="716">
        <v>3121</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58510</v>
      </c>
      <c r="CS6" s="679"/>
      <c r="CT6" s="679"/>
      <c r="CU6" s="679"/>
      <c r="CV6" s="679"/>
      <c r="CW6" s="679"/>
      <c r="CX6" s="679"/>
      <c r="CY6" s="680"/>
      <c r="CZ6" s="778">
        <v>1.6</v>
      </c>
      <c r="DA6" s="749"/>
      <c r="DB6" s="749"/>
      <c r="DC6" s="781"/>
      <c r="DD6" s="684" t="s">
        <v>230</v>
      </c>
      <c r="DE6" s="679"/>
      <c r="DF6" s="679"/>
      <c r="DG6" s="679"/>
      <c r="DH6" s="679"/>
      <c r="DI6" s="679"/>
      <c r="DJ6" s="679"/>
      <c r="DK6" s="679"/>
      <c r="DL6" s="679"/>
      <c r="DM6" s="679"/>
      <c r="DN6" s="679"/>
      <c r="DO6" s="679"/>
      <c r="DP6" s="680"/>
      <c r="DQ6" s="684">
        <v>58510</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143</v>
      </c>
      <c r="S7" s="679"/>
      <c r="T7" s="679"/>
      <c r="U7" s="679"/>
      <c r="V7" s="679"/>
      <c r="W7" s="679"/>
      <c r="X7" s="679"/>
      <c r="Y7" s="680"/>
      <c r="Z7" s="715">
        <v>0</v>
      </c>
      <c r="AA7" s="715"/>
      <c r="AB7" s="715"/>
      <c r="AC7" s="715"/>
      <c r="AD7" s="716">
        <v>143</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97343</v>
      </c>
      <c r="BH7" s="679"/>
      <c r="BI7" s="679"/>
      <c r="BJ7" s="679"/>
      <c r="BK7" s="679"/>
      <c r="BL7" s="679"/>
      <c r="BM7" s="679"/>
      <c r="BN7" s="680"/>
      <c r="BO7" s="715">
        <v>44.8</v>
      </c>
      <c r="BP7" s="715"/>
      <c r="BQ7" s="715"/>
      <c r="BR7" s="715"/>
      <c r="BS7" s="716">
        <v>2635</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719653</v>
      </c>
      <c r="CS7" s="679"/>
      <c r="CT7" s="679"/>
      <c r="CU7" s="679"/>
      <c r="CV7" s="679"/>
      <c r="CW7" s="679"/>
      <c r="CX7" s="679"/>
      <c r="CY7" s="680"/>
      <c r="CZ7" s="715">
        <v>19.2</v>
      </c>
      <c r="DA7" s="715"/>
      <c r="DB7" s="715"/>
      <c r="DC7" s="715"/>
      <c r="DD7" s="684">
        <v>217286</v>
      </c>
      <c r="DE7" s="679"/>
      <c r="DF7" s="679"/>
      <c r="DG7" s="679"/>
      <c r="DH7" s="679"/>
      <c r="DI7" s="679"/>
      <c r="DJ7" s="679"/>
      <c r="DK7" s="679"/>
      <c r="DL7" s="679"/>
      <c r="DM7" s="679"/>
      <c r="DN7" s="679"/>
      <c r="DO7" s="679"/>
      <c r="DP7" s="680"/>
      <c r="DQ7" s="684">
        <v>474405</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469</v>
      </c>
      <c r="S8" s="679"/>
      <c r="T8" s="679"/>
      <c r="U8" s="679"/>
      <c r="V8" s="679"/>
      <c r="W8" s="679"/>
      <c r="X8" s="679"/>
      <c r="Y8" s="680"/>
      <c r="Z8" s="715">
        <v>0</v>
      </c>
      <c r="AA8" s="715"/>
      <c r="AB8" s="715"/>
      <c r="AC8" s="715"/>
      <c r="AD8" s="716">
        <v>469</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5431</v>
      </c>
      <c r="BH8" s="679"/>
      <c r="BI8" s="679"/>
      <c r="BJ8" s="679"/>
      <c r="BK8" s="679"/>
      <c r="BL8" s="679"/>
      <c r="BM8" s="679"/>
      <c r="BN8" s="680"/>
      <c r="BO8" s="715">
        <v>2.5</v>
      </c>
      <c r="BP8" s="715"/>
      <c r="BQ8" s="715"/>
      <c r="BR8" s="715"/>
      <c r="BS8" s="684" t="s">
        <v>135</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967985</v>
      </c>
      <c r="CS8" s="679"/>
      <c r="CT8" s="679"/>
      <c r="CU8" s="679"/>
      <c r="CV8" s="679"/>
      <c r="CW8" s="679"/>
      <c r="CX8" s="679"/>
      <c r="CY8" s="680"/>
      <c r="CZ8" s="715">
        <v>25.8</v>
      </c>
      <c r="DA8" s="715"/>
      <c r="DB8" s="715"/>
      <c r="DC8" s="715"/>
      <c r="DD8" s="684" t="s">
        <v>237</v>
      </c>
      <c r="DE8" s="679"/>
      <c r="DF8" s="679"/>
      <c r="DG8" s="679"/>
      <c r="DH8" s="679"/>
      <c r="DI8" s="679"/>
      <c r="DJ8" s="679"/>
      <c r="DK8" s="679"/>
      <c r="DL8" s="679"/>
      <c r="DM8" s="679"/>
      <c r="DN8" s="679"/>
      <c r="DO8" s="679"/>
      <c r="DP8" s="680"/>
      <c r="DQ8" s="684">
        <v>516697</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305</v>
      </c>
      <c r="S9" s="679"/>
      <c r="T9" s="679"/>
      <c r="U9" s="679"/>
      <c r="V9" s="679"/>
      <c r="W9" s="679"/>
      <c r="X9" s="679"/>
      <c r="Y9" s="680"/>
      <c r="Z9" s="715">
        <v>0</v>
      </c>
      <c r="AA9" s="715"/>
      <c r="AB9" s="715"/>
      <c r="AC9" s="715"/>
      <c r="AD9" s="716">
        <v>305</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77607</v>
      </c>
      <c r="BH9" s="679"/>
      <c r="BI9" s="679"/>
      <c r="BJ9" s="679"/>
      <c r="BK9" s="679"/>
      <c r="BL9" s="679"/>
      <c r="BM9" s="679"/>
      <c r="BN9" s="680"/>
      <c r="BO9" s="715">
        <v>35.700000000000003</v>
      </c>
      <c r="BP9" s="715"/>
      <c r="BQ9" s="715"/>
      <c r="BR9" s="715"/>
      <c r="BS9" s="684" t="s">
        <v>230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424323</v>
      </c>
      <c r="CS9" s="679"/>
      <c r="CT9" s="679"/>
      <c r="CU9" s="679"/>
      <c r="CV9" s="679"/>
      <c r="CW9" s="679"/>
      <c r="CX9" s="679"/>
      <c r="CY9" s="680"/>
      <c r="CZ9" s="715">
        <v>11.3</v>
      </c>
      <c r="DA9" s="715"/>
      <c r="DB9" s="715"/>
      <c r="DC9" s="715"/>
      <c r="DD9" s="684">
        <v>157431</v>
      </c>
      <c r="DE9" s="679"/>
      <c r="DF9" s="679"/>
      <c r="DG9" s="679"/>
      <c r="DH9" s="679"/>
      <c r="DI9" s="679"/>
      <c r="DJ9" s="679"/>
      <c r="DK9" s="679"/>
      <c r="DL9" s="679"/>
      <c r="DM9" s="679"/>
      <c r="DN9" s="679"/>
      <c r="DO9" s="679"/>
      <c r="DP9" s="680"/>
      <c r="DQ9" s="684">
        <v>158326</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230</v>
      </c>
      <c r="AA10" s="715"/>
      <c r="AB10" s="715"/>
      <c r="AC10" s="715"/>
      <c r="AD10" s="716" t="s">
        <v>135</v>
      </c>
      <c r="AE10" s="716"/>
      <c r="AF10" s="716"/>
      <c r="AG10" s="716"/>
      <c r="AH10" s="716"/>
      <c r="AI10" s="716"/>
      <c r="AJ10" s="716"/>
      <c r="AK10" s="716"/>
      <c r="AL10" s="681" t="s">
        <v>230</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6275</v>
      </c>
      <c r="BH10" s="679"/>
      <c r="BI10" s="679"/>
      <c r="BJ10" s="679"/>
      <c r="BK10" s="679"/>
      <c r="BL10" s="679"/>
      <c r="BM10" s="679"/>
      <c r="BN10" s="680"/>
      <c r="BO10" s="715">
        <v>2.9</v>
      </c>
      <c r="BP10" s="715"/>
      <c r="BQ10" s="715"/>
      <c r="BR10" s="715"/>
      <c r="BS10" s="684">
        <v>1045</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135</v>
      </c>
      <c r="CS10" s="679"/>
      <c r="CT10" s="679"/>
      <c r="CU10" s="679"/>
      <c r="CV10" s="679"/>
      <c r="CW10" s="679"/>
      <c r="CX10" s="679"/>
      <c r="CY10" s="680"/>
      <c r="CZ10" s="715" t="s">
        <v>237</v>
      </c>
      <c r="DA10" s="715"/>
      <c r="DB10" s="715"/>
      <c r="DC10" s="715"/>
      <c r="DD10" s="684" t="s">
        <v>237</v>
      </c>
      <c r="DE10" s="679"/>
      <c r="DF10" s="679"/>
      <c r="DG10" s="679"/>
      <c r="DH10" s="679"/>
      <c r="DI10" s="679"/>
      <c r="DJ10" s="679"/>
      <c r="DK10" s="679"/>
      <c r="DL10" s="679"/>
      <c r="DM10" s="679"/>
      <c r="DN10" s="679"/>
      <c r="DO10" s="679"/>
      <c r="DP10" s="680"/>
      <c r="DQ10" s="684" t="s">
        <v>135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56993</v>
      </c>
      <c r="S11" s="679"/>
      <c r="T11" s="679"/>
      <c r="U11" s="679"/>
      <c r="V11" s="679"/>
      <c r="W11" s="679"/>
      <c r="X11" s="679"/>
      <c r="Y11" s="680"/>
      <c r="Z11" s="681">
        <v>1.5</v>
      </c>
      <c r="AA11" s="682"/>
      <c r="AB11" s="682"/>
      <c r="AC11" s="683"/>
      <c r="AD11" s="684">
        <v>56993</v>
      </c>
      <c r="AE11" s="679"/>
      <c r="AF11" s="679"/>
      <c r="AG11" s="679"/>
      <c r="AH11" s="679"/>
      <c r="AI11" s="679"/>
      <c r="AJ11" s="679"/>
      <c r="AK11" s="680"/>
      <c r="AL11" s="681">
        <v>2.8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8030</v>
      </c>
      <c r="BH11" s="679"/>
      <c r="BI11" s="679"/>
      <c r="BJ11" s="679"/>
      <c r="BK11" s="679"/>
      <c r="BL11" s="679"/>
      <c r="BM11" s="679"/>
      <c r="BN11" s="680"/>
      <c r="BO11" s="715">
        <v>3.7</v>
      </c>
      <c r="BP11" s="715"/>
      <c r="BQ11" s="715"/>
      <c r="BR11" s="715"/>
      <c r="BS11" s="684">
        <v>1590</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77288</v>
      </c>
      <c r="CS11" s="679"/>
      <c r="CT11" s="679"/>
      <c r="CU11" s="679"/>
      <c r="CV11" s="679"/>
      <c r="CW11" s="679"/>
      <c r="CX11" s="679"/>
      <c r="CY11" s="680"/>
      <c r="CZ11" s="715">
        <v>2.1</v>
      </c>
      <c r="DA11" s="715"/>
      <c r="DB11" s="715"/>
      <c r="DC11" s="715"/>
      <c r="DD11" s="684">
        <v>29196</v>
      </c>
      <c r="DE11" s="679"/>
      <c r="DF11" s="679"/>
      <c r="DG11" s="679"/>
      <c r="DH11" s="679"/>
      <c r="DI11" s="679"/>
      <c r="DJ11" s="679"/>
      <c r="DK11" s="679"/>
      <c r="DL11" s="679"/>
      <c r="DM11" s="679"/>
      <c r="DN11" s="679"/>
      <c r="DO11" s="679"/>
      <c r="DP11" s="680"/>
      <c r="DQ11" s="684">
        <v>45260</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230</v>
      </c>
      <c r="S12" s="679"/>
      <c r="T12" s="679"/>
      <c r="U12" s="679"/>
      <c r="V12" s="679"/>
      <c r="W12" s="679"/>
      <c r="X12" s="679"/>
      <c r="Y12" s="680"/>
      <c r="Z12" s="715" t="s">
        <v>237</v>
      </c>
      <c r="AA12" s="715"/>
      <c r="AB12" s="715"/>
      <c r="AC12" s="715"/>
      <c r="AD12" s="716" t="s">
        <v>135</v>
      </c>
      <c r="AE12" s="716"/>
      <c r="AF12" s="716"/>
      <c r="AG12" s="716"/>
      <c r="AH12" s="716"/>
      <c r="AI12" s="716"/>
      <c r="AJ12" s="716"/>
      <c r="AK12" s="716"/>
      <c r="AL12" s="681" t="s">
        <v>230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81857</v>
      </c>
      <c r="BH12" s="679"/>
      <c r="BI12" s="679"/>
      <c r="BJ12" s="679"/>
      <c r="BK12" s="679"/>
      <c r="BL12" s="679"/>
      <c r="BM12" s="679"/>
      <c r="BN12" s="680"/>
      <c r="BO12" s="715">
        <v>37.700000000000003</v>
      </c>
      <c r="BP12" s="715"/>
      <c r="BQ12" s="715"/>
      <c r="BR12" s="715"/>
      <c r="BS12" s="684" t="s">
        <v>237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336416</v>
      </c>
      <c r="CS12" s="679"/>
      <c r="CT12" s="679"/>
      <c r="CU12" s="679"/>
      <c r="CV12" s="679"/>
      <c r="CW12" s="679"/>
      <c r="CX12" s="679"/>
      <c r="CY12" s="680"/>
      <c r="CZ12" s="715">
        <v>9</v>
      </c>
      <c r="DA12" s="715"/>
      <c r="DB12" s="715"/>
      <c r="DC12" s="715"/>
      <c r="DD12" s="684" t="s">
        <v>237</v>
      </c>
      <c r="DE12" s="679"/>
      <c r="DF12" s="679"/>
      <c r="DG12" s="679"/>
      <c r="DH12" s="679"/>
      <c r="DI12" s="679"/>
      <c r="DJ12" s="679"/>
      <c r="DK12" s="679"/>
      <c r="DL12" s="679"/>
      <c r="DM12" s="679"/>
      <c r="DN12" s="679"/>
      <c r="DO12" s="679"/>
      <c r="DP12" s="680"/>
      <c r="DQ12" s="684">
        <v>27890</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5" t="s">
        <v>237</v>
      </c>
      <c r="AA13" s="715"/>
      <c r="AB13" s="715"/>
      <c r="AC13" s="715"/>
      <c r="AD13" s="716" t="s">
        <v>251</v>
      </c>
      <c r="AE13" s="716"/>
      <c r="AF13" s="716"/>
      <c r="AG13" s="716"/>
      <c r="AH13" s="716"/>
      <c r="AI13" s="716"/>
      <c r="AJ13" s="716"/>
      <c r="AK13" s="716"/>
      <c r="AL13" s="681" t="s">
        <v>237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80373</v>
      </c>
      <c r="BH13" s="679"/>
      <c r="BI13" s="679"/>
      <c r="BJ13" s="679"/>
      <c r="BK13" s="679"/>
      <c r="BL13" s="679"/>
      <c r="BM13" s="679"/>
      <c r="BN13" s="680"/>
      <c r="BO13" s="715">
        <v>37</v>
      </c>
      <c r="BP13" s="715"/>
      <c r="BQ13" s="715"/>
      <c r="BR13" s="715"/>
      <c r="BS13" s="684" t="s">
        <v>230</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342454</v>
      </c>
      <c r="CS13" s="679"/>
      <c r="CT13" s="679"/>
      <c r="CU13" s="679"/>
      <c r="CV13" s="679"/>
      <c r="CW13" s="679"/>
      <c r="CX13" s="679"/>
      <c r="CY13" s="680"/>
      <c r="CZ13" s="715">
        <v>9.1</v>
      </c>
      <c r="DA13" s="715"/>
      <c r="DB13" s="715"/>
      <c r="DC13" s="715"/>
      <c r="DD13" s="684">
        <v>35301</v>
      </c>
      <c r="DE13" s="679"/>
      <c r="DF13" s="679"/>
      <c r="DG13" s="679"/>
      <c r="DH13" s="679"/>
      <c r="DI13" s="679"/>
      <c r="DJ13" s="679"/>
      <c r="DK13" s="679"/>
      <c r="DL13" s="679"/>
      <c r="DM13" s="679"/>
      <c r="DN13" s="679"/>
      <c r="DO13" s="679"/>
      <c r="DP13" s="680"/>
      <c r="DQ13" s="684">
        <v>251704</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2265</v>
      </c>
      <c r="S14" s="679"/>
      <c r="T14" s="679"/>
      <c r="U14" s="679"/>
      <c r="V14" s="679"/>
      <c r="W14" s="679"/>
      <c r="X14" s="679"/>
      <c r="Y14" s="680"/>
      <c r="Z14" s="715">
        <v>0.1</v>
      </c>
      <c r="AA14" s="715"/>
      <c r="AB14" s="715"/>
      <c r="AC14" s="715"/>
      <c r="AD14" s="716">
        <v>2265</v>
      </c>
      <c r="AE14" s="716"/>
      <c r="AF14" s="716"/>
      <c r="AG14" s="716"/>
      <c r="AH14" s="716"/>
      <c r="AI14" s="716"/>
      <c r="AJ14" s="716"/>
      <c r="AK14" s="716"/>
      <c r="AL14" s="681">
        <v>0.1</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6505</v>
      </c>
      <c r="BH14" s="679"/>
      <c r="BI14" s="679"/>
      <c r="BJ14" s="679"/>
      <c r="BK14" s="679"/>
      <c r="BL14" s="679"/>
      <c r="BM14" s="679"/>
      <c r="BN14" s="680"/>
      <c r="BO14" s="715">
        <v>3</v>
      </c>
      <c r="BP14" s="715"/>
      <c r="BQ14" s="715"/>
      <c r="BR14" s="715"/>
      <c r="BS14" s="684">
        <v>486</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179367</v>
      </c>
      <c r="CS14" s="679"/>
      <c r="CT14" s="679"/>
      <c r="CU14" s="679"/>
      <c r="CV14" s="679"/>
      <c r="CW14" s="679"/>
      <c r="CX14" s="679"/>
      <c r="CY14" s="680"/>
      <c r="CZ14" s="715">
        <v>4.8</v>
      </c>
      <c r="DA14" s="715"/>
      <c r="DB14" s="715"/>
      <c r="DC14" s="715"/>
      <c r="DD14" s="684">
        <v>1610</v>
      </c>
      <c r="DE14" s="679"/>
      <c r="DF14" s="679"/>
      <c r="DG14" s="679"/>
      <c r="DH14" s="679"/>
      <c r="DI14" s="679"/>
      <c r="DJ14" s="679"/>
      <c r="DK14" s="679"/>
      <c r="DL14" s="679"/>
      <c r="DM14" s="679"/>
      <c r="DN14" s="679"/>
      <c r="DO14" s="679"/>
      <c r="DP14" s="680"/>
      <c r="DQ14" s="684">
        <v>80839</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230</v>
      </c>
      <c r="S15" s="679"/>
      <c r="T15" s="679"/>
      <c r="U15" s="679"/>
      <c r="V15" s="679"/>
      <c r="W15" s="679"/>
      <c r="X15" s="679"/>
      <c r="Y15" s="680"/>
      <c r="Z15" s="715" t="s">
        <v>237</v>
      </c>
      <c r="AA15" s="715"/>
      <c r="AB15" s="715"/>
      <c r="AC15" s="715"/>
      <c r="AD15" s="716" t="s">
        <v>230</v>
      </c>
      <c r="AE15" s="716"/>
      <c r="AF15" s="716"/>
      <c r="AG15" s="716"/>
      <c r="AH15" s="716"/>
      <c r="AI15" s="716"/>
      <c r="AJ15" s="716"/>
      <c r="AK15" s="716"/>
      <c r="AL15" s="681" t="s">
        <v>230</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19003</v>
      </c>
      <c r="BH15" s="679"/>
      <c r="BI15" s="679"/>
      <c r="BJ15" s="679"/>
      <c r="BK15" s="679"/>
      <c r="BL15" s="679"/>
      <c r="BM15" s="679"/>
      <c r="BN15" s="680"/>
      <c r="BO15" s="715">
        <v>8.6999999999999993</v>
      </c>
      <c r="BP15" s="715"/>
      <c r="BQ15" s="715"/>
      <c r="BR15" s="715"/>
      <c r="BS15" s="684" t="s">
        <v>230</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187841</v>
      </c>
      <c r="CS15" s="679"/>
      <c r="CT15" s="679"/>
      <c r="CU15" s="679"/>
      <c r="CV15" s="679"/>
      <c r="CW15" s="679"/>
      <c r="CX15" s="679"/>
      <c r="CY15" s="680"/>
      <c r="CZ15" s="715">
        <v>5</v>
      </c>
      <c r="DA15" s="715"/>
      <c r="DB15" s="715"/>
      <c r="DC15" s="715"/>
      <c r="DD15" s="684">
        <v>38062</v>
      </c>
      <c r="DE15" s="679"/>
      <c r="DF15" s="679"/>
      <c r="DG15" s="679"/>
      <c r="DH15" s="679"/>
      <c r="DI15" s="679"/>
      <c r="DJ15" s="679"/>
      <c r="DK15" s="679"/>
      <c r="DL15" s="679"/>
      <c r="DM15" s="679"/>
      <c r="DN15" s="679"/>
      <c r="DO15" s="679"/>
      <c r="DP15" s="680"/>
      <c r="DQ15" s="684">
        <v>124700</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653</v>
      </c>
      <c r="S16" s="679"/>
      <c r="T16" s="679"/>
      <c r="U16" s="679"/>
      <c r="V16" s="679"/>
      <c r="W16" s="679"/>
      <c r="X16" s="679"/>
      <c r="Y16" s="680"/>
      <c r="Z16" s="715">
        <v>0</v>
      </c>
      <c r="AA16" s="715"/>
      <c r="AB16" s="715"/>
      <c r="AC16" s="715"/>
      <c r="AD16" s="716">
        <v>653</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230</v>
      </c>
      <c r="BH16" s="679"/>
      <c r="BI16" s="679"/>
      <c r="BJ16" s="679"/>
      <c r="BK16" s="679"/>
      <c r="BL16" s="679"/>
      <c r="BM16" s="679"/>
      <c r="BN16" s="680"/>
      <c r="BO16" s="715" t="s">
        <v>135</v>
      </c>
      <c r="BP16" s="715"/>
      <c r="BQ16" s="715"/>
      <c r="BR16" s="715"/>
      <c r="BS16" s="684" t="s">
        <v>230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49242</v>
      </c>
      <c r="CS16" s="679"/>
      <c r="CT16" s="679"/>
      <c r="CU16" s="679"/>
      <c r="CV16" s="679"/>
      <c r="CW16" s="679"/>
      <c r="CX16" s="679"/>
      <c r="CY16" s="680"/>
      <c r="CZ16" s="715">
        <v>1.3</v>
      </c>
      <c r="DA16" s="715"/>
      <c r="DB16" s="715"/>
      <c r="DC16" s="715"/>
      <c r="DD16" s="684" t="s">
        <v>237</v>
      </c>
      <c r="DE16" s="679"/>
      <c r="DF16" s="679"/>
      <c r="DG16" s="679"/>
      <c r="DH16" s="679"/>
      <c r="DI16" s="679"/>
      <c r="DJ16" s="679"/>
      <c r="DK16" s="679"/>
      <c r="DL16" s="679"/>
      <c r="DM16" s="679"/>
      <c r="DN16" s="679"/>
      <c r="DO16" s="679"/>
      <c r="DP16" s="680"/>
      <c r="DQ16" s="684">
        <v>49242</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5562</v>
      </c>
      <c r="S17" s="679"/>
      <c r="T17" s="679"/>
      <c r="U17" s="679"/>
      <c r="V17" s="679"/>
      <c r="W17" s="679"/>
      <c r="X17" s="679"/>
      <c r="Y17" s="680"/>
      <c r="Z17" s="715">
        <v>0.1</v>
      </c>
      <c r="AA17" s="715"/>
      <c r="AB17" s="715"/>
      <c r="AC17" s="715"/>
      <c r="AD17" s="716">
        <v>5562</v>
      </c>
      <c r="AE17" s="716"/>
      <c r="AF17" s="716"/>
      <c r="AG17" s="716"/>
      <c r="AH17" s="716"/>
      <c r="AI17" s="716"/>
      <c r="AJ17" s="716"/>
      <c r="AK17" s="716"/>
      <c r="AL17" s="681">
        <v>0.3</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230</v>
      </c>
      <c r="BP17" s="715"/>
      <c r="BQ17" s="715"/>
      <c r="BR17" s="715"/>
      <c r="BS17" s="684" t="s">
        <v>135</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412094</v>
      </c>
      <c r="CS17" s="679"/>
      <c r="CT17" s="679"/>
      <c r="CU17" s="679"/>
      <c r="CV17" s="679"/>
      <c r="CW17" s="679"/>
      <c r="CX17" s="679"/>
      <c r="CY17" s="680"/>
      <c r="CZ17" s="715">
        <v>11</v>
      </c>
      <c r="DA17" s="715"/>
      <c r="DB17" s="715"/>
      <c r="DC17" s="715"/>
      <c r="DD17" s="684" t="s">
        <v>237</v>
      </c>
      <c r="DE17" s="679"/>
      <c r="DF17" s="679"/>
      <c r="DG17" s="679"/>
      <c r="DH17" s="679"/>
      <c r="DI17" s="679"/>
      <c r="DJ17" s="679"/>
      <c r="DK17" s="679"/>
      <c r="DL17" s="679"/>
      <c r="DM17" s="679"/>
      <c r="DN17" s="679"/>
      <c r="DO17" s="679"/>
      <c r="DP17" s="680"/>
      <c r="DQ17" s="684">
        <v>412094</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415</v>
      </c>
      <c r="S18" s="679"/>
      <c r="T18" s="679"/>
      <c r="U18" s="679"/>
      <c r="V18" s="679"/>
      <c r="W18" s="679"/>
      <c r="X18" s="679"/>
      <c r="Y18" s="680"/>
      <c r="Z18" s="715">
        <v>0</v>
      </c>
      <c r="AA18" s="715"/>
      <c r="AB18" s="715"/>
      <c r="AC18" s="715"/>
      <c r="AD18" s="716">
        <v>415</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237</v>
      </c>
      <c r="BP18" s="715"/>
      <c r="BQ18" s="715"/>
      <c r="BR18" s="715"/>
      <c r="BS18" s="684" t="s">
        <v>230</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135</v>
      </c>
      <c r="CS18" s="679"/>
      <c r="CT18" s="679"/>
      <c r="CU18" s="679"/>
      <c r="CV18" s="679"/>
      <c r="CW18" s="679"/>
      <c r="CX18" s="679"/>
      <c r="CY18" s="680"/>
      <c r="CZ18" s="715" t="s">
        <v>230</v>
      </c>
      <c r="DA18" s="715"/>
      <c r="DB18" s="715"/>
      <c r="DC18" s="715"/>
      <c r="DD18" s="684" t="s">
        <v>237</v>
      </c>
      <c r="DE18" s="679"/>
      <c r="DF18" s="679"/>
      <c r="DG18" s="679"/>
      <c r="DH18" s="679"/>
      <c r="DI18" s="679"/>
      <c r="DJ18" s="679"/>
      <c r="DK18" s="679"/>
      <c r="DL18" s="679"/>
      <c r="DM18" s="679"/>
      <c r="DN18" s="679"/>
      <c r="DO18" s="679"/>
      <c r="DP18" s="680"/>
      <c r="DQ18" s="684" t="s">
        <v>251</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335</v>
      </c>
      <c r="S19" s="679"/>
      <c r="T19" s="679"/>
      <c r="U19" s="679"/>
      <c r="V19" s="679"/>
      <c r="W19" s="679"/>
      <c r="X19" s="679"/>
      <c r="Y19" s="680"/>
      <c r="Z19" s="715">
        <v>0</v>
      </c>
      <c r="AA19" s="715"/>
      <c r="AB19" s="715"/>
      <c r="AC19" s="715"/>
      <c r="AD19" s="716">
        <v>335</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12519</v>
      </c>
      <c r="BH19" s="679"/>
      <c r="BI19" s="679"/>
      <c r="BJ19" s="679"/>
      <c r="BK19" s="679"/>
      <c r="BL19" s="679"/>
      <c r="BM19" s="679"/>
      <c r="BN19" s="680"/>
      <c r="BO19" s="715">
        <v>5.8</v>
      </c>
      <c r="BP19" s="715"/>
      <c r="BQ19" s="715"/>
      <c r="BR19" s="715"/>
      <c r="BS19" s="684" t="s">
        <v>237</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230</v>
      </c>
      <c r="DA19" s="715"/>
      <c r="DB19" s="715"/>
      <c r="DC19" s="715"/>
      <c r="DD19" s="684" t="s">
        <v>135</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56</v>
      </c>
      <c r="S20" s="679"/>
      <c r="T20" s="679"/>
      <c r="U20" s="679"/>
      <c r="V20" s="679"/>
      <c r="W20" s="679"/>
      <c r="X20" s="679"/>
      <c r="Y20" s="680"/>
      <c r="Z20" s="715">
        <v>0</v>
      </c>
      <c r="AA20" s="715"/>
      <c r="AB20" s="715"/>
      <c r="AC20" s="715"/>
      <c r="AD20" s="716">
        <v>56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12519</v>
      </c>
      <c r="BH20" s="679"/>
      <c r="BI20" s="679"/>
      <c r="BJ20" s="679"/>
      <c r="BK20" s="679"/>
      <c r="BL20" s="679"/>
      <c r="BM20" s="679"/>
      <c r="BN20" s="680"/>
      <c r="BO20" s="715">
        <v>5.8</v>
      </c>
      <c r="BP20" s="715"/>
      <c r="BQ20" s="715"/>
      <c r="BR20" s="715"/>
      <c r="BS20" s="684" t="s">
        <v>135</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3755173</v>
      </c>
      <c r="CS20" s="679"/>
      <c r="CT20" s="679"/>
      <c r="CU20" s="679"/>
      <c r="CV20" s="679"/>
      <c r="CW20" s="679"/>
      <c r="CX20" s="679"/>
      <c r="CY20" s="680"/>
      <c r="CZ20" s="715">
        <v>100</v>
      </c>
      <c r="DA20" s="715"/>
      <c r="DB20" s="715"/>
      <c r="DC20" s="715"/>
      <c r="DD20" s="684">
        <v>478886</v>
      </c>
      <c r="DE20" s="679"/>
      <c r="DF20" s="679"/>
      <c r="DG20" s="679"/>
      <c r="DH20" s="679"/>
      <c r="DI20" s="679"/>
      <c r="DJ20" s="679"/>
      <c r="DK20" s="679"/>
      <c r="DL20" s="679"/>
      <c r="DM20" s="679"/>
      <c r="DN20" s="679"/>
      <c r="DO20" s="679"/>
      <c r="DP20" s="680"/>
      <c r="DQ20" s="684">
        <v>2199667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4756</v>
      </c>
      <c r="S21" s="679"/>
      <c r="T21" s="679"/>
      <c r="U21" s="679"/>
      <c r="V21" s="679"/>
      <c r="W21" s="679"/>
      <c r="X21" s="679"/>
      <c r="Y21" s="680"/>
      <c r="Z21" s="715">
        <v>0.1</v>
      </c>
      <c r="AA21" s="715"/>
      <c r="AB21" s="715"/>
      <c r="AC21" s="715"/>
      <c r="AD21" s="716">
        <v>4756</v>
      </c>
      <c r="AE21" s="716"/>
      <c r="AF21" s="716"/>
      <c r="AG21" s="716"/>
      <c r="AH21" s="716"/>
      <c r="AI21" s="716"/>
      <c r="AJ21" s="716"/>
      <c r="AK21" s="716"/>
      <c r="AL21" s="681">
        <v>0.2</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230</v>
      </c>
      <c r="BH21" s="679"/>
      <c r="BI21" s="679"/>
      <c r="BJ21" s="679"/>
      <c r="BK21" s="679"/>
      <c r="BL21" s="679"/>
      <c r="BM21" s="679"/>
      <c r="BN21" s="680"/>
      <c r="BO21" s="715" t="s">
        <v>237</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1877377</v>
      </c>
      <c r="S22" s="679"/>
      <c r="T22" s="679"/>
      <c r="U22" s="679"/>
      <c r="V22" s="679"/>
      <c r="W22" s="679"/>
      <c r="X22" s="679"/>
      <c r="Y22" s="680"/>
      <c r="Z22" s="715">
        <v>49.2</v>
      </c>
      <c r="AA22" s="715"/>
      <c r="AB22" s="715"/>
      <c r="AC22" s="715"/>
      <c r="AD22" s="716">
        <v>1711122</v>
      </c>
      <c r="AE22" s="716"/>
      <c r="AF22" s="716"/>
      <c r="AG22" s="716"/>
      <c r="AH22" s="716"/>
      <c r="AI22" s="716"/>
      <c r="AJ22" s="716"/>
      <c r="AK22" s="716"/>
      <c r="AL22" s="681">
        <v>84.9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5" t="s">
        <v>135</v>
      </c>
      <c r="BP22" s="715"/>
      <c r="BQ22" s="715"/>
      <c r="BR22" s="715"/>
      <c r="BS22" s="684" t="s">
        <v>230</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1711122</v>
      </c>
      <c r="S23" s="679"/>
      <c r="T23" s="679"/>
      <c r="U23" s="679"/>
      <c r="V23" s="679"/>
      <c r="W23" s="679"/>
      <c r="X23" s="679"/>
      <c r="Y23" s="680"/>
      <c r="Z23" s="715">
        <v>44.8</v>
      </c>
      <c r="AA23" s="715"/>
      <c r="AB23" s="715"/>
      <c r="AC23" s="715"/>
      <c r="AD23" s="716">
        <v>1711122</v>
      </c>
      <c r="AE23" s="716"/>
      <c r="AF23" s="716"/>
      <c r="AG23" s="716"/>
      <c r="AH23" s="716"/>
      <c r="AI23" s="716"/>
      <c r="AJ23" s="716"/>
      <c r="AK23" s="716"/>
      <c r="AL23" s="681">
        <v>84.9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12519</v>
      </c>
      <c r="BH23" s="679"/>
      <c r="BI23" s="679"/>
      <c r="BJ23" s="679"/>
      <c r="BK23" s="679"/>
      <c r="BL23" s="679"/>
      <c r="BM23" s="679"/>
      <c r="BN23" s="680"/>
      <c r="BO23" s="715">
        <v>5.8</v>
      </c>
      <c r="BP23" s="715"/>
      <c r="BQ23" s="715"/>
      <c r="BR23" s="715"/>
      <c r="BS23" s="684" t="s">
        <v>230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166255</v>
      </c>
      <c r="S24" s="679"/>
      <c r="T24" s="679"/>
      <c r="U24" s="679"/>
      <c r="V24" s="679"/>
      <c r="W24" s="679"/>
      <c r="X24" s="679"/>
      <c r="Y24" s="680"/>
      <c r="Z24" s="715">
        <v>4.4000000000000004</v>
      </c>
      <c r="AA24" s="715"/>
      <c r="AB24" s="715"/>
      <c r="AC24" s="715"/>
      <c r="AD24" s="716" t="s">
        <v>230</v>
      </c>
      <c r="AE24" s="716"/>
      <c r="AF24" s="716"/>
      <c r="AG24" s="716"/>
      <c r="AH24" s="716"/>
      <c r="AI24" s="716"/>
      <c r="AJ24" s="716"/>
      <c r="AK24" s="716"/>
      <c r="AL24" s="681" t="s">
        <v>230</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251</v>
      </c>
      <c r="BP24" s="715"/>
      <c r="BQ24" s="715"/>
      <c r="BR24" s="715"/>
      <c r="BS24" s="684" t="s">
        <v>230</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1439686</v>
      </c>
      <c r="CS24" s="734"/>
      <c r="CT24" s="734"/>
      <c r="CU24" s="734"/>
      <c r="CV24" s="734"/>
      <c r="CW24" s="734"/>
      <c r="CX24" s="734"/>
      <c r="CY24" s="777"/>
      <c r="CZ24" s="778">
        <v>38.299999999999997</v>
      </c>
      <c r="DA24" s="749"/>
      <c r="DB24" s="749"/>
      <c r="DC24" s="781"/>
      <c r="DD24" s="776">
        <v>1043612</v>
      </c>
      <c r="DE24" s="734"/>
      <c r="DF24" s="734"/>
      <c r="DG24" s="734"/>
      <c r="DH24" s="734"/>
      <c r="DI24" s="734"/>
      <c r="DJ24" s="734"/>
      <c r="DK24" s="777"/>
      <c r="DL24" s="776">
        <v>999330</v>
      </c>
      <c r="DM24" s="734"/>
      <c r="DN24" s="734"/>
      <c r="DO24" s="734"/>
      <c r="DP24" s="734"/>
      <c r="DQ24" s="734"/>
      <c r="DR24" s="734"/>
      <c r="DS24" s="734"/>
      <c r="DT24" s="734"/>
      <c r="DU24" s="734"/>
      <c r="DV24" s="777"/>
      <c r="DW24" s="778">
        <v>48.3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5" t="s">
        <v>237</v>
      </c>
      <c r="AA25" s="715"/>
      <c r="AB25" s="715"/>
      <c r="AC25" s="715"/>
      <c r="AD25" s="716" t="s">
        <v>230</v>
      </c>
      <c r="AE25" s="716"/>
      <c r="AF25" s="716"/>
      <c r="AG25" s="716"/>
      <c r="AH25" s="716"/>
      <c r="AI25" s="716"/>
      <c r="AJ25" s="716"/>
      <c r="AK25" s="716"/>
      <c r="AL25" s="681" t="s">
        <v>230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135</v>
      </c>
      <c r="BP25" s="715"/>
      <c r="BQ25" s="715"/>
      <c r="BR25" s="715"/>
      <c r="BS25" s="684" t="s">
        <v>237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582671</v>
      </c>
      <c r="CS25" s="697"/>
      <c r="CT25" s="697"/>
      <c r="CU25" s="697"/>
      <c r="CV25" s="697"/>
      <c r="CW25" s="697"/>
      <c r="CX25" s="697"/>
      <c r="CY25" s="698"/>
      <c r="CZ25" s="681">
        <v>15.5</v>
      </c>
      <c r="DA25" s="699"/>
      <c r="DB25" s="699"/>
      <c r="DC25" s="700"/>
      <c r="DD25" s="684">
        <v>520632</v>
      </c>
      <c r="DE25" s="697"/>
      <c r="DF25" s="697"/>
      <c r="DG25" s="697"/>
      <c r="DH25" s="697"/>
      <c r="DI25" s="697"/>
      <c r="DJ25" s="697"/>
      <c r="DK25" s="698"/>
      <c r="DL25" s="684">
        <v>477454</v>
      </c>
      <c r="DM25" s="697"/>
      <c r="DN25" s="697"/>
      <c r="DO25" s="697"/>
      <c r="DP25" s="697"/>
      <c r="DQ25" s="697"/>
      <c r="DR25" s="697"/>
      <c r="DS25" s="697"/>
      <c r="DT25" s="697"/>
      <c r="DU25" s="697"/>
      <c r="DV25" s="698"/>
      <c r="DW25" s="681">
        <v>23.1</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2182412</v>
      </c>
      <c r="S26" s="679"/>
      <c r="T26" s="679"/>
      <c r="U26" s="679"/>
      <c r="V26" s="679"/>
      <c r="W26" s="679"/>
      <c r="X26" s="679"/>
      <c r="Y26" s="680"/>
      <c r="Z26" s="715">
        <v>57.2</v>
      </c>
      <c r="AA26" s="715"/>
      <c r="AB26" s="715"/>
      <c r="AC26" s="715"/>
      <c r="AD26" s="716">
        <v>2003638</v>
      </c>
      <c r="AE26" s="716"/>
      <c r="AF26" s="716"/>
      <c r="AG26" s="716"/>
      <c r="AH26" s="716"/>
      <c r="AI26" s="716"/>
      <c r="AJ26" s="716"/>
      <c r="AK26" s="716"/>
      <c r="AL26" s="681">
        <v>99.4</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230</v>
      </c>
      <c r="BP26" s="715"/>
      <c r="BQ26" s="715"/>
      <c r="BR26" s="715"/>
      <c r="BS26" s="684" t="s">
        <v>135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380574</v>
      </c>
      <c r="CS26" s="679"/>
      <c r="CT26" s="679"/>
      <c r="CU26" s="679"/>
      <c r="CV26" s="679"/>
      <c r="CW26" s="679"/>
      <c r="CX26" s="679"/>
      <c r="CY26" s="680"/>
      <c r="CZ26" s="681">
        <v>10.1</v>
      </c>
      <c r="DA26" s="699"/>
      <c r="DB26" s="699"/>
      <c r="DC26" s="700"/>
      <c r="DD26" s="684">
        <v>319975</v>
      </c>
      <c r="DE26" s="679"/>
      <c r="DF26" s="679"/>
      <c r="DG26" s="679"/>
      <c r="DH26" s="679"/>
      <c r="DI26" s="679"/>
      <c r="DJ26" s="679"/>
      <c r="DK26" s="680"/>
      <c r="DL26" s="684" t="s">
        <v>230</v>
      </c>
      <c r="DM26" s="679"/>
      <c r="DN26" s="679"/>
      <c r="DO26" s="679"/>
      <c r="DP26" s="679"/>
      <c r="DQ26" s="679"/>
      <c r="DR26" s="679"/>
      <c r="DS26" s="679"/>
      <c r="DT26" s="679"/>
      <c r="DU26" s="679"/>
      <c r="DV26" s="680"/>
      <c r="DW26" s="681" t="s">
        <v>135</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t="s">
        <v>230</v>
      </c>
      <c r="S27" s="679"/>
      <c r="T27" s="679"/>
      <c r="U27" s="679"/>
      <c r="V27" s="679"/>
      <c r="W27" s="679"/>
      <c r="X27" s="679"/>
      <c r="Y27" s="680"/>
      <c r="Z27" s="715" t="s">
        <v>230</v>
      </c>
      <c r="AA27" s="715"/>
      <c r="AB27" s="715"/>
      <c r="AC27" s="715"/>
      <c r="AD27" s="716" t="s">
        <v>230</v>
      </c>
      <c r="AE27" s="716"/>
      <c r="AF27" s="716"/>
      <c r="AG27" s="716"/>
      <c r="AH27" s="716"/>
      <c r="AI27" s="716"/>
      <c r="AJ27" s="716"/>
      <c r="AK27" s="716"/>
      <c r="AL27" s="681" t="s">
        <v>237</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217227</v>
      </c>
      <c r="BH27" s="679"/>
      <c r="BI27" s="679"/>
      <c r="BJ27" s="679"/>
      <c r="BK27" s="679"/>
      <c r="BL27" s="679"/>
      <c r="BM27" s="679"/>
      <c r="BN27" s="680"/>
      <c r="BO27" s="715">
        <v>100</v>
      </c>
      <c r="BP27" s="715"/>
      <c r="BQ27" s="715"/>
      <c r="BR27" s="715"/>
      <c r="BS27" s="684">
        <v>3121</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444921</v>
      </c>
      <c r="CS27" s="697"/>
      <c r="CT27" s="697"/>
      <c r="CU27" s="697"/>
      <c r="CV27" s="697"/>
      <c r="CW27" s="697"/>
      <c r="CX27" s="697"/>
      <c r="CY27" s="698"/>
      <c r="CZ27" s="681">
        <v>11.8</v>
      </c>
      <c r="DA27" s="699"/>
      <c r="DB27" s="699"/>
      <c r="DC27" s="700"/>
      <c r="DD27" s="684">
        <v>110886</v>
      </c>
      <c r="DE27" s="697"/>
      <c r="DF27" s="697"/>
      <c r="DG27" s="697"/>
      <c r="DH27" s="697"/>
      <c r="DI27" s="697"/>
      <c r="DJ27" s="697"/>
      <c r="DK27" s="698"/>
      <c r="DL27" s="684">
        <v>109782</v>
      </c>
      <c r="DM27" s="697"/>
      <c r="DN27" s="697"/>
      <c r="DO27" s="697"/>
      <c r="DP27" s="697"/>
      <c r="DQ27" s="697"/>
      <c r="DR27" s="697"/>
      <c r="DS27" s="697"/>
      <c r="DT27" s="697"/>
      <c r="DU27" s="697"/>
      <c r="DV27" s="698"/>
      <c r="DW27" s="681">
        <v>5.3</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32384</v>
      </c>
      <c r="S28" s="679"/>
      <c r="T28" s="679"/>
      <c r="U28" s="679"/>
      <c r="V28" s="679"/>
      <c r="W28" s="679"/>
      <c r="X28" s="679"/>
      <c r="Y28" s="680"/>
      <c r="Z28" s="715">
        <v>0.8</v>
      </c>
      <c r="AA28" s="715"/>
      <c r="AB28" s="715"/>
      <c r="AC28" s="715"/>
      <c r="AD28" s="716" t="s">
        <v>237</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412094</v>
      </c>
      <c r="CS28" s="679"/>
      <c r="CT28" s="679"/>
      <c r="CU28" s="679"/>
      <c r="CV28" s="679"/>
      <c r="CW28" s="679"/>
      <c r="CX28" s="679"/>
      <c r="CY28" s="680"/>
      <c r="CZ28" s="681">
        <v>11</v>
      </c>
      <c r="DA28" s="699"/>
      <c r="DB28" s="699"/>
      <c r="DC28" s="700"/>
      <c r="DD28" s="684">
        <v>412094</v>
      </c>
      <c r="DE28" s="679"/>
      <c r="DF28" s="679"/>
      <c r="DG28" s="679"/>
      <c r="DH28" s="679"/>
      <c r="DI28" s="679"/>
      <c r="DJ28" s="679"/>
      <c r="DK28" s="680"/>
      <c r="DL28" s="684">
        <v>412094</v>
      </c>
      <c r="DM28" s="679"/>
      <c r="DN28" s="679"/>
      <c r="DO28" s="679"/>
      <c r="DP28" s="679"/>
      <c r="DQ28" s="679"/>
      <c r="DR28" s="679"/>
      <c r="DS28" s="679"/>
      <c r="DT28" s="679"/>
      <c r="DU28" s="679"/>
      <c r="DV28" s="680"/>
      <c r="DW28" s="681">
        <v>19.899999999999999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113976</v>
      </c>
      <c r="S29" s="679"/>
      <c r="T29" s="679"/>
      <c r="U29" s="679"/>
      <c r="V29" s="679"/>
      <c r="W29" s="679"/>
      <c r="X29" s="679"/>
      <c r="Y29" s="680"/>
      <c r="Z29" s="715">
        <v>3</v>
      </c>
      <c r="AA29" s="715"/>
      <c r="AB29" s="715"/>
      <c r="AC29" s="715"/>
      <c r="AD29" s="716">
        <v>422</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69</v>
      </c>
      <c r="CG29" s="712"/>
      <c r="CH29" s="712"/>
      <c r="CI29" s="712"/>
      <c r="CJ29" s="712"/>
      <c r="CK29" s="712"/>
      <c r="CL29" s="712"/>
      <c r="CM29" s="712"/>
      <c r="CN29" s="712"/>
      <c r="CO29" s="712"/>
      <c r="CP29" s="712"/>
      <c r="CQ29" s="713"/>
      <c r="CR29" s="678">
        <v>412094</v>
      </c>
      <c r="CS29" s="697"/>
      <c r="CT29" s="697"/>
      <c r="CU29" s="697"/>
      <c r="CV29" s="697"/>
      <c r="CW29" s="697"/>
      <c r="CX29" s="697"/>
      <c r="CY29" s="698"/>
      <c r="CZ29" s="681">
        <v>11</v>
      </c>
      <c r="DA29" s="699"/>
      <c r="DB29" s="699"/>
      <c r="DC29" s="700"/>
      <c r="DD29" s="684">
        <v>412094</v>
      </c>
      <c r="DE29" s="697"/>
      <c r="DF29" s="697"/>
      <c r="DG29" s="697"/>
      <c r="DH29" s="697"/>
      <c r="DI29" s="697"/>
      <c r="DJ29" s="697"/>
      <c r="DK29" s="698"/>
      <c r="DL29" s="684">
        <v>412094</v>
      </c>
      <c r="DM29" s="697"/>
      <c r="DN29" s="697"/>
      <c r="DO29" s="697"/>
      <c r="DP29" s="697"/>
      <c r="DQ29" s="697"/>
      <c r="DR29" s="697"/>
      <c r="DS29" s="697"/>
      <c r="DT29" s="697"/>
      <c r="DU29" s="697"/>
      <c r="DV29" s="698"/>
      <c r="DW29" s="681">
        <v>19.899999999999999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14224</v>
      </c>
      <c r="S30" s="679"/>
      <c r="T30" s="679"/>
      <c r="U30" s="679"/>
      <c r="V30" s="679"/>
      <c r="W30" s="679"/>
      <c r="X30" s="679"/>
      <c r="Y30" s="680"/>
      <c r="Z30" s="715">
        <v>0.4</v>
      </c>
      <c r="AA30" s="715"/>
      <c r="AB30" s="715"/>
      <c r="AC30" s="715"/>
      <c r="AD30" s="716" t="s">
        <v>237</v>
      </c>
      <c r="AE30" s="716"/>
      <c r="AF30" s="716"/>
      <c r="AG30" s="716"/>
      <c r="AH30" s="716"/>
      <c r="AI30" s="716"/>
      <c r="AJ30" s="716"/>
      <c r="AK30" s="716"/>
      <c r="AL30" s="681" t="s">
        <v>237</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395559</v>
      </c>
      <c r="CS30" s="679"/>
      <c r="CT30" s="679"/>
      <c r="CU30" s="679"/>
      <c r="CV30" s="679"/>
      <c r="CW30" s="679"/>
      <c r="CX30" s="679"/>
      <c r="CY30" s="680"/>
      <c r="CZ30" s="681">
        <v>10.5</v>
      </c>
      <c r="DA30" s="699"/>
      <c r="DB30" s="699"/>
      <c r="DC30" s="700"/>
      <c r="DD30" s="684">
        <v>395559</v>
      </c>
      <c r="DE30" s="679"/>
      <c r="DF30" s="679"/>
      <c r="DG30" s="679"/>
      <c r="DH30" s="679"/>
      <c r="DI30" s="679"/>
      <c r="DJ30" s="679"/>
      <c r="DK30" s="680"/>
      <c r="DL30" s="684">
        <v>395559</v>
      </c>
      <c r="DM30" s="679"/>
      <c r="DN30" s="679"/>
      <c r="DO30" s="679"/>
      <c r="DP30" s="679"/>
      <c r="DQ30" s="679"/>
      <c r="DR30" s="679"/>
      <c r="DS30" s="679"/>
      <c r="DT30" s="679"/>
      <c r="DU30" s="679"/>
      <c r="DV30" s="680"/>
      <c r="DW30" s="681">
        <v>19.100000000000001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376857</v>
      </c>
      <c r="S31" s="679"/>
      <c r="T31" s="679"/>
      <c r="U31" s="679"/>
      <c r="V31" s="679"/>
      <c r="W31" s="679"/>
      <c r="X31" s="679"/>
      <c r="Y31" s="680"/>
      <c r="Z31" s="715">
        <v>9.9</v>
      </c>
      <c r="AA31" s="715"/>
      <c r="AB31" s="715"/>
      <c r="AC31" s="715"/>
      <c r="AD31" s="716" t="s">
        <v>230</v>
      </c>
      <c r="AE31" s="716"/>
      <c r="AF31" s="716"/>
      <c r="AG31" s="716"/>
      <c r="AH31" s="716"/>
      <c r="AI31" s="716"/>
      <c r="AJ31" s="716"/>
      <c r="AK31" s="716"/>
      <c r="AL31" s="681" t="s">
        <v>135</v>
      </c>
      <c r="AM31" s="682"/>
      <c r="AN31" s="682"/>
      <c r="AO31" s="717"/>
      <c r="AP31" s="752" t="s">
        <v>308</v>
      </c>
      <c r="AQ31" s="753"/>
      <c r="AR31" s="753"/>
      <c r="AS31" s="753"/>
      <c r="AT31" s="758" t="s">
        <v>309</v>
      </c>
      <c r="AU31" s="231"/>
      <c r="AV31" s="231"/>
      <c r="AW31" s="231"/>
      <c r="AX31" s="744" t="s">
        <v>184</v>
      </c>
      <c r="AY31" s="745"/>
      <c r="AZ31" s="745"/>
      <c r="BA31" s="745"/>
      <c r="BB31" s="745"/>
      <c r="BC31" s="745"/>
      <c r="BD31" s="745"/>
      <c r="BE31" s="745"/>
      <c r="BF31" s="746"/>
      <c r="BG31" s="747">
        <v>97.7</v>
      </c>
      <c r="BH31" s="748"/>
      <c r="BI31" s="748"/>
      <c r="BJ31" s="748"/>
      <c r="BK31" s="748"/>
      <c r="BL31" s="748"/>
      <c r="BM31" s="749">
        <v>92.8</v>
      </c>
      <c r="BN31" s="748"/>
      <c r="BO31" s="748"/>
      <c r="BP31" s="748"/>
      <c r="BQ31" s="750"/>
      <c r="BR31" s="747">
        <v>97.4</v>
      </c>
      <c r="BS31" s="748"/>
      <c r="BT31" s="748"/>
      <c r="BU31" s="748"/>
      <c r="BV31" s="748"/>
      <c r="BW31" s="748"/>
      <c r="BX31" s="749">
        <v>91.1</v>
      </c>
      <c r="BY31" s="748"/>
      <c r="BZ31" s="748"/>
      <c r="CA31" s="748"/>
      <c r="CB31" s="750"/>
      <c r="CD31" s="768"/>
      <c r="CE31" s="769"/>
      <c r="CF31" s="711" t="s">
        <v>310</v>
      </c>
      <c r="CG31" s="712"/>
      <c r="CH31" s="712"/>
      <c r="CI31" s="712"/>
      <c r="CJ31" s="712"/>
      <c r="CK31" s="712"/>
      <c r="CL31" s="712"/>
      <c r="CM31" s="712"/>
      <c r="CN31" s="712"/>
      <c r="CO31" s="712"/>
      <c r="CP31" s="712"/>
      <c r="CQ31" s="713"/>
      <c r="CR31" s="678">
        <v>16535</v>
      </c>
      <c r="CS31" s="697"/>
      <c r="CT31" s="697"/>
      <c r="CU31" s="697"/>
      <c r="CV31" s="697"/>
      <c r="CW31" s="697"/>
      <c r="CX31" s="697"/>
      <c r="CY31" s="698"/>
      <c r="CZ31" s="681">
        <v>0.4</v>
      </c>
      <c r="DA31" s="699"/>
      <c r="DB31" s="699"/>
      <c r="DC31" s="700"/>
      <c r="DD31" s="684">
        <v>16535</v>
      </c>
      <c r="DE31" s="697"/>
      <c r="DF31" s="697"/>
      <c r="DG31" s="697"/>
      <c r="DH31" s="697"/>
      <c r="DI31" s="697"/>
      <c r="DJ31" s="697"/>
      <c r="DK31" s="698"/>
      <c r="DL31" s="684">
        <v>16535</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t="s">
        <v>237</v>
      </c>
      <c r="S32" s="679"/>
      <c r="T32" s="679"/>
      <c r="U32" s="679"/>
      <c r="V32" s="679"/>
      <c r="W32" s="679"/>
      <c r="X32" s="679"/>
      <c r="Y32" s="680"/>
      <c r="Z32" s="715" t="s">
        <v>230</v>
      </c>
      <c r="AA32" s="715"/>
      <c r="AB32" s="715"/>
      <c r="AC32" s="715"/>
      <c r="AD32" s="716" t="s">
        <v>237</v>
      </c>
      <c r="AE32" s="716"/>
      <c r="AF32" s="716"/>
      <c r="AG32" s="716"/>
      <c r="AH32" s="716"/>
      <c r="AI32" s="716"/>
      <c r="AJ32" s="716"/>
      <c r="AK32" s="716"/>
      <c r="AL32" s="681" t="s">
        <v>237</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97</v>
      </c>
      <c r="BH32" s="697"/>
      <c r="BI32" s="697"/>
      <c r="BJ32" s="697"/>
      <c r="BK32" s="697"/>
      <c r="BL32" s="697"/>
      <c r="BM32" s="682">
        <v>91.9</v>
      </c>
      <c r="BN32" s="743"/>
      <c r="BO32" s="743"/>
      <c r="BP32" s="743"/>
      <c r="BQ32" s="721"/>
      <c r="BR32" s="751">
        <v>96.9</v>
      </c>
      <c r="BS32" s="697"/>
      <c r="BT32" s="697"/>
      <c r="BU32" s="697"/>
      <c r="BV32" s="697"/>
      <c r="BW32" s="697"/>
      <c r="BX32" s="682">
        <v>89.5</v>
      </c>
      <c r="BY32" s="743"/>
      <c r="BZ32" s="743"/>
      <c r="CA32" s="743"/>
      <c r="CB32" s="721"/>
      <c r="CD32" s="770"/>
      <c r="CE32" s="771"/>
      <c r="CF32" s="711" t="s">
        <v>314</v>
      </c>
      <c r="CG32" s="712"/>
      <c r="CH32" s="712"/>
      <c r="CI32" s="712"/>
      <c r="CJ32" s="712"/>
      <c r="CK32" s="712"/>
      <c r="CL32" s="712"/>
      <c r="CM32" s="712"/>
      <c r="CN32" s="712"/>
      <c r="CO32" s="712"/>
      <c r="CP32" s="712"/>
      <c r="CQ32" s="713"/>
      <c r="CR32" s="678" t="s">
        <v>251</v>
      </c>
      <c r="CS32" s="679"/>
      <c r="CT32" s="679"/>
      <c r="CU32" s="679"/>
      <c r="CV32" s="679"/>
      <c r="CW32" s="679"/>
      <c r="CX32" s="679"/>
      <c r="CY32" s="680"/>
      <c r="CZ32" s="681" t="s">
        <v>230</v>
      </c>
      <c r="DA32" s="699"/>
      <c r="DB32" s="699"/>
      <c r="DC32" s="700"/>
      <c r="DD32" s="684" t="s">
        <v>230</v>
      </c>
      <c r="DE32" s="679"/>
      <c r="DF32" s="679"/>
      <c r="DG32" s="679"/>
      <c r="DH32" s="679"/>
      <c r="DI32" s="679"/>
      <c r="DJ32" s="679"/>
      <c r="DK32" s="680"/>
      <c r="DL32" s="684" t="s">
        <v>237</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198066</v>
      </c>
      <c r="S33" s="679"/>
      <c r="T33" s="679"/>
      <c r="U33" s="679"/>
      <c r="V33" s="679"/>
      <c r="W33" s="679"/>
      <c r="X33" s="679"/>
      <c r="Y33" s="680"/>
      <c r="Z33" s="715">
        <v>5.2</v>
      </c>
      <c r="AA33" s="715"/>
      <c r="AB33" s="715"/>
      <c r="AC33" s="715"/>
      <c r="AD33" s="716" t="s">
        <v>230</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97.7</v>
      </c>
      <c r="BH33" s="663"/>
      <c r="BI33" s="663"/>
      <c r="BJ33" s="663"/>
      <c r="BK33" s="663"/>
      <c r="BL33" s="663"/>
      <c r="BM33" s="706">
        <v>91.7</v>
      </c>
      <c r="BN33" s="663"/>
      <c r="BO33" s="663"/>
      <c r="BP33" s="663"/>
      <c r="BQ33" s="727"/>
      <c r="BR33" s="742">
        <v>97.4</v>
      </c>
      <c r="BS33" s="663"/>
      <c r="BT33" s="663"/>
      <c r="BU33" s="663"/>
      <c r="BV33" s="663"/>
      <c r="BW33" s="663"/>
      <c r="BX33" s="706">
        <v>90.5</v>
      </c>
      <c r="BY33" s="663"/>
      <c r="BZ33" s="663"/>
      <c r="CA33" s="663"/>
      <c r="CB33" s="727"/>
      <c r="CD33" s="711" t="s">
        <v>317</v>
      </c>
      <c r="CE33" s="712"/>
      <c r="CF33" s="712"/>
      <c r="CG33" s="712"/>
      <c r="CH33" s="712"/>
      <c r="CI33" s="712"/>
      <c r="CJ33" s="712"/>
      <c r="CK33" s="712"/>
      <c r="CL33" s="712"/>
      <c r="CM33" s="712"/>
      <c r="CN33" s="712"/>
      <c r="CO33" s="712"/>
      <c r="CP33" s="712"/>
      <c r="CQ33" s="713"/>
      <c r="CR33" s="678">
        <v>1787359</v>
      </c>
      <c r="CS33" s="697"/>
      <c r="CT33" s="697"/>
      <c r="CU33" s="697"/>
      <c r="CV33" s="697"/>
      <c r="CW33" s="697"/>
      <c r="CX33" s="697"/>
      <c r="CY33" s="698"/>
      <c r="CZ33" s="681">
        <v>47.6</v>
      </c>
      <c r="DA33" s="699"/>
      <c r="DB33" s="699"/>
      <c r="DC33" s="700"/>
      <c r="DD33" s="684">
        <v>1079985</v>
      </c>
      <c r="DE33" s="697"/>
      <c r="DF33" s="697"/>
      <c r="DG33" s="697"/>
      <c r="DH33" s="697"/>
      <c r="DI33" s="697"/>
      <c r="DJ33" s="697"/>
      <c r="DK33" s="698"/>
      <c r="DL33" s="684">
        <v>660396</v>
      </c>
      <c r="DM33" s="697"/>
      <c r="DN33" s="697"/>
      <c r="DO33" s="697"/>
      <c r="DP33" s="697"/>
      <c r="DQ33" s="697"/>
      <c r="DR33" s="697"/>
      <c r="DS33" s="697"/>
      <c r="DT33" s="697"/>
      <c r="DU33" s="697"/>
      <c r="DV33" s="698"/>
      <c r="DW33" s="681">
        <v>31.9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8754</v>
      </c>
      <c r="S34" s="679"/>
      <c r="T34" s="679"/>
      <c r="U34" s="679"/>
      <c r="V34" s="679"/>
      <c r="W34" s="679"/>
      <c r="X34" s="679"/>
      <c r="Y34" s="680"/>
      <c r="Z34" s="715">
        <v>0.2</v>
      </c>
      <c r="AA34" s="715"/>
      <c r="AB34" s="715"/>
      <c r="AC34" s="715"/>
      <c r="AD34" s="716">
        <v>1229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735274</v>
      </c>
      <c r="CS34" s="679"/>
      <c r="CT34" s="679"/>
      <c r="CU34" s="679"/>
      <c r="CV34" s="679"/>
      <c r="CW34" s="679"/>
      <c r="CX34" s="679"/>
      <c r="CY34" s="680"/>
      <c r="CZ34" s="681">
        <v>19.600000000000001</v>
      </c>
      <c r="DA34" s="699"/>
      <c r="DB34" s="699"/>
      <c r="DC34" s="700"/>
      <c r="DD34" s="684">
        <v>280700</v>
      </c>
      <c r="DE34" s="679"/>
      <c r="DF34" s="679"/>
      <c r="DG34" s="679"/>
      <c r="DH34" s="679"/>
      <c r="DI34" s="679"/>
      <c r="DJ34" s="679"/>
      <c r="DK34" s="680"/>
      <c r="DL34" s="684">
        <v>201963</v>
      </c>
      <c r="DM34" s="679"/>
      <c r="DN34" s="679"/>
      <c r="DO34" s="679"/>
      <c r="DP34" s="679"/>
      <c r="DQ34" s="679"/>
      <c r="DR34" s="679"/>
      <c r="DS34" s="679"/>
      <c r="DT34" s="679"/>
      <c r="DU34" s="679"/>
      <c r="DV34" s="680"/>
      <c r="DW34" s="681">
        <v>9.8000000000000007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304934</v>
      </c>
      <c r="S35" s="679"/>
      <c r="T35" s="679"/>
      <c r="U35" s="679"/>
      <c r="V35" s="679"/>
      <c r="W35" s="679"/>
      <c r="X35" s="679"/>
      <c r="Y35" s="680"/>
      <c r="Z35" s="715">
        <v>8</v>
      </c>
      <c r="AA35" s="715"/>
      <c r="AB35" s="715"/>
      <c r="AC35" s="715"/>
      <c r="AD35" s="716" t="s">
        <v>237</v>
      </c>
      <c r="AE35" s="716"/>
      <c r="AF35" s="716"/>
      <c r="AG35" s="716"/>
      <c r="AH35" s="716"/>
      <c r="AI35" s="716"/>
      <c r="AJ35" s="716"/>
      <c r="AK35" s="716"/>
      <c r="AL35" s="681" t="s">
        <v>237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104139</v>
      </c>
      <c r="CS35" s="697"/>
      <c r="CT35" s="697"/>
      <c r="CU35" s="697"/>
      <c r="CV35" s="697"/>
      <c r="CW35" s="697"/>
      <c r="CX35" s="697"/>
      <c r="CY35" s="698"/>
      <c r="CZ35" s="681">
        <v>2.8</v>
      </c>
      <c r="DA35" s="699"/>
      <c r="DB35" s="699"/>
      <c r="DC35" s="700"/>
      <c r="DD35" s="684">
        <v>58629</v>
      </c>
      <c r="DE35" s="697"/>
      <c r="DF35" s="697"/>
      <c r="DG35" s="697"/>
      <c r="DH35" s="697"/>
      <c r="DI35" s="697"/>
      <c r="DJ35" s="697"/>
      <c r="DK35" s="698"/>
      <c r="DL35" s="684">
        <v>20016</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18343</v>
      </c>
      <c r="S36" s="679"/>
      <c r="T36" s="679"/>
      <c r="U36" s="679"/>
      <c r="V36" s="679"/>
      <c r="W36" s="679"/>
      <c r="X36" s="679"/>
      <c r="Y36" s="680"/>
      <c r="Z36" s="715">
        <v>0.5</v>
      </c>
      <c r="AA36" s="715"/>
      <c r="AB36" s="715"/>
      <c r="AC36" s="715"/>
      <c r="AD36" s="716" t="s">
        <v>230</v>
      </c>
      <c r="AE36" s="716"/>
      <c r="AF36" s="716"/>
      <c r="AG36" s="716"/>
      <c r="AH36" s="716"/>
      <c r="AI36" s="716"/>
      <c r="AJ36" s="716"/>
      <c r="AK36" s="716"/>
      <c r="AL36" s="681" t="s">
        <v>237</v>
      </c>
      <c r="AM36" s="682"/>
      <c r="AN36" s="682"/>
      <c r="AO36" s="717"/>
      <c r="AP36" s="235"/>
      <c r="AQ36" s="730" t="s">
        <v>325</v>
      </c>
      <c r="AR36" s="731"/>
      <c r="AS36" s="731"/>
      <c r="AT36" s="731"/>
      <c r="AU36" s="731"/>
      <c r="AV36" s="731"/>
      <c r="AW36" s="731"/>
      <c r="AX36" s="731"/>
      <c r="AY36" s="732"/>
      <c r="AZ36" s="733">
        <v>408532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4441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330061</v>
      </c>
      <c r="CS36" s="679"/>
      <c r="CT36" s="679"/>
      <c r="CU36" s="679"/>
      <c r="CV36" s="679"/>
      <c r="CW36" s="679"/>
      <c r="CX36" s="679"/>
      <c r="CY36" s="680"/>
      <c r="CZ36" s="681">
        <v>8.8000000000000007</v>
      </c>
      <c r="DA36" s="699"/>
      <c r="DB36" s="699"/>
      <c r="DC36" s="700"/>
      <c r="DD36" s="684">
        <v>303613</v>
      </c>
      <c r="DE36" s="679"/>
      <c r="DF36" s="679"/>
      <c r="DG36" s="679"/>
      <c r="DH36" s="679"/>
      <c r="DI36" s="679"/>
      <c r="DJ36" s="679"/>
      <c r="DK36" s="680"/>
      <c r="DL36" s="684">
        <v>288239</v>
      </c>
      <c r="DM36" s="679"/>
      <c r="DN36" s="679"/>
      <c r="DO36" s="679"/>
      <c r="DP36" s="679"/>
      <c r="DQ36" s="679"/>
      <c r="DR36" s="679"/>
      <c r="DS36" s="679"/>
      <c r="DT36" s="679"/>
      <c r="DU36" s="679"/>
      <c r="DV36" s="680"/>
      <c r="DW36" s="681">
        <v>13.9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135581</v>
      </c>
      <c r="S37" s="679"/>
      <c r="T37" s="679"/>
      <c r="U37" s="679"/>
      <c r="V37" s="679"/>
      <c r="W37" s="679"/>
      <c r="X37" s="679"/>
      <c r="Y37" s="680"/>
      <c r="Z37" s="715">
        <v>3.6</v>
      </c>
      <c r="AA37" s="715"/>
      <c r="AB37" s="715"/>
      <c r="AC37" s="715"/>
      <c r="AD37" s="716" t="s">
        <v>230</v>
      </c>
      <c r="AE37" s="716"/>
      <c r="AF37" s="716"/>
      <c r="AG37" s="716"/>
      <c r="AH37" s="716"/>
      <c r="AI37" s="716"/>
      <c r="AJ37" s="716"/>
      <c r="AK37" s="716"/>
      <c r="AL37" s="681" t="s">
        <v>230</v>
      </c>
      <c r="AM37" s="682"/>
      <c r="AN37" s="682"/>
      <c r="AO37" s="717"/>
      <c r="AQ37" s="718" t="s">
        <v>329</v>
      </c>
      <c r="AR37" s="719"/>
      <c r="AS37" s="719"/>
      <c r="AT37" s="719"/>
      <c r="AU37" s="719"/>
      <c r="AV37" s="719"/>
      <c r="AW37" s="719"/>
      <c r="AX37" s="719"/>
      <c r="AY37" s="720"/>
      <c r="AZ37" s="678">
        <v>153149</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-4656</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217338</v>
      </c>
      <c r="CS37" s="697"/>
      <c r="CT37" s="697"/>
      <c r="CU37" s="697"/>
      <c r="CV37" s="697"/>
      <c r="CW37" s="697"/>
      <c r="CX37" s="697"/>
      <c r="CY37" s="698"/>
      <c r="CZ37" s="681">
        <v>5.8</v>
      </c>
      <c r="DA37" s="699"/>
      <c r="DB37" s="699"/>
      <c r="DC37" s="700"/>
      <c r="DD37" s="684">
        <v>217338</v>
      </c>
      <c r="DE37" s="697"/>
      <c r="DF37" s="697"/>
      <c r="DG37" s="697"/>
      <c r="DH37" s="697"/>
      <c r="DI37" s="697"/>
      <c r="DJ37" s="697"/>
      <c r="DK37" s="698"/>
      <c r="DL37" s="684">
        <v>217085</v>
      </c>
      <c r="DM37" s="697"/>
      <c r="DN37" s="697"/>
      <c r="DO37" s="697"/>
      <c r="DP37" s="697"/>
      <c r="DQ37" s="697"/>
      <c r="DR37" s="697"/>
      <c r="DS37" s="697"/>
      <c r="DT37" s="697"/>
      <c r="DU37" s="697"/>
      <c r="DV37" s="698"/>
      <c r="DW37" s="681">
        <v>10.5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52044</v>
      </c>
      <c r="S38" s="679"/>
      <c r="T38" s="679"/>
      <c r="U38" s="679"/>
      <c r="V38" s="679"/>
      <c r="W38" s="679"/>
      <c r="X38" s="679"/>
      <c r="Y38" s="680"/>
      <c r="Z38" s="715">
        <v>1.4</v>
      </c>
      <c r="AA38" s="715"/>
      <c r="AB38" s="715"/>
      <c r="AC38" s="715"/>
      <c r="AD38" s="716">
        <v>9906</v>
      </c>
      <c r="AE38" s="716"/>
      <c r="AF38" s="716"/>
      <c r="AG38" s="716"/>
      <c r="AH38" s="716"/>
      <c r="AI38" s="716"/>
      <c r="AJ38" s="716"/>
      <c r="AK38" s="716"/>
      <c r="AL38" s="681">
        <v>0.5</v>
      </c>
      <c r="AM38" s="682"/>
      <c r="AN38" s="682"/>
      <c r="AO38" s="717"/>
      <c r="AQ38" s="718" t="s">
        <v>333</v>
      </c>
      <c r="AR38" s="719"/>
      <c r="AS38" s="719"/>
      <c r="AT38" s="719"/>
      <c r="AU38" s="719"/>
      <c r="AV38" s="719"/>
      <c r="AW38" s="719"/>
      <c r="AX38" s="719"/>
      <c r="AY38" s="720"/>
      <c r="AZ38" s="678">
        <v>23636</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556</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408532</v>
      </c>
      <c r="CS38" s="679"/>
      <c r="CT38" s="679"/>
      <c r="CU38" s="679"/>
      <c r="CV38" s="679"/>
      <c r="CW38" s="679"/>
      <c r="CX38" s="679"/>
      <c r="CY38" s="680"/>
      <c r="CZ38" s="681">
        <v>10.9</v>
      </c>
      <c r="DA38" s="699"/>
      <c r="DB38" s="699"/>
      <c r="DC38" s="700"/>
      <c r="DD38" s="684">
        <v>371339</v>
      </c>
      <c r="DE38" s="679"/>
      <c r="DF38" s="679"/>
      <c r="DG38" s="679"/>
      <c r="DH38" s="679"/>
      <c r="DI38" s="679"/>
      <c r="DJ38" s="679"/>
      <c r="DK38" s="680"/>
      <c r="DL38" s="684">
        <v>150178</v>
      </c>
      <c r="DM38" s="679"/>
      <c r="DN38" s="679"/>
      <c r="DO38" s="679"/>
      <c r="DP38" s="679"/>
      <c r="DQ38" s="679"/>
      <c r="DR38" s="679"/>
      <c r="DS38" s="679"/>
      <c r="DT38" s="679"/>
      <c r="DU38" s="679"/>
      <c r="DV38" s="680"/>
      <c r="DW38" s="681">
        <v>7.3</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380022</v>
      </c>
      <c r="S39" s="679"/>
      <c r="T39" s="679"/>
      <c r="U39" s="679"/>
      <c r="V39" s="679"/>
      <c r="W39" s="679"/>
      <c r="X39" s="679"/>
      <c r="Y39" s="680"/>
      <c r="Z39" s="715">
        <v>10</v>
      </c>
      <c r="AA39" s="715"/>
      <c r="AB39" s="715"/>
      <c r="AC39" s="715"/>
      <c r="AD39" s="716" t="s">
        <v>237</v>
      </c>
      <c r="AE39" s="716"/>
      <c r="AF39" s="716"/>
      <c r="AG39" s="716"/>
      <c r="AH39" s="716"/>
      <c r="AI39" s="716"/>
      <c r="AJ39" s="716"/>
      <c r="AK39" s="716"/>
      <c r="AL39" s="681" t="s">
        <v>237</v>
      </c>
      <c r="AM39" s="682"/>
      <c r="AN39" s="682"/>
      <c r="AO39" s="717"/>
      <c r="AQ39" s="718" t="s">
        <v>337</v>
      </c>
      <c r="AR39" s="719"/>
      <c r="AS39" s="719"/>
      <c r="AT39" s="719"/>
      <c r="AU39" s="719"/>
      <c r="AV39" s="719"/>
      <c r="AW39" s="719"/>
      <c r="AX39" s="719"/>
      <c r="AY39" s="720"/>
      <c r="AZ39" s="678">
        <v>10477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785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209353</v>
      </c>
      <c r="CS39" s="697"/>
      <c r="CT39" s="697"/>
      <c r="CU39" s="697"/>
      <c r="CV39" s="697"/>
      <c r="CW39" s="697"/>
      <c r="CX39" s="697"/>
      <c r="CY39" s="698"/>
      <c r="CZ39" s="681">
        <v>5.6</v>
      </c>
      <c r="DA39" s="699"/>
      <c r="DB39" s="699"/>
      <c r="DC39" s="700"/>
      <c r="DD39" s="684">
        <v>65704</v>
      </c>
      <c r="DE39" s="697"/>
      <c r="DF39" s="697"/>
      <c r="DG39" s="697"/>
      <c r="DH39" s="697"/>
      <c r="DI39" s="697"/>
      <c r="DJ39" s="697"/>
      <c r="DK39" s="698"/>
      <c r="DL39" s="684" t="s">
        <v>230</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135</v>
      </c>
      <c r="S40" s="679"/>
      <c r="T40" s="679"/>
      <c r="U40" s="679"/>
      <c r="V40" s="679"/>
      <c r="W40" s="679"/>
      <c r="X40" s="679"/>
      <c r="Y40" s="680"/>
      <c r="Z40" s="715" t="s">
        <v>230</v>
      </c>
      <c r="AA40" s="715"/>
      <c r="AB40" s="715"/>
      <c r="AC40" s="715"/>
      <c r="AD40" s="716" t="s">
        <v>135</v>
      </c>
      <c r="AE40" s="716"/>
      <c r="AF40" s="716"/>
      <c r="AG40" s="716"/>
      <c r="AH40" s="716"/>
      <c r="AI40" s="716"/>
      <c r="AJ40" s="716"/>
      <c r="AK40" s="716"/>
      <c r="AL40" s="681" t="s">
        <v>135</v>
      </c>
      <c r="AM40" s="682"/>
      <c r="AN40" s="682"/>
      <c r="AO40" s="717"/>
      <c r="AQ40" s="718" t="s">
        <v>341</v>
      </c>
      <c r="AR40" s="719"/>
      <c r="AS40" s="719"/>
      <c r="AT40" s="719"/>
      <c r="AU40" s="719"/>
      <c r="AV40" s="719"/>
      <c r="AW40" s="719"/>
      <c r="AX40" s="719"/>
      <c r="AY40" s="720"/>
      <c r="AZ40" s="678" t="s">
        <v>251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93</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230</v>
      </c>
      <c r="CS40" s="679"/>
      <c r="CT40" s="679"/>
      <c r="CU40" s="679"/>
      <c r="CV40" s="679"/>
      <c r="CW40" s="679"/>
      <c r="CX40" s="679"/>
      <c r="CY40" s="680"/>
      <c r="CZ40" s="681" t="s">
        <v>135</v>
      </c>
      <c r="DA40" s="699"/>
      <c r="DB40" s="699"/>
      <c r="DC40" s="700"/>
      <c r="DD40" s="684" t="s">
        <v>230</v>
      </c>
      <c r="DE40" s="679"/>
      <c r="DF40" s="679"/>
      <c r="DG40" s="679"/>
      <c r="DH40" s="679"/>
      <c r="DI40" s="679"/>
      <c r="DJ40" s="679"/>
      <c r="DK40" s="680"/>
      <c r="DL40" s="684" t="s">
        <v>237</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53222</v>
      </c>
      <c r="S41" s="679"/>
      <c r="T41" s="679"/>
      <c r="U41" s="679"/>
      <c r="V41" s="679"/>
      <c r="W41" s="679"/>
      <c r="X41" s="679"/>
      <c r="Y41" s="680"/>
      <c r="Z41" s="715">
        <v>1.4</v>
      </c>
      <c r="AA41" s="715"/>
      <c r="AB41" s="715"/>
      <c r="AC41" s="715"/>
      <c r="AD41" s="716" t="s">
        <v>237</v>
      </c>
      <c r="AE41" s="716"/>
      <c r="AF41" s="716"/>
      <c r="AG41" s="716"/>
      <c r="AH41" s="716"/>
      <c r="AI41" s="716"/>
      <c r="AJ41" s="716"/>
      <c r="AK41" s="716"/>
      <c r="AL41" s="681" t="s">
        <v>230</v>
      </c>
      <c r="AM41" s="682"/>
      <c r="AN41" s="682"/>
      <c r="AO41" s="717"/>
      <c r="AQ41" s="718" t="s">
        <v>346</v>
      </c>
      <c r="AR41" s="719"/>
      <c r="AS41" s="719"/>
      <c r="AT41" s="719"/>
      <c r="AU41" s="719"/>
      <c r="AV41" s="719"/>
      <c r="AW41" s="719"/>
      <c r="AX41" s="719"/>
      <c r="AY41" s="720"/>
      <c r="AZ41" s="678">
        <v>51194</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237</v>
      </c>
      <c r="DA41" s="699"/>
      <c r="DB41" s="699"/>
      <c r="DC41" s="700"/>
      <c r="DD41" s="684" t="s">
        <v>230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3817597</v>
      </c>
      <c r="S42" s="701"/>
      <c r="T42" s="701"/>
      <c r="U42" s="701"/>
      <c r="V42" s="701"/>
      <c r="W42" s="701"/>
      <c r="X42" s="701"/>
      <c r="Y42" s="703"/>
      <c r="Z42" s="704">
        <v>100</v>
      </c>
      <c r="AA42" s="704"/>
      <c r="AB42" s="704"/>
      <c r="AC42" s="704"/>
      <c r="AD42" s="705">
        <v>2015195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170076</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t="s">
        <v>230</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528128</v>
      </c>
      <c r="CS42" s="679"/>
      <c r="CT42" s="679"/>
      <c r="CU42" s="679"/>
      <c r="CV42" s="679"/>
      <c r="CW42" s="679"/>
      <c r="CX42" s="679"/>
      <c r="CY42" s="680"/>
      <c r="CZ42" s="681">
        <v>14.1</v>
      </c>
      <c r="DA42" s="682"/>
      <c r="DB42" s="682"/>
      <c r="DC42" s="683"/>
      <c r="DD42" s="684">
        <v>76070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t="s">
        <v>237</v>
      </c>
      <c r="CS43" s="697"/>
      <c r="CT43" s="697"/>
      <c r="CU43" s="697"/>
      <c r="CV43" s="697"/>
      <c r="CW43" s="697"/>
      <c r="CX43" s="697"/>
      <c r="CY43" s="698"/>
      <c r="CZ43" s="681" t="s">
        <v>135</v>
      </c>
      <c r="DA43" s="699"/>
      <c r="DB43" s="699"/>
      <c r="DC43" s="700"/>
      <c r="DD43" s="684" t="s">
        <v>237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478886</v>
      </c>
      <c r="CS44" s="679"/>
      <c r="CT44" s="679"/>
      <c r="CU44" s="679"/>
      <c r="CV44" s="679"/>
      <c r="CW44" s="679"/>
      <c r="CX44" s="679"/>
      <c r="CY44" s="680"/>
      <c r="CZ44" s="681">
        <v>12.8</v>
      </c>
      <c r="DA44" s="682"/>
      <c r="DB44" s="682"/>
      <c r="DC44" s="683"/>
      <c r="DD44" s="684">
        <v>26828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219474</v>
      </c>
      <c r="CS45" s="697"/>
      <c r="CT45" s="697"/>
      <c r="CU45" s="697"/>
      <c r="CV45" s="697"/>
      <c r="CW45" s="697"/>
      <c r="CX45" s="697"/>
      <c r="CY45" s="698"/>
      <c r="CZ45" s="681">
        <v>5.8</v>
      </c>
      <c r="DA45" s="699"/>
      <c r="DB45" s="699"/>
      <c r="DC45" s="700"/>
      <c r="DD45" s="684">
        <v>6539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259412</v>
      </c>
      <c r="CS46" s="679"/>
      <c r="CT46" s="679"/>
      <c r="CU46" s="679"/>
      <c r="CV46" s="679"/>
      <c r="CW46" s="679"/>
      <c r="CX46" s="679"/>
      <c r="CY46" s="680"/>
      <c r="CZ46" s="681">
        <v>6.9</v>
      </c>
      <c r="DA46" s="682"/>
      <c r="DB46" s="682"/>
      <c r="DC46" s="683"/>
      <c r="DD46" s="684">
        <v>20289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49242</v>
      </c>
      <c r="CS47" s="697"/>
      <c r="CT47" s="697"/>
      <c r="CU47" s="697"/>
      <c r="CV47" s="697"/>
      <c r="CW47" s="697"/>
      <c r="CX47" s="697"/>
      <c r="CY47" s="698"/>
      <c r="CZ47" s="681">
        <v>1.3</v>
      </c>
      <c r="DA47" s="699"/>
      <c r="DB47" s="699"/>
      <c r="DC47" s="700"/>
      <c r="DD47" s="684">
        <v>49242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3755173</v>
      </c>
      <c r="CS49" s="663"/>
      <c r="CT49" s="663"/>
      <c r="CU49" s="663"/>
      <c r="CV49" s="663"/>
      <c r="CW49" s="663"/>
      <c r="CX49" s="663"/>
      <c r="CY49" s="664"/>
      <c r="CZ49" s="665">
        <v>100</v>
      </c>
      <c r="DA49" s="666"/>
      <c r="DB49" s="666"/>
      <c r="DC49" s="667"/>
      <c r="DD49" s="668">
        <v>2199667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YMXAlO9RV4aWMWbI7xgUR4/QPaqnXIXq3xqFUXatf1Td36M1uuYkEaI/K3KJX6ydaYWpMMH5xitJ8W5Wfvplg==" saltValue="dbYKr2HudEJhpsjCxvCU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election activeCell="AZ33" sqref="AZ33:BD3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364</v>
      </c>
      <c r="DK2" s="1203"/>
      <c r="DL2" s="1203"/>
      <c r="DM2" s="1203"/>
      <c r="DN2" s="1203"/>
      <c r="DO2" s="1204"/>
      <c r="DP2" s="250"/>
      <c r="DQ2" s="1202" t="s">
        <v>365</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366</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5"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0" t="s">
        <v>382</v>
      </c>
      <c r="DH5" s="1191"/>
      <c r="DI5" s="1191"/>
      <c r="DJ5" s="1191"/>
      <c r="DK5" s="1192"/>
      <c r="DL5" s="1190" t="s">
        <v>383</v>
      </c>
      <c r="DM5" s="1191"/>
      <c r="DN5" s="1191"/>
      <c r="DO5" s="1191"/>
      <c r="DP5" s="1192"/>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2" t="s">
        <v>385</v>
      </c>
      <c r="C7" s="1143"/>
      <c r="D7" s="1143"/>
      <c r="E7" s="1143"/>
      <c r="F7" s="1143"/>
      <c r="G7" s="1143"/>
      <c r="H7" s="1143"/>
      <c r="I7" s="1143"/>
      <c r="J7" s="1143"/>
      <c r="K7" s="1143"/>
      <c r="L7" s="1143"/>
      <c r="M7" s="1143"/>
      <c r="N7" s="1143"/>
      <c r="O7" s="1143"/>
      <c r="P7" s="1144"/>
      <c r="Q7" s="1196">
        <v>3817</v>
      </c>
      <c r="R7" s="1197"/>
      <c r="S7" s="1197"/>
      <c r="T7" s="1197"/>
      <c r="U7" s="1197"/>
      <c r="V7" s="1197">
        <v>3755</v>
      </c>
      <c r="W7" s="1197"/>
      <c r="X7" s="1197"/>
      <c r="Y7" s="1197"/>
      <c r="Z7" s="1197"/>
      <c r="AA7" s="1197">
        <v>62</v>
      </c>
      <c r="AB7" s="1197"/>
      <c r="AC7" s="1197"/>
      <c r="AD7" s="1197"/>
      <c r="AE7" s="1198"/>
      <c r="AF7" s="1199">
        <v>53</v>
      </c>
      <c r="AG7" s="1200"/>
      <c r="AH7" s="1200"/>
      <c r="AI7" s="1200"/>
      <c r="AJ7" s="1201"/>
      <c r="AK7" s="1183">
        <v>3</v>
      </c>
      <c r="AL7" s="1184"/>
      <c r="AM7" s="1184"/>
      <c r="AN7" s="1184"/>
      <c r="AO7" s="1184"/>
      <c r="AP7" s="1184">
        <v>3824</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0"/>
      <c r="R23" s="1161"/>
      <c r="S23" s="1161"/>
      <c r="T23" s="1161"/>
      <c r="U23" s="1161"/>
      <c r="V23" s="1161"/>
      <c r="W23" s="1161"/>
      <c r="X23" s="1161"/>
      <c r="Y23" s="1161"/>
      <c r="Z23" s="1161"/>
      <c r="AA23" s="1161"/>
      <c r="AB23" s="1161"/>
      <c r="AC23" s="1161"/>
      <c r="AD23" s="1161"/>
      <c r="AE23" s="1162"/>
      <c r="AF23" s="1163">
        <v>53</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237</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1" t="s">
        <v>394</v>
      </c>
      <c r="AG26" s="1101"/>
      <c r="AH26" s="1101"/>
      <c r="AI26" s="1101"/>
      <c r="AJ26" s="1152"/>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399</v>
      </c>
      <c r="C28" s="1143"/>
      <c r="D28" s="1143"/>
      <c r="E28" s="1143"/>
      <c r="F28" s="1143"/>
      <c r="G28" s="1143"/>
      <c r="H28" s="1143"/>
      <c r="I28" s="1143"/>
      <c r="J28" s="1143"/>
      <c r="K28" s="1143"/>
      <c r="L28" s="1143"/>
      <c r="M28" s="1143"/>
      <c r="N28" s="1143"/>
      <c r="O28" s="1143"/>
      <c r="P28" s="1144"/>
      <c r="Q28" s="1145">
        <v>137</v>
      </c>
      <c r="R28" s="1146"/>
      <c r="S28" s="1146"/>
      <c r="T28" s="1146"/>
      <c r="U28" s="1146"/>
      <c r="V28" s="1146">
        <v>133</v>
      </c>
      <c r="W28" s="1146"/>
      <c r="X28" s="1146"/>
      <c r="Y28" s="1146"/>
      <c r="Z28" s="1146"/>
      <c r="AA28" s="1146">
        <v>4</v>
      </c>
      <c r="AB28" s="1146"/>
      <c r="AC28" s="1146"/>
      <c r="AD28" s="1146"/>
      <c r="AE28" s="1147"/>
      <c r="AF28" s="1148">
        <v>4</v>
      </c>
      <c r="AG28" s="1146"/>
      <c r="AH28" s="1146"/>
      <c r="AI28" s="1146"/>
      <c r="AJ28" s="1149"/>
      <c r="AK28" s="1150">
        <v>51</v>
      </c>
      <c r="AL28" s="1139"/>
      <c r="AM28" s="1139"/>
      <c r="AN28" s="1139"/>
      <c r="AO28" s="1139"/>
      <c r="AP28" s="1139" t="s">
        <v>579</v>
      </c>
      <c r="AQ28" s="1139"/>
      <c r="AR28" s="1139"/>
      <c r="AS28" s="1139"/>
      <c r="AT28" s="1139"/>
      <c r="AU28" s="1139" t="s">
        <v>579</v>
      </c>
      <c r="AV28" s="1139"/>
      <c r="AW28" s="1139"/>
      <c r="AX28" s="1139"/>
      <c r="AY28" s="1139"/>
      <c r="AZ28" s="1139" t="s">
        <v>579</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64</v>
      </c>
      <c r="R29" s="1137"/>
      <c r="S29" s="1137"/>
      <c r="T29" s="1137"/>
      <c r="U29" s="1137"/>
      <c r="V29" s="1137">
        <v>64</v>
      </c>
      <c r="W29" s="1137"/>
      <c r="X29" s="1137"/>
      <c r="Y29" s="1137"/>
      <c r="Z29" s="1137"/>
      <c r="AA29" s="1137">
        <v>0</v>
      </c>
      <c r="AB29" s="1137"/>
      <c r="AC29" s="1137"/>
      <c r="AD29" s="1137"/>
      <c r="AE29" s="1138"/>
      <c r="AF29" s="1112">
        <v>0</v>
      </c>
      <c r="AG29" s="1113"/>
      <c r="AH29" s="1113"/>
      <c r="AI29" s="1113"/>
      <c r="AJ29" s="1114"/>
      <c r="AK29" s="1073">
        <v>31</v>
      </c>
      <c r="AL29" s="1064"/>
      <c r="AM29" s="1064"/>
      <c r="AN29" s="1064"/>
      <c r="AO29" s="1064"/>
      <c r="AP29" s="1064" t="s">
        <v>579</v>
      </c>
      <c r="AQ29" s="1064"/>
      <c r="AR29" s="1064"/>
      <c r="AS29" s="1064"/>
      <c r="AT29" s="1064"/>
      <c r="AU29" s="1064" t="s">
        <v>579</v>
      </c>
      <c r="AV29" s="1064"/>
      <c r="AW29" s="1064"/>
      <c r="AX29" s="1064"/>
      <c r="AY29" s="1064"/>
      <c r="AZ29" s="1064" t="s">
        <v>579</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10</v>
      </c>
      <c r="R30" s="1137"/>
      <c r="S30" s="1137"/>
      <c r="T30" s="1137"/>
      <c r="U30" s="1137"/>
      <c r="V30" s="1137">
        <v>10</v>
      </c>
      <c r="W30" s="1137"/>
      <c r="X30" s="1137"/>
      <c r="Y30" s="1137"/>
      <c r="Z30" s="1137"/>
      <c r="AA30" s="1137" t="s">
        <v>574</v>
      </c>
      <c r="AB30" s="1137"/>
      <c r="AC30" s="1137"/>
      <c r="AD30" s="1137"/>
      <c r="AE30" s="1138"/>
      <c r="AF30" s="1112" t="s">
        <v>402</v>
      </c>
      <c r="AG30" s="1113"/>
      <c r="AH30" s="1113"/>
      <c r="AI30" s="1113"/>
      <c r="AJ30" s="1114"/>
      <c r="AK30" s="1073" t="s">
        <v>579</v>
      </c>
      <c r="AL30" s="1064"/>
      <c r="AM30" s="1064"/>
      <c r="AN30" s="1064"/>
      <c r="AO30" s="1064"/>
      <c r="AP30" s="1064" t="s">
        <v>579</v>
      </c>
      <c r="AQ30" s="1064"/>
      <c r="AR30" s="1064"/>
      <c r="AS30" s="1064"/>
      <c r="AT30" s="1064"/>
      <c r="AU30" s="1064" t="s">
        <v>579</v>
      </c>
      <c r="AV30" s="1064"/>
      <c r="AW30" s="1064"/>
      <c r="AX30" s="1064"/>
      <c r="AY30" s="1064"/>
      <c r="AZ30" s="1064" t="s">
        <v>579</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166</v>
      </c>
      <c r="R31" s="1137"/>
      <c r="S31" s="1137"/>
      <c r="T31" s="1137"/>
      <c r="U31" s="1137"/>
      <c r="V31" s="1137">
        <v>157</v>
      </c>
      <c r="W31" s="1137"/>
      <c r="X31" s="1137"/>
      <c r="Y31" s="1137"/>
      <c r="Z31" s="1137"/>
      <c r="AA31" s="1137">
        <v>9</v>
      </c>
      <c r="AB31" s="1137"/>
      <c r="AC31" s="1137"/>
      <c r="AD31" s="1137"/>
      <c r="AE31" s="1138"/>
      <c r="AF31" s="1112">
        <v>9</v>
      </c>
      <c r="AG31" s="1113"/>
      <c r="AH31" s="1113"/>
      <c r="AI31" s="1113"/>
      <c r="AJ31" s="1114"/>
      <c r="AK31" s="1073">
        <v>24</v>
      </c>
      <c r="AL31" s="1064"/>
      <c r="AM31" s="1064"/>
      <c r="AN31" s="1064"/>
      <c r="AO31" s="1064"/>
      <c r="AP31" s="1064">
        <v>308</v>
      </c>
      <c r="AQ31" s="1064"/>
      <c r="AR31" s="1064"/>
      <c r="AS31" s="1064"/>
      <c r="AT31" s="1064"/>
      <c r="AU31" s="1064">
        <v>107</v>
      </c>
      <c r="AV31" s="1064"/>
      <c r="AW31" s="1064"/>
      <c r="AX31" s="1064"/>
      <c r="AY31" s="1064"/>
      <c r="AZ31" s="1135" t="s">
        <v>579</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196</v>
      </c>
      <c r="R32" s="1137"/>
      <c r="S32" s="1137"/>
      <c r="T32" s="1137"/>
      <c r="U32" s="1137"/>
      <c r="V32" s="1137">
        <v>196</v>
      </c>
      <c r="W32" s="1137"/>
      <c r="X32" s="1137"/>
      <c r="Y32" s="1137"/>
      <c r="Z32" s="1137"/>
      <c r="AA32" s="1137" t="s">
        <v>574</v>
      </c>
      <c r="AB32" s="1137"/>
      <c r="AC32" s="1137"/>
      <c r="AD32" s="1137"/>
      <c r="AE32" s="1138"/>
      <c r="AF32" s="1112" t="s">
        <v>402</v>
      </c>
      <c r="AG32" s="1113"/>
      <c r="AH32" s="1113"/>
      <c r="AI32" s="1113"/>
      <c r="AJ32" s="1114"/>
      <c r="AK32" s="1073">
        <v>153</v>
      </c>
      <c r="AL32" s="1064"/>
      <c r="AM32" s="1064"/>
      <c r="AN32" s="1064"/>
      <c r="AO32" s="1064"/>
      <c r="AP32" s="1064">
        <v>1382</v>
      </c>
      <c r="AQ32" s="1064"/>
      <c r="AR32" s="1064"/>
      <c r="AS32" s="1064"/>
      <c r="AT32" s="1064"/>
      <c r="AU32" s="1064">
        <v>1382</v>
      </c>
      <c r="AV32" s="1064"/>
      <c r="AW32" s="1064"/>
      <c r="AX32" s="1064"/>
      <c r="AY32" s="1064"/>
      <c r="AZ32" s="1135" t="s">
        <v>579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575</v>
      </c>
      <c r="C68" s="1079"/>
      <c r="D68" s="1079"/>
      <c r="E68" s="1079"/>
      <c r="F68" s="1079"/>
      <c r="G68" s="1079"/>
      <c r="H68" s="1079"/>
      <c r="I68" s="1079"/>
      <c r="J68" s="1079"/>
      <c r="K68" s="1079"/>
      <c r="L68" s="1079"/>
      <c r="M68" s="1079"/>
      <c r="N68" s="1079"/>
      <c r="O68" s="1079"/>
      <c r="P68" s="1080"/>
      <c r="Q68" s="1081">
        <v>181</v>
      </c>
      <c r="R68" s="1075"/>
      <c r="S68" s="1075"/>
      <c r="T68" s="1075"/>
      <c r="U68" s="1075"/>
      <c r="V68" s="1075">
        <v>168</v>
      </c>
      <c r="W68" s="1075"/>
      <c r="X68" s="1075"/>
      <c r="Y68" s="1075"/>
      <c r="Z68" s="1075"/>
      <c r="AA68" s="1075">
        <v>13</v>
      </c>
      <c r="AB68" s="1075"/>
      <c r="AC68" s="1075"/>
      <c r="AD68" s="1075"/>
      <c r="AE68" s="1075"/>
      <c r="AF68" s="1075">
        <v>13</v>
      </c>
      <c r="AG68" s="1075"/>
      <c r="AH68" s="1075"/>
      <c r="AI68" s="1075"/>
      <c r="AJ68" s="1075"/>
      <c r="AK68" s="1075" t="s">
        <v>574</v>
      </c>
      <c r="AL68" s="1075"/>
      <c r="AM68" s="1075"/>
      <c r="AN68" s="1075"/>
      <c r="AO68" s="1075"/>
      <c r="AP68" s="1075" t="s">
        <v>574</v>
      </c>
      <c r="AQ68" s="1075"/>
      <c r="AR68" s="1075"/>
      <c r="AS68" s="1075"/>
      <c r="AT68" s="1075"/>
      <c r="AU68" s="1075" t="s">
        <v>574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576</v>
      </c>
      <c r="C69" s="1068"/>
      <c r="D69" s="1068"/>
      <c r="E69" s="1068"/>
      <c r="F69" s="1068"/>
      <c r="G69" s="1068"/>
      <c r="H69" s="1068"/>
      <c r="I69" s="1068"/>
      <c r="J69" s="1068"/>
      <c r="K69" s="1068"/>
      <c r="L69" s="1068"/>
      <c r="M69" s="1068"/>
      <c r="N69" s="1068"/>
      <c r="O69" s="1068"/>
      <c r="P69" s="1069"/>
      <c r="Q69" s="1070">
        <v>157</v>
      </c>
      <c r="R69" s="1064"/>
      <c r="S69" s="1064"/>
      <c r="T69" s="1064"/>
      <c r="U69" s="1064"/>
      <c r="V69" s="1064">
        <v>154</v>
      </c>
      <c r="W69" s="1064"/>
      <c r="X69" s="1064"/>
      <c r="Y69" s="1064"/>
      <c r="Z69" s="1064"/>
      <c r="AA69" s="1064">
        <v>3</v>
      </c>
      <c r="AB69" s="1064"/>
      <c r="AC69" s="1064"/>
      <c r="AD69" s="1064"/>
      <c r="AE69" s="1064"/>
      <c r="AF69" s="1064">
        <v>3</v>
      </c>
      <c r="AG69" s="1064"/>
      <c r="AH69" s="1064"/>
      <c r="AI69" s="1064"/>
      <c r="AJ69" s="1064"/>
      <c r="AK69" s="1064" t="s">
        <v>574</v>
      </c>
      <c r="AL69" s="1064"/>
      <c r="AM69" s="1064"/>
      <c r="AN69" s="1064"/>
      <c r="AO69" s="1064"/>
      <c r="AP69" s="1064" t="s">
        <v>574</v>
      </c>
      <c r="AQ69" s="1064"/>
      <c r="AR69" s="1064"/>
      <c r="AS69" s="1064"/>
      <c r="AT69" s="1064"/>
      <c r="AU69" s="1064" t="s">
        <v>574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577</v>
      </c>
      <c r="C70" s="1068"/>
      <c r="D70" s="1068"/>
      <c r="E70" s="1068"/>
      <c r="F70" s="1068"/>
      <c r="G70" s="1068"/>
      <c r="H70" s="1068"/>
      <c r="I70" s="1068"/>
      <c r="J70" s="1068"/>
      <c r="K70" s="1068"/>
      <c r="L70" s="1068"/>
      <c r="M70" s="1068"/>
      <c r="N70" s="1068"/>
      <c r="O70" s="1068"/>
      <c r="P70" s="1069"/>
      <c r="Q70" s="1070">
        <v>1764</v>
      </c>
      <c r="R70" s="1064"/>
      <c r="S70" s="1064"/>
      <c r="T70" s="1064"/>
      <c r="U70" s="1064"/>
      <c r="V70" s="1064">
        <v>1727</v>
      </c>
      <c r="W70" s="1064"/>
      <c r="X70" s="1064"/>
      <c r="Y70" s="1064"/>
      <c r="Z70" s="1064"/>
      <c r="AA70" s="1064">
        <v>37</v>
      </c>
      <c r="AB70" s="1064"/>
      <c r="AC70" s="1064"/>
      <c r="AD70" s="1064"/>
      <c r="AE70" s="1064"/>
      <c r="AF70" s="1064">
        <v>37</v>
      </c>
      <c r="AG70" s="1064"/>
      <c r="AH70" s="1064"/>
      <c r="AI70" s="1064"/>
      <c r="AJ70" s="1064"/>
      <c r="AK70" s="1064" t="s">
        <v>574</v>
      </c>
      <c r="AL70" s="1064"/>
      <c r="AM70" s="1064"/>
      <c r="AN70" s="1064"/>
      <c r="AO70" s="1064"/>
      <c r="AP70" s="1064">
        <v>575</v>
      </c>
      <c r="AQ70" s="1064"/>
      <c r="AR70" s="1064"/>
      <c r="AS70" s="1064"/>
      <c r="AT70" s="1064"/>
      <c r="AU70" s="1064" t="s">
        <v>574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578</v>
      </c>
      <c r="C71" s="1068"/>
      <c r="D71" s="1068"/>
      <c r="E71" s="1068"/>
      <c r="F71" s="1068"/>
      <c r="G71" s="1068"/>
      <c r="H71" s="1068"/>
      <c r="I71" s="1068"/>
      <c r="J71" s="1068"/>
      <c r="K71" s="1068"/>
      <c r="L71" s="1068"/>
      <c r="M71" s="1068"/>
      <c r="N71" s="1068"/>
      <c r="O71" s="1068"/>
      <c r="P71" s="1069"/>
      <c r="Q71" s="1070">
        <v>1331</v>
      </c>
      <c r="R71" s="1064"/>
      <c r="S71" s="1064"/>
      <c r="T71" s="1064"/>
      <c r="U71" s="1064"/>
      <c r="V71" s="1064">
        <v>1236</v>
      </c>
      <c r="W71" s="1064"/>
      <c r="X71" s="1064"/>
      <c r="Y71" s="1064"/>
      <c r="Z71" s="1064"/>
      <c r="AA71" s="1064">
        <v>95</v>
      </c>
      <c r="AB71" s="1064"/>
      <c r="AC71" s="1064"/>
      <c r="AD71" s="1064"/>
      <c r="AE71" s="1064"/>
      <c r="AF71" s="1064">
        <v>95</v>
      </c>
      <c r="AG71" s="1064"/>
      <c r="AH71" s="1064"/>
      <c r="AI71" s="1064"/>
      <c r="AJ71" s="1064"/>
      <c r="AK71" s="1064" t="s">
        <v>574</v>
      </c>
      <c r="AL71" s="1064"/>
      <c r="AM71" s="1064"/>
      <c r="AN71" s="1064"/>
      <c r="AO71" s="1064"/>
      <c r="AP71" s="1064">
        <v>472</v>
      </c>
      <c r="AQ71" s="1064"/>
      <c r="AR71" s="1064"/>
      <c r="AS71" s="1064"/>
      <c r="AT71" s="1064"/>
      <c r="AU71" s="1064" t="s">
        <v>574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305</v>
      </c>
      <c r="AG109" s="987"/>
      <c r="AH109" s="987"/>
      <c r="AI109" s="987"/>
      <c r="AJ109" s="988"/>
      <c r="AK109" s="989" t="s">
        <v>304</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305</v>
      </c>
      <c r="BW109" s="987"/>
      <c r="BX109" s="987"/>
      <c r="BY109" s="987"/>
      <c r="BZ109" s="988"/>
      <c r="CA109" s="989" t="s">
        <v>304</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305</v>
      </c>
      <c r="DM109" s="987"/>
      <c r="DN109" s="987"/>
      <c r="DO109" s="987"/>
      <c r="DP109" s="988"/>
      <c r="DQ109" s="989" t="s">
        <v>304</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439541</v>
      </c>
      <c r="AB110" s="980"/>
      <c r="AC110" s="980"/>
      <c r="AD110" s="980"/>
      <c r="AE110" s="981"/>
      <c r="AF110" s="982">
        <v>401745</v>
      </c>
      <c r="AG110" s="980"/>
      <c r="AH110" s="980"/>
      <c r="AI110" s="980"/>
      <c r="AJ110" s="981"/>
      <c r="AK110" s="982">
        <v>412094</v>
      </c>
      <c r="AL110" s="980"/>
      <c r="AM110" s="980"/>
      <c r="AN110" s="980"/>
      <c r="AO110" s="981"/>
      <c r="AP110" s="983">
        <v>25.1</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4062235</v>
      </c>
      <c r="BR110" s="927"/>
      <c r="BS110" s="927"/>
      <c r="BT110" s="927"/>
      <c r="BU110" s="927"/>
      <c r="BV110" s="927">
        <v>3839061</v>
      </c>
      <c r="BW110" s="927"/>
      <c r="BX110" s="927"/>
      <c r="BY110" s="927"/>
      <c r="BZ110" s="927"/>
      <c r="CA110" s="927">
        <v>3823524</v>
      </c>
      <c r="CB110" s="927"/>
      <c r="CC110" s="927"/>
      <c r="CD110" s="927"/>
      <c r="CE110" s="927"/>
      <c r="CF110" s="951">
        <v>232.7</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237</v>
      </c>
      <c r="DH110" s="927"/>
      <c r="DI110" s="927"/>
      <c r="DJ110" s="927"/>
      <c r="DK110" s="927"/>
      <c r="DL110" s="927" t="s">
        <v>237</v>
      </c>
      <c r="DM110" s="927"/>
      <c r="DN110" s="927"/>
      <c r="DO110" s="927"/>
      <c r="DP110" s="927"/>
      <c r="DQ110" s="927" t="s">
        <v>402</v>
      </c>
      <c r="DR110" s="927"/>
      <c r="DS110" s="927"/>
      <c r="DT110" s="927"/>
      <c r="DU110" s="927"/>
      <c r="DV110" s="928" t="s">
        <v>402</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237</v>
      </c>
      <c r="AB111" s="1008"/>
      <c r="AC111" s="1008"/>
      <c r="AD111" s="1008"/>
      <c r="AE111" s="1009"/>
      <c r="AF111" s="1010" t="s">
        <v>435</v>
      </c>
      <c r="AG111" s="1008"/>
      <c r="AH111" s="1008"/>
      <c r="AI111" s="1008"/>
      <c r="AJ111" s="1009"/>
      <c r="AK111" s="1010" t="s">
        <v>237</v>
      </c>
      <c r="AL111" s="1008"/>
      <c r="AM111" s="1008"/>
      <c r="AN111" s="1008"/>
      <c r="AO111" s="1009"/>
      <c r="AP111" s="1011" t="s">
        <v>237</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435</v>
      </c>
      <c r="BR111" s="899"/>
      <c r="BS111" s="899"/>
      <c r="BT111" s="899"/>
      <c r="BU111" s="899"/>
      <c r="BV111" s="899" t="s">
        <v>237</v>
      </c>
      <c r="BW111" s="899"/>
      <c r="BX111" s="899"/>
      <c r="BY111" s="899"/>
      <c r="BZ111" s="899"/>
      <c r="CA111" s="899" t="s">
        <v>237</v>
      </c>
      <c r="CB111" s="899"/>
      <c r="CC111" s="899"/>
      <c r="CD111" s="899"/>
      <c r="CE111" s="899"/>
      <c r="CF111" s="960" t="s">
        <v>435</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237</v>
      </c>
      <c r="DH111" s="899"/>
      <c r="DI111" s="899"/>
      <c r="DJ111" s="899"/>
      <c r="DK111" s="899"/>
      <c r="DL111" s="899" t="s">
        <v>237</v>
      </c>
      <c r="DM111" s="899"/>
      <c r="DN111" s="899"/>
      <c r="DO111" s="899"/>
      <c r="DP111" s="899"/>
      <c r="DQ111" s="899" t="s">
        <v>237</v>
      </c>
      <c r="DR111" s="899"/>
      <c r="DS111" s="899"/>
      <c r="DT111" s="899"/>
      <c r="DU111" s="899"/>
      <c r="DV111" s="876" t="s">
        <v>237</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237</v>
      </c>
      <c r="AB112" s="862"/>
      <c r="AC112" s="862"/>
      <c r="AD112" s="862"/>
      <c r="AE112" s="863"/>
      <c r="AF112" s="864" t="s">
        <v>237</v>
      </c>
      <c r="AG112" s="862"/>
      <c r="AH112" s="862"/>
      <c r="AI112" s="862"/>
      <c r="AJ112" s="863"/>
      <c r="AK112" s="864" t="s">
        <v>435</v>
      </c>
      <c r="AL112" s="862"/>
      <c r="AM112" s="862"/>
      <c r="AN112" s="862"/>
      <c r="AO112" s="863"/>
      <c r="AP112" s="909" t="s">
        <v>237</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1706236</v>
      </c>
      <c r="BR112" s="899"/>
      <c r="BS112" s="899"/>
      <c r="BT112" s="899"/>
      <c r="BU112" s="899"/>
      <c r="BV112" s="899">
        <v>1600232</v>
      </c>
      <c r="BW112" s="899"/>
      <c r="BX112" s="899"/>
      <c r="BY112" s="899"/>
      <c r="BZ112" s="899"/>
      <c r="CA112" s="899">
        <v>1489265</v>
      </c>
      <c r="CB112" s="899"/>
      <c r="CC112" s="899"/>
      <c r="CD112" s="899"/>
      <c r="CE112" s="899"/>
      <c r="CF112" s="960">
        <v>90.7</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237</v>
      </c>
      <c r="DH112" s="899"/>
      <c r="DI112" s="899"/>
      <c r="DJ112" s="899"/>
      <c r="DK112" s="899"/>
      <c r="DL112" s="899" t="s">
        <v>237</v>
      </c>
      <c r="DM112" s="899"/>
      <c r="DN112" s="899"/>
      <c r="DO112" s="899"/>
      <c r="DP112" s="899"/>
      <c r="DQ112" s="899" t="s">
        <v>402</v>
      </c>
      <c r="DR112" s="899"/>
      <c r="DS112" s="899"/>
      <c r="DT112" s="899"/>
      <c r="DU112" s="899"/>
      <c r="DV112" s="876" t="s">
        <v>237</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142235</v>
      </c>
      <c r="AB113" s="1008"/>
      <c r="AC113" s="1008"/>
      <c r="AD113" s="1008"/>
      <c r="AE113" s="1009"/>
      <c r="AF113" s="1010">
        <v>150184</v>
      </c>
      <c r="AG113" s="1008"/>
      <c r="AH113" s="1008"/>
      <c r="AI113" s="1008"/>
      <c r="AJ113" s="1009"/>
      <c r="AK113" s="1010">
        <v>146420</v>
      </c>
      <c r="AL113" s="1008"/>
      <c r="AM113" s="1008"/>
      <c r="AN113" s="1008"/>
      <c r="AO113" s="1009"/>
      <c r="AP113" s="1011">
        <v>8.9</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93487</v>
      </c>
      <c r="BR113" s="899"/>
      <c r="BS113" s="899"/>
      <c r="BT113" s="899"/>
      <c r="BU113" s="899"/>
      <c r="BV113" s="899">
        <v>68461</v>
      </c>
      <c r="BW113" s="899"/>
      <c r="BX113" s="899"/>
      <c r="BY113" s="899"/>
      <c r="BZ113" s="899"/>
      <c r="CA113" s="899">
        <v>51460</v>
      </c>
      <c r="CB113" s="899"/>
      <c r="CC113" s="899"/>
      <c r="CD113" s="899"/>
      <c r="CE113" s="899"/>
      <c r="CF113" s="960">
        <v>3.1</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237</v>
      </c>
      <c r="DH113" s="862"/>
      <c r="DI113" s="862"/>
      <c r="DJ113" s="862"/>
      <c r="DK113" s="863"/>
      <c r="DL113" s="864" t="s">
        <v>237</v>
      </c>
      <c r="DM113" s="862"/>
      <c r="DN113" s="862"/>
      <c r="DO113" s="862"/>
      <c r="DP113" s="863"/>
      <c r="DQ113" s="864" t="s">
        <v>237</v>
      </c>
      <c r="DR113" s="862"/>
      <c r="DS113" s="862"/>
      <c r="DT113" s="862"/>
      <c r="DU113" s="863"/>
      <c r="DV113" s="909" t="s">
        <v>237</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24294</v>
      </c>
      <c r="AB114" s="862"/>
      <c r="AC114" s="862"/>
      <c r="AD114" s="862"/>
      <c r="AE114" s="863"/>
      <c r="AF114" s="864">
        <v>25989</v>
      </c>
      <c r="AG114" s="862"/>
      <c r="AH114" s="862"/>
      <c r="AI114" s="862"/>
      <c r="AJ114" s="863"/>
      <c r="AK114" s="864">
        <v>17530</v>
      </c>
      <c r="AL114" s="862"/>
      <c r="AM114" s="862"/>
      <c r="AN114" s="862"/>
      <c r="AO114" s="863"/>
      <c r="AP114" s="909">
        <v>1.1000000000000001</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454834</v>
      </c>
      <c r="BR114" s="899"/>
      <c r="BS114" s="899"/>
      <c r="BT114" s="899"/>
      <c r="BU114" s="899"/>
      <c r="BV114" s="899">
        <v>428786</v>
      </c>
      <c r="BW114" s="899"/>
      <c r="BX114" s="899"/>
      <c r="BY114" s="899"/>
      <c r="BZ114" s="899"/>
      <c r="CA114" s="899">
        <v>416395</v>
      </c>
      <c r="CB114" s="899"/>
      <c r="CC114" s="899"/>
      <c r="CD114" s="899"/>
      <c r="CE114" s="899"/>
      <c r="CF114" s="960">
        <v>25.3</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237</v>
      </c>
      <c r="DH114" s="862"/>
      <c r="DI114" s="862"/>
      <c r="DJ114" s="862"/>
      <c r="DK114" s="863"/>
      <c r="DL114" s="864" t="s">
        <v>402</v>
      </c>
      <c r="DM114" s="862"/>
      <c r="DN114" s="862"/>
      <c r="DO114" s="862"/>
      <c r="DP114" s="863"/>
      <c r="DQ114" s="864" t="s">
        <v>237</v>
      </c>
      <c r="DR114" s="862"/>
      <c r="DS114" s="862"/>
      <c r="DT114" s="862"/>
      <c r="DU114" s="863"/>
      <c r="DV114" s="909" t="s">
        <v>237</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237</v>
      </c>
      <c r="AB115" s="1008"/>
      <c r="AC115" s="1008"/>
      <c r="AD115" s="1008"/>
      <c r="AE115" s="1009"/>
      <c r="AF115" s="1010" t="s">
        <v>237</v>
      </c>
      <c r="AG115" s="1008"/>
      <c r="AH115" s="1008"/>
      <c r="AI115" s="1008"/>
      <c r="AJ115" s="1009"/>
      <c r="AK115" s="1010" t="s">
        <v>237</v>
      </c>
      <c r="AL115" s="1008"/>
      <c r="AM115" s="1008"/>
      <c r="AN115" s="1008"/>
      <c r="AO115" s="1009"/>
      <c r="AP115" s="1011" t="s">
        <v>402</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402</v>
      </c>
      <c r="BR115" s="899"/>
      <c r="BS115" s="899"/>
      <c r="BT115" s="899"/>
      <c r="BU115" s="899"/>
      <c r="BV115" s="899" t="s">
        <v>237</v>
      </c>
      <c r="BW115" s="899"/>
      <c r="BX115" s="899"/>
      <c r="BY115" s="899"/>
      <c r="BZ115" s="899"/>
      <c r="CA115" s="899" t="s">
        <v>237</v>
      </c>
      <c r="CB115" s="899"/>
      <c r="CC115" s="899"/>
      <c r="CD115" s="899"/>
      <c r="CE115" s="899"/>
      <c r="CF115" s="960" t="s">
        <v>237</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402</v>
      </c>
      <c r="DH115" s="862"/>
      <c r="DI115" s="862"/>
      <c r="DJ115" s="862"/>
      <c r="DK115" s="863"/>
      <c r="DL115" s="864" t="s">
        <v>402</v>
      </c>
      <c r="DM115" s="862"/>
      <c r="DN115" s="862"/>
      <c r="DO115" s="862"/>
      <c r="DP115" s="863"/>
      <c r="DQ115" s="864" t="s">
        <v>237</v>
      </c>
      <c r="DR115" s="862"/>
      <c r="DS115" s="862"/>
      <c r="DT115" s="862"/>
      <c r="DU115" s="863"/>
      <c r="DV115" s="909" t="s">
        <v>237</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237</v>
      </c>
      <c r="AB116" s="862"/>
      <c r="AC116" s="862"/>
      <c r="AD116" s="862"/>
      <c r="AE116" s="863"/>
      <c r="AF116" s="864" t="s">
        <v>237</v>
      </c>
      <c r="AG116" s="862"/>
      <c r="AH116" s="862"/>
      <c r="AI116" s="862"/>
      <c r="AJ116" s="863"/>
      <c r="AK116" s="864" t="s">
        <v>237</v>
      </c>
      <c r="AL116" s="862"/>
      <c r="AM116" s="862"/>
      <c r="AN116" s="862"/>
      <c r="AO116" s="863"/>
      <c r="AP116" s="909" t="s">
        <v>237</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237</v>
      </c>
      <c r="BR116" s="899"/>
      <c r="BS116" s="899"/>
      <c r="BT116" s="899"/>
      <c r="BU116" s="899"/>
      <c r="BV116" s="899" t="s">
        <v>237</v>
      </c>
      <c r="BW116" s="899"/>
      <c r="BX116" s="899"/>
      <c r="BY116" s="899"/>
      <c r="BZ116" s="899"/>
      <c r="CA116" s="899" t="s">
        <v>402</v>
      </c>
      <c r="CB116" s="899"/>
      <c r="CC116" s="899"/>
      <c r="CD116" s="899"/>
      <c r="CE116" s="899"/>
      <c r="CF116" s="960" t="s">
        <v>237</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237</v>
      </c>
      <c r="DH116" s="862"/>
      <c r="DI116" s="862"/>
      <c r="DJ116" s="862"/>
      <c r="DK116" s="863"/>
      <c r="DL116" s="864" t="s">
        <v>237</v>
      </c>
      <c r="DM116" s="862"/>
      <c r="DN116" s="862"/>
      <c r="DO116" s="862"/>
      <c r="DP116" s="863"/>
      <c r="DQ116" s="864" t="s">
        <v>435</v>
      </c>
      <c r="DR116" s="862"/>
      <c r="DS116" s="862"/>
      <c r="DT116" s="862"/>
      <c r="DU116" s="863"/>
      <c r="DV116" s="909" t="s">
        <v>237</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606070</v>
      </c>
      <c r="AB117" s="994"/>
      <c r="AC117" s="994"/>
      <c r="AD117" s="994"/>
      <c r="AE117" s="995"/>
      <c r="AF117" s="996">
        <v>577918</v>
      </c>
      <c r="AG117" s="994"/>
      <c r="AH117" s="994"/>
      <c r="AI117" s="994"/>
      <c r="AJ117" s="995"/>
      <c r="AK117" s="996">
        <v>576044</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402</v>
      </c>
      <c r="BR117" s="899"/>
      <c r="BS117" s="899"/>
      <c r="BT117" s="899"/>
      <c r="BU117" s="899"/>
      <c r="BV117" s="899" t="s">
        <v>237</v>
      </c>
      <c r="BW117" s="899"/>
      <c r="BX117" s="899"/>
      <c r="BY117" s="899"/>
      <c r="BZ117" s="899"/>
      <c r="CA117" s="899" t="s">
        <v>402</v>
      </c>
      <c r="CB117" s="899"/>
      <c r="CC117" s="899"/>
      <c r="CD117" s="899"/>
      <c r="CE117" s="899"/>
      <c r="CF117" s="960" t="s">
        <v>237</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237</v>
      </c>
      <c r="DH117" s="862"/>
      <c r="DI117" s="862"/>
      <c r="DJ117" s="862"/>
      <c r="DK117" s="863"/>
      <c r="DL117" s="864" t="s">
        <v>435</v>
      </c>
      <c r="DM117" s="862"/>
      <c r="DN117" s="862"/>
      <c r="DO117" s="862"/>
      <c r="DP117" s="863"/>
      <c r="DQ117" s="864" t="s">
        <v>237</v>
      </c>
      <c r="DR117" s="862"/>
      <c r="DS117" s="862"/>
      <c r="DT117" s="862"/>
      <c r="DU117" s="863"/>
      <c r="DV117" s="909" t="s">
        <v>237</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305</v>
      </c>
      <c r="AG118" s="987"/>
      <c r="AH118" s="987"/>
      <c r="AI118" s="987"/>
      <c r="AJ118" s="988"/>
      <c r="AK118" s="989" t="s">
        <v>304</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237</v>
      </c>
      <c r="BR118" s="930"/>
      <c r="BS118" s="930"/>
      <c r="BT118" s="930"/>
      <c r="BU118" s="930"/>
      <c r="BV118" s="930" t="s">
        <v>402</v>
      </c>
      <c r="BW118" s="930"/>
      <c r="BX118" s="930"/>
      <c r="BY118" s="930"/>
      <c r="BZ118" s="930"/>
      <c r="CA118" s="930" t="s">
        <v>237</v>
      </c>
      <c r="CB118" s="930"/>
      <c r="CC118" s="930"/>
      <c r="CD118" s="930"/>
      <c r="CE118" s="930"/>
      <c r="CF118" s="960" t="s">
        <v>237</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237</v>
      </c>
      <c r="DH118" s="862"/>
      <c r="DI118" s="862"/>
      <c r="DJ118" s="862"/>
      <c r="DK118" s="863"/>
      <c r="DL118" s="864" t="s">
        <v>435</v>
      </c>
      <c r="DM118" s="862"/>
      <c r="DN118" s="862"/>
      <c r="DO118" s="862"/>
      <c r="DP118" s="863"/>
      <c r="DQ118" s="864" t="s">
        <v>237</v>
      </c>
      <c r="DR118" s="862"/>
      <c r="DS118" s="862"/>
      <c r="DT118" s="862"/>
      <c r="DU118" s="863"/>
      <c r="DV118" s="909" t="s">
        <v>237</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237</v>
      </c>
      <c r="AB119" s="980"/>
      <c r="AC119" s="980"/>
      <c r="AD119" s="980"/>
      <c r="AE119" s="981"/>
      <c r="AF119" s="982" t="s">
        <v>237</v>
      </c>
      <c r="AG119" s="980"/>
      <c r="AH119" s="980"/>
      <c r="AI119" s="980"/>
      <c r="AJ119" s="981"/>
      <c r="AK119" s="982" t="s">
        <v>237</v>
      </c>
      <c r="AL119" s="980"/>
      <c r="AM119" s="980"/>
      <c r="AN119" s="980"/>
      <c r="AO119" s="981"/>
      <c r="AP119" s="983" t="s">
        <v>402</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459</v>
      </c>
      <c r="BP119" s="963"/>
      <c r="BQ119" s="967">
        <v>6316792</v>
      </c>
      <c r="BR119" s="930"/>
      <c r="BS119" s="930"/>
      <c r="BT119" s="930"/>
      <c r="BU119" s="930"/>
      <c r="BV119" s="930">
        <v>5936540</v>
      </c>
      <c r="BW119" s="930"/>
      <c r="BX119" s="930"/>
      <c r="BY119" s="930"/>
      <c r="BZ119" s="930"/>
      <c r="CA119" s="930">
        <v>5780644</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402</v>
      </c>
      <c r="DH119" s="845"/>
      <c r="DI119" s="845"/>
      <c r="DJ119" s="845"/>
      <c r="DK119" s="846"/>
      <c r="DL119" s="847" t="s">
        <v>237</v>
      </c>
      <c r="DM119" s="845"/>
      <c r="DN119" s="845"/>
      <c r="DO119" s="845"/>
      <c r="DP119" s="846"/>
      <c r="DQ119" s="847" t="s">
        <v>237</v>
      </c>
      <c r="DR119" s="845"/>
      <c r="DS119" s="845"/>
      <c r="DT119" s="845"/>
      <c r="DU119" s="846"/>
      <c r="DV119" s="933" t="s">
        <v>435</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237</v>
      </c>
      <c r="AB120" s="862"/>
      <c r="AC120" s="862"/>
      <c r="AD120" s="862"/>
      <c r="AE120" s="863"/>
      <c r="AF120" s="864" t="s">
        <v>237</v>
      </c>
      <c r="AG120" s="862"/>
      <c r="AH120" s="862"/>
      <c r="AI120" s="862"/>
      <c r="AJ120" s="863"/>
      <c r="AK120" s="864" t="s">
        <v>237</v>
      </c>
      <c r="AL120" s="862"/>
      <c r="AM120" s="862"/>
      <c r="AN120" s="862"/>
      <c r="AO120" s="863"/>
      <c r="AP120" s="909" t="s">
        <v>237</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1812939</v>
      </c>
      <c r="BR120" s="927"/>
      <c r="BS120" s="927"/>
      <c r="BT120" s="927"/>
      <c r="BU120" s="927"/>
      <c r="BV120" s="927">
        <v>1811629</v>
      </c>
      <c r="BW120" s="927"/>
      <c r="BX120" s="927"/>
      <c r="BY120" s="927"/>
      <c r="BZ120" s="927"/>
      <c r="CA120" s="927">
        <v>2021802</v>
      </c>
      <c r="CB120" s="927"/>
      <c r="CC120" s="927"/>
      <c r="CD120" s="927"/>
      <c r="CE120" s="927"/>
      <c r="CF120" s="951">
        <v>123.1</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1592057</v>
      </c>
      <c r="DH120" s="927"/>
      <c r="DI120" s="927"/>
      <c r="DJ120" s="927"/>
      <c r="DK120" s="927"/>
      <c r="DL120" s="927">
        <v>1484324</v>
      </c>
      <c r="DM120" s="927"/>
      <c r="DN120" s="927"/>
      <c r="DO120" s="927"/>
      <c r="DP120" s="927"/>
      <c r="DQ120" s="927">
        <v>1381822</v>
      </c>
      <c r="DR120" s="927"/>
      <c r="DS120" s="927"/>
      <c r="DT120" s="927"/>
      <c r="DU120" s="927"/>
      <c r="DV120" s="928">
        <v>84.1</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237</v>
      </c>
      <c r="AB121" s="862"/>
      <c r="AC121" s="862"/>
      <c r="AD121" s="862"/>
      <c r="AE121" s="863"/>
      <c r="AF121" s="864" t="s">
        <v>237</v>
      </c>
      <c r="AG121" s="862"/>
      <c r="AH121" s="862"/>
      <c r="AI121" s="862"/>
      <c r="AJ121" s="863"/>
      <c r="AK121" s="864" t="s">
        <v>237</v>
      </c>
      <c r="AL121" s="862"/>
      <c r="AM121" s="862"/>
      <c r="AN121" s="862"/>
      <c r="AO121" s="863"/>
      <c r="AP121" s="909" t="s">
        <v>237</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430055</v>
      </c>
      <c r="BR121" s="899"/>
      <c r="BS121" s="899"/>
      <c r="BT121" s="899"/>
      <c r="BU121" s="899"/>
      <c r="BV121" s="899">
        <v>441740</v>
      </c>
      <c r="BW121" s="899"/>
      <c r="BX121" s="899"/>
      <c r="BY121" s="899"/>
      <c r="BZ121" s="899"/>
      <c r="CA121" s="899">
        <v>351806</v>
      </c>
      <c r="CB121" s="899"/>
      <c r="CC121" s="899"/>
      <c r="CD121" s="899"/>
      <c r="CE121" s="899"/>
      <c r="CF121" s="960">
        <v>21.4</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v>114179</v>
      </c>
      <c r="DH121" s="899"/>
      <c r="DI121" s="899"/>
      <c r="DJ121" s="899"/>
      <c r="DK121" s="899"/>
      <c r="DL121" s="899">
        <v>115908</v>
      </c>
      <c r="DM121" s="899"/>
      <c r="DN121" s="899"/>
      <c r="DO121" s="899"/>
      <c r="DP121" s="899"/>
      <c r="DQ121" s="899">
        <v>107443</v>
      </c>
      <c r="DR121" s="899"/>
      <c r="DS121" s="899"/>
      <c r="DT121" s="899"/>
      <c r="DU121" s="899"/>
      <c r="DV121" s="876">
        <v>6.5</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237</v>
      </c>
      <c r="AB122" s="862"/>
      <c r="AC122" s="862"/>
      <c r="AD122" s="862"/>
      <c r="AE122" s="863"/>
      <c r="AF122" s="864" t="s">
        <v>237</v>
      </c>
      <c r="AG122" s="862"/>
      <c r="AH122" s="862"/>
      <c r="AI122" s="862"/>
      <c r="AJ122" s="863"/>
      <c r="AK122" s="864" t="s">
        <v>237</v>
      </c>
      <c r="AL122" s="862"/>
      <c r="AM122" s="862"/>
      <c r="AN122" s="862"/>
      <c r="AO122" s="863"/>
      <c r="AP122" s="909" t="s">
        <v>237</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3780487</v>
      </c>
      <c r="BR122" s="930"/>
      <c r="BS122" s="930"/>
      <c r="BT122" s="930"/>
      <c r="BU122" s="930"/>
      <c r="BV122" s="930">
        <v>3574385</v>
      </c>
      <c r="BW122" s="930"/>
      <c r="BX122" s="930"/>
      <c r="BY122" s="930"/>
      <c r="BZ122" s="930"/>
      <c r="CA122" s="930">
        <v>3499036</v>
      </c>
      <c r="CB122" s="930"/>
      <c r="CC122" s="930"/>
      <c r="CD122" s="930"/>
      <c r="CE122" s="930"/>
      <c r="CF122" s="931">
        <v>213</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t="s">
        <v>435</v>
      </c>
      <c r="DH122" s="899"/>
      <c r="DI122" s="899"/>
      <c r="DJ122" s="899"/>
      <c r="DK122" s="899"/>
      <c r="DL122" s="899" t="s">
        <v>237</v>
      </c>
      <c r="DM122" s="899"/>
      <c r="DN122" s="899"/>
      <c r="DO122" s="899"/>
      <c r="DP122" s="899"/>
      <c r="DQ122" s="899" t="s">
        <v>237</v>
      </c>
      <c r="DR122" s="899"/>
      <c r="DS122" s="899"/>
      <c r="DT122" s="899"/>
      <c r="DU122" s="899"/>
      <c r="DV122" s="876" t="s">
        <v>402</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237</v>
      </c>
      <c r="AB123" s="862"/>
      <c r="AC123" s="862"/>
      <c r="AD123" s="862"/>
      <c r="AE123" s="863"/>
      <c r="AF123" s="864" t="s">
        <v>237</v>
      </c>
      <c r="AG123" s="862"/>
      <c r="AH123" s="862"/>
      <c r="AI123" s="862"/>
      <c r="AJ123" s="863"/>
      <c r="AK123" s="864" t="s">
        <v>237</v>
      </c>
      <c r="AL123" s="862"/>
      <c r="AM123" s="862"/>
      <c r="AN123" s="862"/>
      <c r="AO123" s="863"/>
      <c r="AP123" s="909" t="s">
        <v>237</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468</v>
      </c>
      <c r="BP123" s="963"/>
      <c r="BQ123" s="917">
        <v>6023481</v>
      </c>
      <c r="BR123" s="918"/>
      <c r="BS123" s="918"/>
      <c r="BT123" s="918"/>
      <c r="BU123" s="918"/>
      <c r="BV123" s="918">
        <v>5827754</v>
      </c>
      <c r="BW123" s="918"/>
      <c r="BX123" s="918"/>
      <c r="BY123" s="918"/>
      <c r="BZ123" s="918"/>
      <c r="CA123" s="918">
        <v>5872644</v>
      </c>
      <c r="CB123" s="918"/>
      <c r="CC123" s="918"/>
      <c r="CD123" s="918"/>
      <c r="CE123" s="918"/>
      <c r="CF123" s="828"/>
      <c r="CG123" s="829"/>
      <c r="CH123" s="829"/>
      <c r="CI123" s="829"/>
      <c r="CJ123" s="919"/>
      <c r="CK123" s="954"/>
      <c r="CL123" s="940"/>
      <c r="CM123" s="940"/>
      <c r="CN123" s="940"/>
      <c r="CO123" s="941"/>
      <c r="CP123" s="920" t="s">
        <v>400</v>
      </c>
      <c r="CQ123" s="921"/>
      <c r="CR123" s="921"/>
      <c r="CS123" s="921"/>
      <c r="CT123" s="921"/>
      <c r="CU123" s="921"/>
      <c r="CV123" s="921"/>
      <c r="CW123" s="921"/>
      <c r="CX123" s="921"/>
      <c r="CY123" s="921"/>
      <c r="CZ123" s="921"/>
      <c r="DA123" s="921"/>
      <c r="DB123" s="921"/>
      <c r="DC123" s="921"/>
      <c r="DD123" s="921"/>
      <c r="DE123" s="921"/>
      <c r="DF123" s="922"/>
      <c r="DG123" s="861" t="s">
        <v>237</v>
      </c>
      <c r="DH123" s="862"/>
      <c r="DI123" s="862"/>
      <c r="DJ123" s="862"/>
      <c r="DK123" s="863"/>
      <c r="DL123" s="864" t="s">
        <v>435</v>
      </c>
      <c r="DM123" s="862"/>
      <c r="DN123" s="862"/>
      <c r="DO123" s="862"/>
      <c r="DP123" s="863"/>
      <c r="DQ123" s="864" t="s">
        <v>237</v>
      </c>
      <c r="DR123" s="862"/>
      <c r="DS123" s="862"/>
      <c r="DT123" s="862"/>
      <c r="DU123" s="863"/>
      <c r="DV123" s="909" t="s">
        <v>237</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237</v>
      </c>
      <c r="AB124" s="862"/>
      <c r="AC124" s="862"/>
      <c r="AD124" s="862"/>
      <c r="AE124" s="863"/>
      <c r="AF124" s="864" t="s">
        <v>237</v>
      </c>
      <c r="AG124" s="862"/>
      <c r="AH124" s="862"/>
      <c r="AI124" s="862"/>
      <c r="AJ124" s="863"/>
      <c r="AK124" s="864" t="s">
        <v>237</v>
      </c>
      <c r="AL124" s="862"/>
      <c r="AM124" s="862"/>
      <c r="AN124" s="862"/>
      <c r="AO124" s="863"/>
      <c r="AP124" s="909" t="s">
        <v>237</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17.899999999999999</v>
      </c>
      <c r="BR124" s="916"/>
      <c r="BS124" s="916"/>
      <c r="BT124" s="916"/>
      <c r="BU124" s="916"/>
      <c r="BV124" s="916">
        <v>6.6</v>
      </c>
      <c r="BW124" s="916"/>
      <c r="BX124" s="916"/>
      <c r="BY124" s="916"/>
      <c r="BZ124" s="916"/>
      <c r="CA124" s="916" t="s">
        <v>435</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402</v>
      </c>
      <c r="DH124" s="845"/>
      <c r="DI124" s="845"/>
      <c r="DJ124" s="845"/>
      <c r="DK124" s="846"/>
      <c r="DL124" s="847" t="s">
        <v>402</v>
      </c>
      <c r="DM124" s="845"/>
      <c r="DN124" s="845"/>
      <c r="DO124" s="845"/>
      <c r="DP124" s="846"/>
      <c r="DQ124" s="847" t="s">
        <v>237</v>
      </c>
      <c r="DR124" s="845"/>
      <c r="DS124" s="845"/>
      <c r="DT124" s="845"/>
      <c r="DU124" s="846"/>
      <c r="DV124" s="933" t="s">
        <v>237</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435</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237</v>
      </c>
      <c r="DM125" s="927"/>
      <c r="DN125" s="927"/>
      <c r="DO125" s="927"/>
      <c r="DP125" s="927"/>
      <c r="DQ125" s="927" t="s">
        <v>237</v>
      </c>
      <c r="DR125" s="927"/>
      <c r="DS125" s="927"/>
      <c r="DT125" s="927"/>
      <c r="DU125" s="927"/>
      <c r="DV125" s="928" t="s">
        <v>237</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237</v>
      </c>
      <c r="AB126" s="862"/>
      <c r="AC126" s="862"/>
      <c r="AD126" s="862"/>
      <c r="AE126" s="863"/>
      <c r="AF126" s="864" t="s">
        <v>237</v>
      </c>
      <c r="AG126" s="862"/>
      <c r="AH126" s="862"/>
      <c r="AI126" s="862"/>
      <c r="AJ126" s="863"/>
      <c r="AK126" s="864" t="s">
        <v>237</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402</v>
      </c>
      <c r="DR126" s="899"/>
      <c r="DS126" s="899"/>
      <c r="DT126" s="899"/>
      <c r="DU126" s="899"/>
      <c r="DV126" s="876" t="s">
        <v>402</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237</v>
      </c>
      <c r="AB127" s="862"/>
      <c r="AC127" s="862"/>
      <c r="AD127" s="862"/>
      <c r="AE127" s="863"/>
      <c r="AF127" s="864" t="s">
        <v>237</v>
      </c>
      <c r="AG127" s="862"/>
      <c r="AH127" s="862"/>
      <c r="AI127" s="862"/>
      <c r="AJ127" s="863"/>
      <c r="AK127" s="864" t="s">
        <v>237</v>
      </c>
      <c r="AL127" s="862"/>
      <c r="AM127" s="862"/>
      <c r="AN127" s="862"/>
      <c r="AO127" s="863"/>
      <c r="AP127" s="909" t="s">
        <v>237</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237</v>
      </c>
      <c r="DH127" s="899"/>
      <c r="DI127" s="899"/>
      <c r="DJ127" s="899"/>
      <c r="DK127" s="899"/>
      <c r="DL127" s="899" t="s">
        <v>237</v>
      </c>
      <c r="DM127" s="899"/>
      <c r="DN127" s="899"/>
      <c r="DO127" s="899"/>
      <c r="DP127" s="899"/>
      <c r="DQ127" s="899" t="s">
        <v>237</v>
      </c>
      <c r="DR127" s="899"/>
      <c r="DS127" s="899"/>
      <c r="DT127" s="899"/>
      <c r="DU127" s="899"/>
      <c r="DV127" s="876" t="s">
        <v>435</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30156</v>
      </c>
      <c r="AB128" s="883"/>
      <c r="AC128" s="883"/>
      <c r="AD128" s="883"/>
      <c r="AE128" s="884"/>
      <c r="AF128" s="885">
        <v>28552</v>
      </c>
      <c r="AG128" s="883"/>
      <c r="AH128" s="883"/>
      <c r="AI128" s="883"/>
      <c r="AJ128" s="884"/>
      <c r="AK128" s="885">
        <v>37520</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237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435</v>
      </c>
      <c r="DH128" s="873"/>
      <c r="DI128" s="873"/>
      <c r="DJ128" s="873"/>
      <c r="DK128" s="873"/>
      <c r="DL128" s="873" t="s">
        <v>237</v>
      </c>
      <c r="DM128" s="873"/>
      <c r="DN128" s="873"/>
      <c r="DO128" s="873"/>
      <c r="DP128" s="873"/>
      <c r="DQ128" s="873" t="s">
        <v>237</v>
      </c>
      <c r="DR128" s="873"/>
      <c r="DS128" s="873"/>
      <c r="DT128" s="873"/>
      <c r="DU128" s="873"/>
      <c r="DV128" s="874" t="s">
        <v>237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2045560</v>
      </c>
      <c r="AB129" s="862"/>
      <c r="AC129" s="862"/>
      <c r="AD129" s="862"/>
      <c r="AE129" s="863"/>
      <c r="AF129" s="864">
        <v>2023984</v>
      </c>
      <c r="AG129" s="862"/>
      <c r="AH129" s="862"/>
      <c r="AI129" s="862"/>
      <c r="AJ129" s="863"/>
      <c r="AK129" s="864">
        <v>2046439</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237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412486</v>
      </c>
      <c r="AB130" s="862"/>
      <c r="AC130" s="862"/>
      <c r="AD130" s="862"/>
      <c r="AE130" s="863"/>
      <c r="AF130" s="864">
        <v>398742</v>
      </c>
      <c r="AG130" s="862"/>
      <c r="AH130" s="862"/>
      <c r="AI130" s="862"/>
      <c r="AJ130" s="863"/>
      <c r="AK130" s="864">
        <v>403641</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1633074</v>
      </c>
      <c r="AB131" s="845"/>
      <c r="AC131" s="845"/>
      <c r="AD131" s="845"/>
      <c r="AE131" s="846"/>
      <c r="AF131" s="847">
        <v>1625242</v>
      </c>
      <c r="AG131" s="845"/>
      <c r="AH131" s="845"/>
      <c r="AI131" s="845"/>
      <c r="AJ131" s="846"/>
      <c r="AK131" s="847">
        <v>1642798</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t="s">
        <v>435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10.007384849999999</v>
      </c>
      <c r="AB132" s="825"/>
      <c r="AC132" s="825"/>
      <c r="AD132" s="825"/>
      <c r="AE132" s="826"/>
      <c r="AF132" s="827">
        <v>9.2677890430000005</v>
      </c>
      <c r="AG132" s="825"/>
      <c r="AH132" s="825"/>
      <c r="AI132" s="825"/>
      <c r="AJ132" s="826"/>
      <c r="AK132" s="827">
        <v>8.2105651460000004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9.1</v>
      </c>
      <c r="AB133" s="804"/>
      <c r="AC133" s="804"/>
      <c r="AD133" s="804"/>
      <c r="AE133" s="805"/>
      <c r="AF133" s="803">
        <v>9.5</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wWt0/j4z2F3fQzlojbWGx3QqfJH2INIV1GNdqNQnq7yvJbr8WXTPZhdwvdKwuWXjFwpSQQ7agnRXA9ytyIGBQ==" saltValue="jMURH263Wgkaxm06YBiC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19"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fg92xpE2bWHoCliACFwUiCLDAvHl3j2z0R7OY5zhrCn4vVJzFF8dnN9gj//YKuM9R7JyfpvtntmAMXBahY/LA==" saltValue="FDXBIOXP1gBW1hI83SHS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Z61"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MNhcHP+9SVKtXl11EJG4OLBUdtHxYKZYsDPbn1zMR/mIlcqBQrGPGKdkYtUCWtA0mmK1u+qus2WfJnWh7tuCg==" saltValue="q/bXdUwj+dUjgUSWSzm5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502</v>
      </c>
      <c r="AL9" s="1230"/>
      <c r="AM9" s="1230"/>
      <c r="AN9" s="1231"/>
      <c r="AO9" s="313">
        <v>582671</v>
      </c>
      <c r="AP9" s="313">
        <v>193257</v>
      </c>
      <c r="AQ9" s="314">
        <v>172204</v>
      </c>
      <c r="AR9" s="315">
        <v>12.2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503</v>
      </c>
      <c r="AL10" s="1230"/>
      <c r="AM10" s="1230"/>
      <c r="AN10" s="1231"/>
      <c r="AO10" s="316">
        <v>31598</v>
      </c>
      <c r="AP10" s="316">
        <v>10480</v>
      </c>
      <c r="AQ10" s="317">
        <v>20524</v>
      </c>
      <c r="AR10" s="318">
        <v>-48.9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504</v>
      </c>
      <c r="AL11" s="1230"/>
      <c r="AM11" s="1230"/>
      <c r="AN11" s="1231"/>
      <c r="AO11" s="316">
        <v>130168</v>
      </c>
      <c r="AP11" s="316">
        <v>43173</v>
      </c>
      <c r="AQ11" s="317">
        <v>26395</v>
      </c>
      <c r="AR11" s="318">
        <v>63.6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505</v>
      </c>
      <c r="AL12" s="1230"/>
      <c r="AM12" s="1230"/>
      <c r="AN12" s="1231"/>
      <c r="AO12" s="316" t="s">
        <v>506</v>
      </c>
      <c r="AP12" s="316" t="s">
        <v>506</v>
      </c>
      <c r="AQ12" s="317">
        <v>1752</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507</v>
      </c>
      <c r="AL13" s="1230"/>
      <c r="AM13" s="1230"/>
      <c r="AN13" s="1231"/>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508</v>
      </c>
      <c r="AL14" s="1230"/>
      <c r="AM14" s="1230"/>
      <c r="AN14" s="1231"/>
      <c r="AO14" s="316">
        <v>21664</v>
      </c>
      <c r="AP14" s="316">
        <v>7185</v>
      </c>
      <c r="AQ14" s="317">
        <v>7974</v>
      </c>
      <c r="AR14" s="318">
        <v>-9.9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509</v>
      </c>
      <c r="AL15" s="1230"/>
      <c r="AM15" s="1230"/>
      <c r="AN15" s="1231"/>
      <c r="AO15" s="316" t="s">
        <v>506</v>
      </c>
      <c r="AP15" s="316" t="s">
        <v>506</v>
      </c>
      <c r="AQ15" s="317">
        <v>4531</v>
      </c>
      <c r="AR15" s="318" t="s">
        <v>506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510</v>
      </c>
      <c r="AL16" s="1233"/>
      <c r="AM16" s="1233"/>
      <c r="AN16" s="1234"/>
      <c r="AO16" s="316">
        <v>-31107</v>
      </c>
      <c r="AP16" s="316">
        <v>-10317</v>
      </c>
      <c r="AQ16" s="317">
        <v>-15679</v>
      </c>
      <c r="AR16" s="318">
        <v>-34.200000000000003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184</v>
      </c>
      <c r="AL17" s="1233"/>
      <c r="AM17" s="1233"/>
      <c r="AN17" s="1234"/>
      <c r="AO17" s="316">
        <v>734994</v>
      </c>
      <c r="AP17" s="316">
        <v>243779</v>
      </c>
      <c r="AQ17" s="317">
        <v>217700</v>
      </c>
      <c r="AR17" s="318">
        <v>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515</v>
      </c>
      <c r="AL21" s="1227"/>
      <c r="AM21" s="1227"/>
      <c r="AN21" s="1228"/>
      <c r="AO21" s="328">
        <v>22.89</v>
      </c>
      <c r="AP21" s="329">
        <v>19.600000000000001</v>
      </c>
      <c r="AQ21" s="330">
        <v>3.29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516</v>
      </c>
      <c r="AL22" s="1227"/>
      <c r="AM22" s="1227"/>
      <c r="AN22" s="1228"/>
      <c r="AO22" s="333">
        <v>95.4</v>
      </c>
      <c r="AP22" s="334">
        <v>95.1</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520</v>
      </c>
      <c r="AL32" s="1218"/>
      <c r="AM32" s="1218"/>
      <c r="AN32" s="1219"/>
      <c r="AO32" s="343">
        <v>412094</v>
      </c>
      <c r="AP32" s="343">
        <v>136681</v>
      </c>
      <c r="AQ32" s="344">
        <v>110920</v>
      </c>
      <c r="AR32" s="345">
        <v>23.2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521</v>
      </c>
      <c r="AL33" s="1218"/>
      <c r="AM33" s="1218"/>
      <c r="AN33" s="1219"/>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522</v>
      </c>
      <c r="AL34" s="1218"/>
      <c r="AM34" s="1218"/>
      <c r="AN34" s="1219"/>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523</v>
      </c>
      <c r="AL35" s="1218"/>
      <c r="AM35" s="1218"/>
      <c r="AN35" s="1219"/>
      <c r="AO35" s="343">
        <v>146420</v>
      </c>
      <c r="AP35" s="343">
        <v>48564</v>
      </c>
      <c r="AQ35" s="344">
        <v>30367</v>
      </c>
      <c r="AR35" s="345">
        <v>59.9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524</v>
      </c>
      <c r="AL36" s="1218"/>
      <c r="AM36" s="1218"/>
      <c r="AN36" s="1219"/>
      <c r="AO36" s="343">
        <v>17530</v>
      </c>
      <c r="AP36" s="343">
        <v>5814</v>
      </c>
      <c r="AQ36" s="344">
        <v>2045</v>
      </c>
      <c r="AR36" s="345">
        <v>184.3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525</v>
      </c>
      <c r="AL37" s="1218"/>
      <c r="AM37" s="1218"/>
      <c r="AN37" s="1219"/>
      <c r="AO37" s="343" t="s">
        <v>506</v>
      </c>
      <c r="AP37" s="343" t="s">
        <v>506</v>
      </c>
      <c r="AQ37" s="344">
        <v>314</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526</v>
      </c>
      <c r="AL38" s="1221"/>
      <c r="AM38" s="1221"/>
      <c r="AN38" s="1222"/>
      <c r="AO38" s="346" t="s">
        <v>506</v>
      </c>
      <c r="AP38" s="346" t="s">
        <v>506</v>
      </c>
      <c r="AQ38" s="347">
        <v>28</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527</v>
      </c>
      <c r="AL39" s="1221"/>
      <c r="AM39" s="1221"/>
      <c r="AN39" s="1222"/>
      <c r="AO39" s="343">
        <v>-37520</v>
      </c>
      <c r="AP39" s="343">
        <v>-12444</v>
      </c>
      <c r="AQ39" s="344">
        <v>-3766</v>
      </c>
      <c r="AR39" s="345">
        <v>230.4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528</v>
      </c>
      <c r="AL40" s="1218"/>
      <c r="AM40" s="1218"/>
      <c r="AN40" s="1219"/>
      <c r="AO40" s="343">
        <v>-403641</v>
      </c>
      <c r="AP40" s="343">
        <v>-133878</v>
      </c>
      <c r="AQ40" s="344">
        <v>-106993</v>
      </c>
      <c r="AR40" s="345">
        <v>25.1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297</v>
      </c>
      <c r="AL41" s="1224"/>
      <c r="AM41" s="1224"/>
      <c r="AN41" s="1225"/>
      <c r="AO41" s="343">
        <v>134883</v>
      </c>
      <c r="AP41" s="343">
        <v>44737</v>
      </c>
      <c r="AQ41" s="344">
        <v>32915</v>
      </c>
      <c r="AR41" s="345">
        <v>35.9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497</v>
      </c>
      <c r="AN49" s="1212" t="s">
        <v>532</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512517</v>
      </c>
      <c r="AN51" s="365">
        <v>153265</v>
      </c>
      <c r="AO51" s="366">
        <v>25.2</v>
      </c>
      <c r="AP51" s="367">
        <v>245039</v>
      </c>
      <c r="AQ51" s="368">
        <v>-10.199999999999999</v>
      </c>
      <c r="AR51" s="369">
        <v>35.4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176572</v>
      </c>
      <c r="AN52" s="373">
        <v>52803</v>
      </c>
      <c r="AO52" s="374">
        <v>130.30000000000001</v>
      </c>
      <c r="AP52" s="375">
        <v>108922</v>
      </c>
      <c r="AQ52" s="376">
        <v>-13.4</v>
      </c>
      <c r="AR52" s="377">
        <v>143.69999999999999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764894</v>
      </c>
      <c r="AN53" s="365">
        <v>235497</v>
      </c>
      <c r="AO53" s="366">
        <v>53.7</v>
      </c>
      <c r="AP53" s="367">
        <v>237994</v>
      </c>
      <c r="AQ53" s="368">
        <v>-2.9</v>
      </c>
      <c r="AR53" s="369">
        <v>56.6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184004</v>
      </c>
      <c r="AN54" s="373">
        <v>56651</v>
      </c>
      <c r="AO54" s="374">
        <v>7.3</v>
      </c>
      <c r="AP54" s="375">
        <v>110361</v>
      </c>
      <c r="AQ54" s="376">
        <v>1.3</v>
      </c>
      <c r="AR54" s="377">
        <v>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639724</v>
      </c>
      <c r="AN55" s="365">
        <v>200855</v>
      </c>
      <c r="AO55" s="366">
        <v>-14.7</v>
      </c>
      <c r="AP55" s="367">
        <v>267911</v>
      </c>
      <c r="AQ55" s="368">
        <v>12.6</v>
      </c>
      <c r="AR55" s="369">
        <v>-27.3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165947</v>
      </c>
      <c r="AN56" s="373">
        <v>52103</v>
      </c>
      <c r="AO56" s="374">
        <v>-8</v>
      </c>
      <c r="AP56" s="375">
        <v>106425</v>
      </c>
      <c r="AQ56" s="376">
        <v>-3.6</v>
      </c>
      <c r="AR56" s="377">
        <v>-4.4000000000000004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130347</v>
      </c>
      <c r="AN57" s="365">
        <v>42156</v>
      </c>
      <c r="AO57" s="366">
        <v>-79</v>
      </c>
      <c r="AP57" s="367">
        <v>228215</v>
      </c>
      <c r="AQ57" s="368">
        <v>-14.8</v>
      </c>
      <c r="AR57" s="369">
        <v>-64.2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64314</v>
      </c>
      <c r="AN58" s="373">
        <v>20800</v>
      </c>
      <c r="AO58" s="374">
        <v>-60.1</v>
      </c>
      <c r="AP58" s="375">
        <v>117571</v>
      </c>
      <c r="AQ58" s="376">
        <v>10.5</v>
      </c>
      <c r="AR58" s="377">
        <v>-70.599999999999994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478886</v>
      </c>
      <c r="AN59" s="365">
        <v>158834</v>
      </c>
      <c r="AO59" s="366">
        <v>276.8</v>
      </c>
      <c r="AP59" s="367">
        <v>264232</v>
      </c>
      <c r="AQ59" s="368">
        <v>15.8</v>
      </c>
      <c r="AR59" s="369">
        <v>261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259412</v>
      </c>
      <c r="AN60" s="373">
        <v>86040</v>
      </c>
      <c r="AO60" s="374">
        <v>313.7</v>
      </c>
      <c r="AP60" s="375">
        <v>133959</v>
      </c>
      <c r="AQ60" s="376">
        <v>13.9</v>
      </c>
      <c r="AR60" s="377">
        <v>299.8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505274</v>
      </c>
      <c r="AN61" s="380">
        <v>158121</v>
      </c>
      <c r="AO61" s="381">
        <v>52.4</v>
      </c>
      <c r="AP61" s="382">
        <v>248678</v>
      </c>
      <c r="AQ61" s="383">
        <v>0.1</v>
      </c>
      <c r="AR61" s="369">
        <v>52.3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170050</v>
      </c>
      <c r="AN62" s="373">
        <v>53679</v>
      </c>
      <c r="AO62" s="374">
        <v>76.599999999999994</v>
      </c>
      <c r="AP62" s="375">
        <v>115448</v>
      </c>
      <c r="AQ62" s="376">
        <v>1.7</v>
      </c>
      <c r="AR62" s="377">
        <v>74.900000000000006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xa3HA65/CVeneJQ8FaB3t5BbwIR+hckymIvopxAvlA3pchar6Exay/Z+ka0ReeJ8z/XxOKE95kvtmJ/YgZsMg==" saltValue="t5L+gMo/lf4RYhNYRpTh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vXSOX8dsPIUcn9aXU8OQM86nSfRr5C8oj4SlkuCnqxskTmeJWQQ6d7BBtE3eD4muLfK4Yu1nlxG+6D13CxIlGw==" saltValue="gnsIvRE+e3TlpT8/vdbT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71DKti2IaFrZqSSThwO+NHfljzHF5E8Yiiv77arhXc7kxdc47o23k/6rDKVEcJv+MOHhbWQI1H1s62JLD0pT9A==" saltValue="JmE/Hi3DK3mLosYnr87b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34.18</v>
      </c>
      <c r="G47" s="12">
        <v>37.47</v>
      </c>
      <c r="H47" s="12">
        <v>37.26</v>
      </c>
      <c r="I47" s="12">
        <v>31.2</v>
      </c>
      <c r="J47" s="13">
        <v>31.08</v>
      </c>
    </row>
    <row r="48" spans="2:10" ht="57.75" customHeight="1" x14ac:dyDescent="0.15">
      <c r="B48" s="14"/>
      <c r="C48" s="1237" t="s">
        <v>4</v>
      </c>
      <c r="D48" s="1237"/>
      <c r="E48" s="1238"/>
      <c r="F48" s="15">
        <v>4.83</v>
      </c>
      <c r="G48" s="16">
        <v>4.28</v>
      </c>
      <c r="H48" s="16">
        <v>1.89</v>
      </c>
      <c r="I48" s="16">
        <v>0.31</v>
      </c>
      <c r="J48" s="17">
        <v>2.58</v>
      </c>
    </row>
    <row r="49" spans="2:10" ht="57.75" customHeight="1" thickBot="1" x14ac:dyDescent="0.2">
      <c r="B49" s="18"/>
      <c r="C49" s="1239" t="s">
        <v>5</v>
      </c>
      <c r="D49" s="1239"/>
      <c r="E49" s="1240"/>
      <c r="F49" s="19">
        <v>5.22</v>
      </c>
      <c r="G49" s="20">
        <v>1.81</v>
      </c>
      <c r="H49" s="20" t="s">
        <v>553</v>
      </c>
      <c r="I49" s="20" t="s">
        <v>554</v>
      </c>
      <c r="J49" s="21">
        <v>2.4900000000000002</v>
      </c>
    </row>
    <row r="50" spans="2:10" ht="13.5" customHeight="1" x14ac:dyDescent="0.15"/>
  </sheetData>
  <sheetProtection algorithmName="SHA-512" hashValue="m4gE/rPvLF3EV+BaxUpnQ1Y/9KWK93KXZuoQv/MHla9yakwcRScO8h5NxhZqquspQW8Dajpn0k/03KBHRRI+jQ==" saltValue="YOS0FvXIAQCeGCql+Tt0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山條 力矢</cp:lastModifiedBy>
  <cp:lastPrinted>2021-09-28T00:34:48Z</cp:lastPrinted>
  <dcterms:created xsi:type="dcterms:W3CDTF">2021-02-05T00:39:41Z</dcterms:created>
  <dcterms:modified xsi:type="dcterms:W3CDTF">2021-09-28T00:34:56Z</dcterms:modified>
  <cp:category/>
</cp:coreProperties>
</file>