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C:\Users\yamajyou334\Desktop\"/>
    </mc:Choice>
  </mc:AlternateContent>
  <xr:revisionPtr revIDLastSave="0" documentId="13_ncr:1_{E401BFF5-FA9F-4C90-BE14-28780B930483}" xr6:coauthVersionLast="36" xr6:coauthVersionMax="36" xr10:uidLastSave="{00000000-0000-0000-0000-000000000000}"/>
  <bookViews>
    <workbookView xWindow="0" yWindow="0" windowWidth="24000" windowHeight="8685"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CO35" i="10"/>
  <c r="AM35" i="10"/>
  <c r="C35" i="10"/>
  <c r="CO34" i="10"/>
  <c r="AM34"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BE34" i="10" s="1"/>
  <c r="BE35" i="10" l="1"/>
  <c r="BW34" i="10"/>
  <c r="BW35" i="10" s="1"/>
  <c r="BW36" i="10" s="1"/>
  <c r="BW37" i="10" s="1"/>
</calcChain>
</file>

<file path=xl/sharedStrings.xml><?xml version="1.0" encoding="utf-8"?>
<sst xmlns="http://schemas.openxmlformats.org/spreadsheetml/2006/main" count="1149" uniqueCount="593">
  <si>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</si>
  <si>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</si>
  <si>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</si>
  <si>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</si>
  <si>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</si>
  <si>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</si>
  <si>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</si>
  <si>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</si>
  <si>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</si>
  <si>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</si>
  <si>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</si>
  <si>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</si>
  <si>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</si>
  <si>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</si>
  <si>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</si>
  <si>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</si>
  <si>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</si>
  <si>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</si>
  <si>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</si>
  <si>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</si>
  <si>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</si>
  <si>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</si>
  <si>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</si>
  <si>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</si>
  <si>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</si>
  <si>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</si>
  <si>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</si>
  <si>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</si>
  <si>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</si>
  <si>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</si>
  <si>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</si>
  <si>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</si>
  <si>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</si>
  <si>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</si>
  <si>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</si>
  <si>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</si>
  <si>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</si>
  <si>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</si>
  <si>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</si>
  <si>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</si>
  <si>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</si>
  <si>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</si>
  <si>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</si>
  <si>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</si>
  <si>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</si>
  <si>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</si>
  <si>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</si>
  <si>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</si>
  <si>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</si>
  <si>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</si>
  <si>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</si>
  <si>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(当該欄に積立額が多い上位５基金の基金名を入力して下さい(R02年度末現在))</t>
    <phoneticPr fontId="5"/>
  </si>
  <si>
    <t>(当該欄に積立額が多い上位５基金の基金名を入力して下さい(R02年度末現在))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</si>
  <si>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</si>
  <si>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</si>
  <si>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</si>
  <si>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</si>
  <si>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</si>
  <si>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</si>
  <si>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</si>
  <si>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</si>
  <si>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</si>
  <si>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</si>
  <si>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</si>
  <si>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</si>
  <si>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</si>
  <si>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</si>
  <si>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</si>
  <si>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</si>
  <si>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</si>
  <si>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</si>
  <si>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</si>
  <si>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</si>
  <si>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</si>
  <si>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</si>
  <si>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</si>
  <si>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</si>
  <si>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</si>
  <si>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</si>
  <si>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</si>
  <si>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</si>
  <si>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</si>
  <si>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</si>
  <si>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</si>
  <si>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</si>
  <si>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</si>
  <si>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</si>
  <si>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</si>
  <si>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</si>
  <si>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</si>
  <si>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</si>
  <si>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</si>
  <si>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</si>
  <si>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</si>
  <si>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</si>
  <si>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</si>
  <si>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</si>
  <si>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</si>
  <si>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</si>
  <si>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</si>
  <si>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古平町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</si>
  <si>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</si>
  <si>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</si>
  <si>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</si>
  <si>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</si>
  <si>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</si>
  <si>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</si>
  <si>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</si>
  <si>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</si>
  <si>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</si>
  <si>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</si>
  <si>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</si>
  <si>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</si>
  <si>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</si>
  <si>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</si>
  <si>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</si>
  <si>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</si>
  <si>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</si>
  <si>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</si>
  <si>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</si>
  <si>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</si>
  <si>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</si>
  <si>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</si>
  <si>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</si>
  <si>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</si>
  <si>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</si>
  <si>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</si>
  <si>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</si>
  <si>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</si>
  <si>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</si>
  <si>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</si>
  <si>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</si>
  <si>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</si>
  <si>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</si>
  <si>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</si>
  <si>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</si>
  <si>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</si>
  <si>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</si>
  <si>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</si>
  <si>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</si>
  <si>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</si>
  <si>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</si>
  <si>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</si>
  <si>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</si>
  <si>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</si>
  <si>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</si>
  <si>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</si>
  <si>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</si>
  <si>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</si>
  <si>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</si>
  <si>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</si>
  <si>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</si>
  <si>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</si>
  <si>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</si>
  <si>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-3.8</t>
    <phoneticPr fontId="5"/>
  </si>
  <si>
    <t>基準財政需要額</t>
    <phoneticPr fontId="25"/>
  </si>
  <si>
    <t>うち日本人(％)</t>
    <phoneticPr fontId="5"/>
  </si>
  <si>
    <t>-3.6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</si>
  <si>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</si>
  <si>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</si>
  <si>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</si>
  <si>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</si>
  <si>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</si>
  <si>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</si>
  <si>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</si>
  <si>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</si>
  <si>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</si>
  <si>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</si>
  <si>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</si>
  <si>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</si>
  <si>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</si>
  <si>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</si>
  <si>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</si>
  <si>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</si>
  <si>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</si>
  <si>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</si>
  <si>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</si>
  <si>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</si>
  <si>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</si>
  <si>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</si>
  <si>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</si>
  <si>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</si>
  <si>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</si>
  <si>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</si>
  <si>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</si>
  <si>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</si>
  <si>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</si>
  <si>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</si>
  <si>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</si>
  <si>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</si>
  <si>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</si>
  <si>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</si>
  <si>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</si>
  <si>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</si>
  <si>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</si>
  <si>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</si>
  <si>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</si>
  <si>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</si>
  <si>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</si>
  <si>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</si>
  <si>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</si>
  <si>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</si>
  <si>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</si>
  <si>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</si>
  <si>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</si>
  <si>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</si>
  <si>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</si>
  <si>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</si>
  <si>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</si>
  <si>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</si>
  <si>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</si>
  <si>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</si>
  <si>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</si>
  <si>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</si>
  <si>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</si>
  <si>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</si>
  <si>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</si>
  <si>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</si>
  <si>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</si>
  <si>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</si>
  <si>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北海道古平町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</si>
  <si>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</si>
  <si>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</si>
  <si>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</si>
  <si>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</si>
  <si>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</si>
  <si>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</si>
  <si>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</si>
  <si>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</si>
  <si>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</si>
  <si>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</si>
  <si>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</si>
  <si>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</si>
  <si>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</si>
  <si>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</si>
  <si>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</si>
  <si>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</si>
  <si>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</si>
  <si>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</si>
  <si>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</si>
  <si>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</si>
  <si>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</si>
  <si>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</si>
  <si>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</si>
  <si>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</si>
  <si>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</si>
  <si>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</si>
  <si>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</si>
  <si>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</si>
  <si>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</si>
  <si>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</si>
  <si>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</si>
  <si>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</si>
  <si>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</si>
  <si>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</si>
  <si>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</si>
  <si>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</si>
  <si>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</si>
  <si>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</si>
  <si>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</si>
  <si>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</si>
  <si>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</si>
  <si>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</si>
  <si>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</si>
  <si>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</si>
  <si>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</si>
  <si>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</si>
  <si>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</si>
  <si>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</si>
  <si>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</si>
  <si>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</si>
  <si>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</si>
  <si>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</si>
  <si>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</si>
  <si>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</si>
  <si>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</si>
  <si>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</si>
  <si>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</si>
  <si>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</si>
  <si>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</si>
  <si>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</si>
  <si>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</si>
  <si>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</si>
  <si>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</si>
  <si>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</si>
  <si>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</si>
  <si>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</si>
  <si>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</si>
  <si>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</si>
  <si>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</si>
  <si>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</si>
  <si>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</si>
  <si>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</si>
  <si>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</si>
  <si>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</si>
  <si>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</si>
  <si>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</si>
  <si>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</si>
  <si>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</si>
  <si>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</si>
  <si>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</si>
  <si>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</si>
  <si>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</si>
  <si>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</si>
  <si>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</si>
  <si>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</si>
  <si>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</si>
  <si>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</si>
  <si>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</si>
  <si>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</si>
  <si>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</si>
  <si>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</si>
  <si>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</si>
  <si>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</si>
  <si>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</si>
  <si>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</si>
  <si>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</si>
  <si>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</si>
  <si>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</si>
  <si>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</si>
  <si>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</si>
  <si>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</si>
  <si>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</si>
  <si>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</si>
  <si>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</si>
  <si>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</si>
  <si>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</si>
  <si>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</si>
  <si>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</si>
  <si>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</si>
  <si>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</si>
  <si>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</si>
  <si>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</si>
  <si>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</si>
  <si>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</si>
  <si>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</si>
  <si>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</si>
  <si>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</si>
  <si>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</si>
  <si>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</si>
  <si>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</si>
  <si>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</si>
  <si>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</si>
  <si>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</si>
  <si>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</si>
  <si>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</si>
  <si>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</si>
  <si>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</si>
  <si>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</si>
  <si>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</si>
  <si>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</si>
  <si>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</si>
  <si>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</si>
  <si>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</si>
  <si>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</si>
  <si>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</si>
  <si>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</si>
  <si>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</si>
  <si>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</si>
  <si>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</si>
  <si>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</si>
  <si>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</si>
  <si>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</si>
  <si>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</si>
  <si>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</si>
  <si>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</si>
  <si>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</si>
  <si>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</si>
  <si>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</si>
  <si>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</si>
  <si>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</si>
  <si>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</si>
  <si>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</si>
  <si>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</si>
  <si>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</si>
  <si>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北海道古平町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</si>
  <si>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</si>
  <si>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</si>
  <si>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</si>
  <si>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</si>
  <si>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</si>
  <si>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</si>
  <si>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</si>
  <si>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</si>
  <si>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</si>
  <si>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</si>
  <si>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</si>
  <si>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</si>
  <si>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</si>
  <si>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</si>
  <si>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</si>
  <si>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</si>
  <si>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</si>
  <si>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</si>
  <si>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</si>
  <si>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</si>
  <si>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</si>
  <si>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</si>
  <si>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</si>
  <si>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</si>
  <si>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</si>
  <si>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</si>
  <si>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</si>
  <si>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</si>
  <si>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</si>
  <si>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</si>
  <si>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</si>
  <si>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</si>
  <si>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</si>
  <si>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</si>
  <si>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</si>
  <si>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介護保険サービス事業特別会計</t>
    <phoneticPr fontId="5"/>
  </si>
  <si>
    <t>-</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</si>
  <si>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</si>
  <si>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</si>
  <si>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</si>
  <si>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</si>
  <si>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</si>
  <si>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</si>
  <si>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</si>
  <si>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</si>
  <si>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</si>
  <si>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</si>
  <si>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</si>
  <si>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</si>
  <si>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</si>
  <si>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</si>
  <si>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</si>
  <si>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</si>
  <si>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</si>
  <si>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</si>
  <si>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</si>
  <si>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</si>
  <si>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</si>
  <si>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</si>
  <si>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</si>
  <si>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</si>
  <si>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</si>
  <si>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</si>
  <si>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</si>
  <si>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</si>
  <si>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</si>
  <si>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</si>
  <si>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</si>
  <si>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</si>
  <si>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</si>
  <si>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</si>
  <si>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</si>
  <si>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</si>
  <si>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</si>
  <si>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</si>
  <si>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</si>
  <si>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</si>
  <si>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</si>
  <si>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</si>
  <si>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</si>
  <si>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</si>
  <si>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</si>
  <si>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</si>
  <si>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</si>
  <si>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</si>
  <si>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</si>
  <si>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</si>
  <si>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</si>
  <si>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</si>
  <si>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</si>
  <si>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</si>
  <si>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</si>
  <si>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</si>
  <si>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</si>
  <si>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</si>
  <si>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</si>
  <si>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</si>
  <si>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</si>
  <si>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介護保険サービス事業特別会計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</si>
  <si>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</si>
  <si>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</si>
  <si>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</si>
  <si>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</si>
  <si>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</si>
  <si>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</si>
  <si>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</si>
  <si>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</si>
  <si>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</si>
  <si>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</si>
  <si>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</si>
  <si>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</si>
  <si>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</si>
  <si>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</si>
  <si>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</si>
  <si>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</si>
  <si>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</si>
  <si>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</si>
  <si>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</si>
  <si>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</si>
  <si>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</si>
  <si>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</si>
  <si>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</si>
  <si>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</si>
  <si>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</si>
  <si>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</si>
  <si>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</si>
  <si>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</si>
  <si>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</si>
  <si>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</si>
  <si>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</si>
  <si>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</si>
  <si>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</si>
  <si>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</si>
  <si>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</si>
  <si>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</si>
  <si>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</si>
  <si>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</si>
  <si>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</si>
  <si>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</si>
  <si>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</si>
  <si>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</si>
  <si>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</si>
  <si>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</si>
  <si>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</si>
  <si>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</si>
  <si>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</si>
  <si>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</si>
  <si>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</si>
  <si>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</si>
  <si>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</si>
  <si>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</si>
  <si>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</si>
  <si>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</si>
  <si>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</si>
  <si>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</si>
  <si>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</si>
  <si>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</si>
  <si>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</si>
  <si>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</si>
  <si>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</si>
  <si>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</si>
  <si>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</si>
  <si>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</si>
  <si>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</si>
  <si>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</si>
  <si>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</si>
  <si>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</si>
  <si>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</si>
  <si>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</si>
  <si>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</si>
  <si>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</si>
  <si>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</si>
  <si>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</si>
  <si>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</si>
  <si>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</si>
  <si>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</si>
  <si>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</si>
  <si>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</si>
  <si>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</si>
  <si>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</si>
  <si>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</si>
  <si>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</si>
  <si>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</si>
  <si>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</si>
  <si>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3.98</t>
  </si>
  <si>
    <t>▲ 8.06</t>
  </si>
  <si>
    <t>一般会計</t>
  </si>
  <si>
    <t>国民健康保険事業特別会計</t>
  </si>
  <si>
    <t>後期高齢者医療特別会計</t>
  </si>
  <si>
    <t>介護保険サービス事業特別会計</t>
  </si>
  <si>
    <t>簡易水道事業特別会計</t>
  </si>
  <si>
    <t>公共下水道事業特別会計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</si>
  <si>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</si>
  <si>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</si>
  <si>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</si>
  <si>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</si>
  <si>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</si>
  <si>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</si>
  <si>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</si>
  <si>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</si>
  <si>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</si>
  <si>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北後志衛生施設組合</t>
    <rPh sb="0" eb="1">
      <t>キタ</t>
    </rPh>
    <rPh sb="1" eb="3">
      <t>シリベシ</t>
    </rPh>
    <rPh sb="3" eb="5">
      <t>エイセイ</t>
    </rPh>
    <rPh sb="5" eb="7">
      <t>シセツ</t>
    </rPh>
    <rPh sb="7" eb="9">
      <t>クミアイ</t>
    </rPh>
    <phoneticPr fontId="2"/>
  </si>
  <si>
    <t>北後志広域連合</t>
    <rPh sb="0" eb="1">
      <t>キタ</t>
    </rPh>
    <rPh sb="1" eb="3">
      <t>シリベシ</t>
    </rPh>
    <rPh sb="3" eb="5">
      <t>コウイキ</t>
    </rPh>
    <rPh sb="5" eb="7">
      <t>レンゴウ</t>
    </rPh>
    <phoneticPr fontId="2"/>
  </si>
  <si>
    <t>北しりべし廃棄物処理広域連合</t>
    <rPh sb="0" eb="1">
      <t>キタ</t>
    </rPh>
    <rPh sb="5" eb="8">
      <t>ハイキブツ</t>
    </rPh>
    <rPh sb="8" eb="10">
      <t>ショリ</t>
    </rPh>
    <rPh sb="10" eb="12">
      <t>コウイキ</t>
    </rPh>
    <rPh sb="12" eb="14">
      <t>レンゴウ</t>
    </rPh>
    <phoneticPr fontId="2"/>
  </si>
  <si>
    <t>北後志消防組合</t>
    <rPh sb="0" eb="1">
      <t>キタ</t>
    </rPh>
    <rPh sb="1" eb="3">
      <t>シリベシ</t>
    </rPh>
    <rPh sb="3" eb="5">
      <t>ショウボウ</t>
    </rPh>
    <rPh sb="5" eb="7">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</si>
  <si>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</si>
  <si>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</si>
  <si>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</si>
  <si>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については、H30は56.0で類似団体を比較して低い数値となっている。また、将来負担比率については、H30で6.6%となっており減少傾向にある。公共施設等の効率的な維持管理、建設事業の重点化・計画的な実施による地方債発行の抑制が要因と推測される。引続き、公共施設等総合計画と各個別施設計画により公共施設の適正な維持管理体制の構築に努める。</t>
    <rPh sb="0" eb="2">
      <t>ユウケイ</t>
    </rPh>
    <rPh sb="2" eb="4">
      <t>コテイ</t>
    </rPh>
    <rPh sb="4" eb="6">
      <t>シサン</t>
    </rPh>
    <rPh sb="6" eb="8">
      <t>ゲンカ</t>
    </rPh>
    <rPh sb="8" eb="10">
      <t>ショウキャク</t>
    </rPh>
    <rPh sb="10" eb="11">
      <t>リツ</t>
    </rPh>
    <rPh sb="26" eb="28">
      <t>ルイジ</t>
    </rPh>
    <rPh sb="28" eb="30">
      <t>ダンタイ</t>
    </rPh>
    <rPh sb="31" eb="33">
      <t>ヒカク</t>
    </rPh>
    <rPh sb="35" eb="36">
      <t>ヒク</t>
    </rPh>
    <rPh sb="37" eb="39">
      <t>スウチ</t>
    </rPh>
    <rPh sb="49" eb="51">
      <t>ショウライ</t>
    </rPh>
    <rPh sb="51" eb="53">
      <t>フタン</t>
    </rPh>
    <rPh sb="53" eb="55">
      <t>ヒリツ</t>
    </rPh>
    <rPh sb="75" eb="77">
      <t>ゲンショウ</t>
    </rPh>
    <rPh sb="77" eb="79">
      <t>ケイコウ</t>
    </rPh>
    <rPh sb="83" eb="85">
      <t>コウキョウ</t>
    </rPh>
    <rPh sb="85" eb="87">
      <t>シセツ</t>
    </rPh>
    <rPh sb="87" eb="88">
      <t>トウ</t>
    </rPh>
    <rPh sb="89" eb="92">
      <t>コウリツテキ</t>
    </rPh>
    <rPh sb="93" eb="95">
      <t>イジ</t>
    </rPh>
    <rPh sb="95" eb="97">
      <t>カンリ</t>
    </rPh>
    <rPh sb="98" eb="100">
      <t>ケンセツ</t>
    </rPh>
    <rPh sb="100" eb="102">
      <t>ジギョウ</t>
    </rPh>
    <rPh sb="103" eb="106">
      <t>ジュウテンカ</t>
    </rPh>
    <rPh sb="107" eb="109">
      <t>ケイカク</t>
    </rPh>
    <rPh sb="109" eb="110">
      <t>テキ</t>
    </rPh>
    <rPh sb="111" eb="113">
      <t>ジッシ</t>
    </rPh>
    <rPh sb="116" eb="119">
      <t>チホウサイ</t>
    </rPh>
    <rPh sb="119" eb="121">
      <t>ハッコウ</t>
    </rPh>
    <rPh sb="122" eb="124">
      <t>ヨクセイ</t>
    </rPh>
    <rPh sb="125" eb="127">
      <t>ヨウイン</t>
    </rPh>
    <rPh sb="128" eb="130">
      <t>スイソク</t>
    </rPh>
    <rPh sb="134" eb="136">
      <t>ヒキツヅ</t>
    </rPh>
    <rPh sb="138" eb="140">
      <t>コウキョウ</t>
    </rPh>
    <rPh sb="140" eb="142">
      <t>シセツ</t>
    </rPh>
    <rPh sb="142" eb="143">
      <t>トウ</t>
    </rPh>
    <rPh sb="143" eb="145">
      <t>ソウゴウ</t>
    </rPh>
    <rPh sb="145" eb="147">
      <t>ケイカク</t>
    </rPh>
    <rPh sb="148" eb="149">
      <t>カク</t>
    </rPh>
    <rPh sb="149" eb="151">
      <t>コベツ</t>
    </rPh>
    <rPh sb="151" eb="153">
      <t>シセツ</t>
    </rPh>
    <rPh sb="153" eb="155">
      <t>ケイカク</t>
    </rPh>
    <rPh sb="158" eb="160">
      <t>コウキョウ</t>
    </rPh>
    <rPh sb="160" eb="162">
      <t>シセツ</t>
    </rPh>
    <rPh sb="163" eb="165">
      <t>テキセイ</t>
    </rPh>
    <rPh sb="166" eb="168">
      <t>イジ</t>
    </rPh>
    <rPh sb="168" eb="170">
      <t>カンリ</t>
    </rPh>
    <rPh sb="170" eb="172">
      <t>タイセイ</t>
    </rPh>
    <rPh sb="173" eb="175">
      <t>コウチク</t>
    </rPh>
    <rPh sb="176" eb="177">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</si>
  <si>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</si>
  <si>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</si>
  <si>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</si>
  <si>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</si>
  <si>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</si>
  <si>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</si>
  <si>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類似団体を上回る数値となっているが、近年は充当可能基金の増加等により改善傾向にある。実質公債費比率については、増加傾向にあることから、今後も中長期的な財政状況を勘案のうえ、事業の選定を図り公債費の縮減に努める。</t>
    <rPh sb="0" eb="2">
      <t>ショウライ</t>
    </rPh>
    <rPh sb="2" eb="4">
      <t>フタン</t>
    </rPh>
    <rPh sb="4" eb="6">
      <t>ヒリツ</t>
    </rPh>
    <rPh sb="7" eb="9">
      <t>ルイジ</t>
    </rPh>
    <rPh sb="9" eb="11">
      <t>ダンタイ</t>
    </rPh>
    <rPh sb="12" eb="14">
      <t>ウワマワ</t>
    </rPh>
    <rPh sb="15" eb="17">
      <t>スウチ</t>
    </rPh>
    <rPh sb="25" eb="27">
      <t>キンネン</t>
    </rPh>
    <rPh sb="28" eb="30">
      <t>ジュウトウ</t>
    </rPh>
    <rPh sb="30" eb="32">
      <t>カノウ</t>
    </rPh>
    <rPh sb="32" eb="34">
      <t>キキン</t>
    </rPh>
    <rPh sb="35" eb="37">
      <t>ゾウカ</t>
    </rPh>
    <rPh sb="37" eb="38">
      <t>トウ</t>
    </rPh>
    <rPh sb="41" eb="43">
      <t>カイゼン</t>
    </rPh>
    <rPh sb="43" eb="45">
      <t>ケイコウ</t>
    </rPh>
    <rPh sb="49" eb="51">
      <t>ジッシツ</t>
    </rPh>
    <rPh sb="51" eb="54">
      <t>コウサイヒ</t>
    </rPh>
    <rPh sb="54" eb="56">
      <t>ヒリツ</t>
    </rPh>
    <rPh sb="62" eb="64">
      <t>ゾウカ</t>
    </rPh>
    <rPh sb="64" eb="66">
      <t>ケイコウ</t>
    </rPh>
    <rPh sb="74" eb="76">
      <t>コンゴ</t>
    </rPh>
    <rPh sb="77" eb="81">
      <t>チュウチョウキテキ</t>
    </rPh>
    <rPh sb="82" eb="84">
      <t>ザイセイ</t>
    </rPh>
    <rPh sb="84" eb="86">
      <t>ジョウキョウ</t>
    </rPh>
    <rPh sb="87" eb="89">
      <t>カンアン</t>
    </rPh>
    <rPh sb="93" eb="95">
      <t>ジギョウ</t>
    </rPh>
    <rPh sb="96" eb="98">
      <t>センテイ</t>
    </rPh>
    <rPh sb="99" eb="100">
      <t>ハカ</t>
    </rPh>
    <rPh sb="101" eb="104">
      <t>コウサイヒ</t>
    </rPh>
    <rPh sb="105" eb="107">
      <t>シュクゲン</t>
    </rPh>
    <rPh sb="108" eb="109">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</si>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</sst>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FA9812E-7A56-4106-BAC2-95DECE52282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C055-455A-BDF7-2FA9C72368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235497</c:v>
                </c:pt>
                <c:pt idx="1">
                  <c:v>200855</c:v>
                </c:pt>
                <c:pt idx="2">
                  <c:v>42156</c:v>
                </c:pt>
                <c:pt idx="3">
                  <c:v>158834</c:v>
                </c:pt>
                <c:pt idx="4">
                  <c:v>495532</c:v>
                </c:pt>
              </c:numCache>
            </c:numRef>
          </c:val>
          <c:smooth val="0"/>
          <c:extLst>
            <c:ext xmlns:c16="http://schemas.microsoft.com/office/drawing/2014/chart" uri="{C3380CC4-5D6E-409C-BE32-E72D297353CC}">
              <c16:uniqueId val="{00000001-C055-455A-BDF7-2FA9C7236811}"/>
            </c:ext>
          </c:extLst>
        </c:ser>
        <c:dLbls>
          <c:showLegendKey val="0"/>
          <c:showVal val="0"/>
          <c:showCatName val="0"/>
          <c:showSerName val="0"/>
          <c:showPercent val="0"/>
          <c:showBubbleSize val="0"/>
        </c:dLbls>
        <c:marker val="1"/>
        <c:smooth val="0"/>
        <c:axId val="113772224"/>
        <c:axId val="113773008"/>
      </c:lineChart>
      <c:catAx>
        <c:axId val="113772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773008"/>
        <c:crosses val="autoZero"/>
        <c:auto val="1"/>
        <c:lblAlgn val="ctr"/>
        <c:lblOffset val="100"/>
        <c:tickLblSkip val="1"/>
        <c:tickMarkSkip val="1"/>
        <c:noMultiLvlLbl val="0"/>
      </c:catAx>
      <c:valAx>
        <c:axId val="113773008"/>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772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4.28</c:v>
                </c:pt>
                <c:pt idx="1">
                  <c:v>1.89</c:v>
                </c:pt>
                <c:pt idx="2">
                  <c:v>0.31</c:v>
                </c:pt>
                <c:pt idx="3">
                  <c:v>2.58</c:v>
                </c:pt>
                <c:pt idx="4">
                  <c:v>1.7</c:v>
                </c:pt>
              </c:numCache>
            </c:numRef>
          </c:val>
          <c:extLst>
            <c:ext xmlns:c16="http://schemas.microsoft.com/office/drawing/2014/chart" uri="{C3380CC4-5D6E-409C-BE32-E72D297353CC}">
              <c16:uniqueId val="{00000000-3675-4934-90E4-FF5C7FEF449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37.47</c:v>
                </c:pt>
                <c:pt idx="1">
                  <c:v>37.26</c:v>
                </c:pt>
                <c:pt idx="2">
                  <c:v>31.2</c:v>
                </c:pt>
                <c:pt idx="3">
                  <c:v>31.08</c:v>
                </c:pt>
                <c:pt idx="4">
                  <c:v>31.05</c:v>
                </c:pt>
              </c:numCache>
            </c:numRef>
          </c:val>
          <c:extLst>
            <c:ext xmlns:c16="http://schemas.microsoft.com/office/drawing/2014/chart" uri="{C3380CC4-5D6E-409C-BE32-E72D297353CC}">
              <c16:uniqueId val="{00000001-3675-4934-90E4-FF5C7FEF449A}"/>
            </c:ext>
          </c:extLst>
        </c:ser>
        <c:dLbls>
          <c:showLegendKey val="0"/>
          <c:showVal val="0"/>
          <c:showCatName val="0"/>
          <c:showSerName val="0"/>
          <c:showPercent val="0"/>
          <c:showBubbleSize val="0"/>
        </c:dLbls>
        <c:gapWidth val="250"/>
        <c:overlap val="100"/>
        <c:axId val="113774184"/>
        <c:axId val="113774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1.81</c:v>
                </c:pt>
                <c:pt idx="1">
                  <c:v>-3.98</c:v>
                </c:pt>
                <c:pt idx="2">
                  <c:v>-8.06</c:v>
                </c:pt>
                <c:pt idx="3">
                  <c:v>2.4900000000000002</c:v>
                </c:pt>
                <c:pt idx="4">
                  <c:v>0.47</c:v>
                </c:pt>
              </c:numCache>
            </c:numRef>
          </c:val>
          <c:smooth val="0"/>
          <c:extLst>
            <c:ext xmlns:c16="http://schemas.microsoft.com/office/drawing/2014/chart" uri="{C3380CC4-5D6E-409C-BE32-E72D297353CC}">
              <c16:uniqueId val="{00000002-3675-4934-90E4-FF5C7FEF449A}"/>
            </c:ext>
          </c:extLst>
        </c:ser>
        <c:dLbls>
          <c:showLegendKey val="0"/>
          <c:showVal val="0"/>
          <c:showCatName val="0"/>
          <c:showSerName val="0"/>
          <c:showPercent val="0"/>
          <c:showBubbleSize val="0"/>
        </c:dLbls>
        <c:marker val="1"/>
        <c:smooth val="0"/>
        <c:axId val="113774184"/>
        <c:axId val="113774576"/>
      </c:lineChart>
      <c:catAx>
        <c:axId val="113774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774576"/>
        <c:crosses val="autoZero"/>
        <c:auto val="1"/>
        <c:lblAlgn val="ctr"/>
        <c:lblOffset val="100"/>
        <c:tickLblSkip val="1"/>
        <c:tickMarkSkip val="1"/>
        <c:noMultiLvlLbl val="0"/>
      </c:catAx>
      <c:valAx>
        <c:axId val="113774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774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437-465D-B3DC-87E494D65B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437-465D-B3DC-87E494D65BE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437-465D-B3DC-87E494D65BE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437-465D-B3DC-87E494D65BE2}"/>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437-465D-B3DC-87E494D65BE2}"/>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0.42</c:v>
                </c:pt>
                <c:pt idx="8">
                  <c:v>#N/A</c:v>
                </c:pt>
                <c:pt idx="9">
                  <c:v>0</c:v>
                </c:pt>
              </c:numCache>
            </c:numRef>
          </c:val>
          <c:extLst>
            <c:ext xmlns:c16="http://schemas.microsoft.com/office/drawing/2014/chart" uri="{C3380CC4-5D6E-409C-BE32-E72D297353CC}">
              <c16:uniqueId val="{00000005-1437-465D-B3DC-87E494D65BE2}"/>
            </c:ext>
          </c:extLst>
        </c:ser>
        <c:ser>
          <c:idx val="6"/>
          <c:order val="6"/>
          <c:tx>
            <c:strRef>
              <c:f>データシート!$A$33</c:f>
              <c:strCache>
                <c:ptCount val="1"/>
                <c:pt idx="0">
                  <c:v>介護保険サービス事業特別会計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0.27</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1437-465D-B3DC-87E494D65BE2}"/>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7-1437-465D-B3DC-87E494D65BE2}"/>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0.61</c:v>
                </c:pt>
                <c:pt idx="2">
                  <c:v>#N/A</c:v>
                </c:pt>
                <c:pt idx="3">
                  <c:v>0</c:v>
                </c:pt>
                <c:pt idx="4">
                  <c:v>#N/A</c:v>
                </c:pt>
                <c:pt idx="5">
                  <c:v>0.17</c:v>
                </c:pt>
                <c:pt idx="6">
                  <c:v>#N/A</c:v>
                </c:pt>
                <c:pt idx="7">
                  <c:v>0.21</c:v>
                </c:pt>
                <c:pt idx="8">
                  <c:v>#N/A</c:v>
                </c:pt>
                <c:pt idx="9">
                  <c:v>0.16</c:v>
                </c:pt>
              </c:numCache>
            </c:numRef>
          </c:val>
          <c:extLst>
            <c:ext xmlns:c16="http://schemas.microsoft.com/office/drawing/2014/chart" uri="{C3380CC4-5D6E-409C-BE32-E72D297353CC}">
              <c16:uniqueId val="{00000008-1437-465D-B3DC-87E494D65BE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4.2699999999999996</c:v>
                </c:pt>
                <c:pt idx="2">
                  <c:v>#N/A</c:v>
                </c:pt>
                <c:pt idx="3">
                  <c:v>1.89</c:v>
                </c:pt>
                <c:pt idx="4">
                  <c:v>#N/A</c:v>
                </c:pt>
                <c:pt idx="5">
                  <c:v>0.3</c:v>
                </c:pt>
                <c:pt idx="6">
                  <c:v>#N/A</c:v>
                </c:pt>
                <c:pt idx="7">
                  <c:v>2.57</c:v>
                </c:pt>
                <c:pt idx="8">
                  <c:v>#N/A</c:v>
                </c:pt>
                <c:pt idx="9">
                  <c:v>1.7</c:v>
                </c:pt>
              </c:numCache>
            </c:numRef>
          </c:val>
          <c:extLst>
            <c:ext xmlns:c16="http://schemas.microsoft.com/office/drawing/2014/chart" uri="{C3380CC4-5D6E-409C-BE32-E72D297353CC}">
              <c16:uniqueId val="{00000009-1437-465D-B3DC-87E494D65BE2}"/>
            </c:ext>
          </c:extLst>
        </c:ser>
        <c:dLbls>
          <c:showLegendKey val="0"/>
          <c:showVal val="0"/>
          <c:showCatName val="0"/>
          <c:showSerName val="0"/>
          <c:showPercent val="0"/>
          <c:showBubbleSize val="0"/>
        </c:dLbls>
        <c:gapWidth val="150"/>
        <c:overlap val="100"/>
        <c:axId val="275595752"/>
        <c:axId val="275596144"/>
      </c:barChart>
      <c:catAx>
        <c:axId val="275595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5596144"/>
        <c:crosses val="autoZero"/>
        <c:auto val="1"/>
        <c:lblAlgn val="ctr"/>
        <c:lblOffset val="100"/>
        <c:tickLblSkip val="1"/>
        <c:tickMarkSkip val="1"/>
        <c:noMultiLvlLbl val="0"/>
      </c:catAx>
      <c:valAx>
        <c:axId val="275596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5595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442</c:v>
                </c:pt>
                <c:pt idx="5">
                  <c:v>443</c:v>
                </c:pt>
                <c:pt idx="8">
                  <c:v>428</c:v>
                </c:pt>
                <c:pt idx="11">
                  <c:v>442</c:v>
                </c:pt>
                <c:pt idx="14">
                  <c:v>432</c:v>
                </c:pt>
              </c:numCache>
            </c:numRef>
          </c:val>
          <c:extLst>
            <c:ext xmlns:c16="http://schemas.microsoft.com/office/drawing/2014/chart" uri="{C3380CC4-5D6E-409C-BE32-E72D297353CC}">
              <c16:uniqueId val="{00000000-6CA6-46F5-BFFD-27349D8797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CA6-46F5-BFFD-27349D8797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CA6-46F5-BFFD-27349D8797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24</c:v>
                </c:pt>
                <c:pt idx="3">
                  <c:v>24</c:v>
                </c:pt>
                <c:pt idx="6">
                  <c:v>26</c:v>
                </c:pt>
                <c:pt idx="9">
                  <c:v>18</c:v>
                </c:pt>
                <c:pt idx="12">
                  <c:v>16</c:v>
                </c:pt>
              </c:numCache>
            </c:numRef>
          </c:val>
          <c:extLst>
            <c:ext xmlns:c16="http://schemas.microsoft.com/office/drawing/2014/chart" uri="{C3380CC4-5D6E-409C-BE32-E72D297353CC}">
              <c16:uniqueId val="{00000003-6CA6-46F5-BFFD-27349D8797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141</c:v>
                </c:pt>
                <c:pt idx="3">
                  <c:v>142</c:v>
                </c:pt>
                <c:pt idx="6">
                  <c:v>150</c:v>
                </c:pt>
                <c:pt idx="9">
                  <c:v>146</c:v>
                </c:pt>
                <c:pt idx="12">
                  <c:v>146</c:v>
                </c:pt>
              </c:numCache>
            </c:numRef>
          </c:val>
          <c:extLst>
            <c:ext xmlns:c16="http://schemas.microsoft.com/office/drawing/2014/chart" uri="{C3380CC4-5D6E-409C-BE32-E72D297353CC}">
              <c16:uniqueId val="{00000004-6CA6-46F5-BFFD-27349D8797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A6-46F5-BFFD-27349D8797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CA6-46F5-BFFD-27349D8797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436</c:v>
                </c:pt>
                <c:pt idx="3">
                  <c:v>440</c:v>
                </c:pt>
                <c:pt idx="6">
                  <c:v>402</c:v>
                </c:pt>
                <c:pt idx="9">
                  <c:v>412</c:v>
                </c:pt>
                <c:pt idx="12">
                  <c:v>422</c:v>
                </c:pt>
              </c:numCache>
            </c:numRef>
          </c:val>
          <c:extLst>
            <c:ext xmlns:c16="http://schemas.microsoft.com/office/drawing/2014/chart" uri="{C3380CC4-5D6E-409C-BE32-E72D297353CC}">
              <c16:uniqueId val="{00000007-6CA6-46F5-BFFD-27349D8797DA}"/>
            </c:ext>
          </c:extLst>
        </c:ser>
        <c:dLbls>
          <c:showLegendKey val="0"/>
          <c:showVal val="0"/>
          <c:showCatName val="0"/>
          <c:showSerName val="0"/>
          <c:showPercent val="0"/>
          <c:showBubbleSize val="0"/>
        </c:dLbls>
        <c:gapWidth val="100"/>
        <c:overlap val="100"/>
        <c:axId val="275596928"/>
        <c:axId val="275597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159</c:v>
                </c:pt>
                <c:pt idx="2">
                  <c:v>#N/A</c:v>
                </c:pt>
                <c:pt idx="3">
                  <c:v>#N/A</c:v>
                </c:pt>
                <c:pt idx="4">
                  <c:v>163</c:v>
                </c:pt>
                <c:pt idx="5">
                  <c:v>#N/A</c:v>
                </c:pt>
                <c:pt idx="6">
                  <c:v>#N/A</c:v>
                </c:pt>
                <c:pt idx="7">
                  <c:v>150</c:v>
                </c:pt>
                <c:pt idx="8">
                  <c:v>#N/A</c:v>
                </c:pt>
                <c:pt idx="9">
                  <c:v>#N/A</c:v>
                </c:pt>
                <c:pt idx="10">
                  <c:v>134</c:v>
                </c:pt>
                <c:pt idx="11">
                  <c:v>#N/A</c:v>
                </c:pt>
                <c:pt idx="12">
                  <c:v>#N/A</c:v>
                </c:pt>
                <c:pt idx="13">
                  <c:v>152</c:v>
                </c:pt>
                <c:pt idx="14">
                  <c:v>#N/A</c:v>
                </c:pt>
              </c:numCache>
            </c:numRef>
          </c:val>
          <c:smooth val="0"/>
          <c:extLst>
            <c:ext xmlns:c16="http://schemas.microsoft.com/office/drawing/2014/chart" uri="{C3380CC4-5D6E-409C-BE32-E72D297353CC}">
              <c16:uniqueId val="{00000008-6CA6-46F5-BFFD-27349D8797DA}"/>
            </c:ext>
          </c:extLst>
        </c:ser>
        <c:dLbls>
          <c:showLegendKey val="0"/>
          <c:showVal val="0"/>
          <c:showCatName val="0"/>
          <c:showSerName val="0"/>
          <c:showPercent val="0"/>
          <c:showBubbleSize val="0"/>
        </c:dLbls>
        <c:marker val="1"/>
        <c:smooth val="0"/>
        <c:axId val="275596928"/>
        <c:axId val="275597320"/>
      </c:lineChart>
      <c:catAx>
        <c:axId val="27559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5597320"/>
        <c:crosses val="autoZero"/>
        <c:auto val="1"/>
        <c:lblAlgn val="ctr"/>
        <c:lblOffset val="100"/>
        <c:tickLblSkip val="1"/>
        <c:tickMarkSkip val="1"/>
        <c:noMultiLvlLbl val="0"/>
      </c:catAx>
      <c:valAx>
        <c:axId val="275597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5596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3902</c:v>
                </c:pt>
                <c:pt idx="5">
                  <c:v>3780</c:v>
                </c:pt>
                <c:pt idx="8">
                  <c:v>3574</c:v>
                </c:pt>
                <c:pt idx="11">
                  <c:v>3499</c:v>
                </c:pt>
                <c:pt idx="14">
                  <c:v>3607</c:v>
                </c:pt>
              </c:numCache>
            </c:numRef>
          </c:val>
          <c:extLst>
            <c:ext xmlns:c16="http://schemas.microsoft.com/office/drawing/2014/chart" uri="{C3380CC4-5D6E-409C-BE32-E72D297353CC}">
              <c16:uniqueId val="{00000000-0A4A-4432-9B5C-6C232E2C1B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342</c:v>
                </c:pt>
                <c:pt idx="5">
                  <c:v>430</c:v>
                </c:pt>
                <c:pt idx="8">
                  <c:v>442</c:v>
                </c:pt>
                <c:pt idx="11">
                  <c:v>352</c:v>
                </c:pt>
                <c:pt idx="14">
                  <c:v>443</c:v>
                </c:pt>
              </c:numCache>
            </c:numRef>
          </c:val>
          <c:extLst>
            <c:ext xmlns:c16="http://schemas.microsoft.com/office/drawing/2014/chart" uri="{C3380CC4-5D6E-409C-BE32-E72D297353CC}">
              <c16:uniqueId val="{00000001-0A4A-4432-9B5C-6C232E2C1B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1793</c:v>
                </c:pt>
                <c:pt idx="5">
                  <c:v>1813</c:v>
                </c:pt>
                <c:pt idx="8">
                  <c:v>1812</c:v>
                </c:pt>
                <c:pt idx="11">
                  <c:v>2022</c:v>
                </c:pt>
                <c:pt idx="14">
                  <c:v>2271</c:v>
                </c:pt>
              </c:numCache>
            </c:numRef>
          </c:val>
          <c:extLst>
            <c:ext xmlns:c16="http://schemas.microsoft.com/office/drawing/2014/chart" uri="{C3380CC4-5D6E-409C-BE32-E72D297353CC}">
              <c16:uniqueId val="{00000002-0A4A-4432-9B5C-6C232E2C1B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A4A-4432-9B5C-6C232E2C1B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A4A-4432-9B5C-6C232E2C1B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4A-4432-9B5C-6C232E2C1B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429</c:v>
                </c:pt>
                <c:pt idx="3">
                  <c:v>455</c:v>
                </c:pt>
                <c:pt idx="6">
                  <c:v>429</c:v>
                </c:pt>
                <c:pt idx="9">
                  <c:v>416</c:v>
                </c:pt>
                <c:pt idx="12">
                  <c:v>443</c:v>
                </c:pt>
              </c:numCache>
            </c:numRef>
          </c:val>
          <c:extLst>
            <c:ext xmlns:c16="http://schemas.microsoft.com/office/drawing/2014/chart" uri="{C3380CC4-5D6E-409C-BE32-E72D297353CC}">
              <c16:uniqueId val="{00000006-0A4A-4432-9B5C-6C232E2C1B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116</c:v>
                </c:pt>
                <c:pt idx="3">
                  <c:v>93</c:v>
                </c:pt>
                <c:pt idx="6">
                  <c:v>68</c:v>
                </c:pt>
                <c:pt idx="9">
                  <c:v>51</c:v>
                </c:pt>
                <c:pt idx="12">
                  <c:v>32</c:v>
                </c:pt>
              </c:numCache>
            </c:numRef>
          </c:val>
          <c:extLst>
            <c:ext xmlns:c16="http://schemas.microsoft.com/office/drawing/2014/chart" uri="{C3380CC4-5D6E-409C-BE32-E72D297353CC}">
              <c16:uniqueId val="{00000007-0A4A-4432-9B5C-6C232E2C1B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1808</c:v>
                </c:pt>
                <c:pt idx="3">
                  <c:v>1706</c:v>
                </c:pt>
                <c:pt idx="6">
                  <c:v>1600</c:v>
                </c:pt>
                <c:pt idx="9">
                  <c:v>1489</c:v>
                </c:pt>
                <c:pt idx="12">
                  <c:v>1403</c:v>
                </c:pt>
              </c:numCache>
            </c:numRef>
          </c:val>
          <c:extLst>
            <c:ext xmlns:c16="http://schemas.microsoft.com/office/drawing/2014/chart" uri="{C3380CC4-5D6E-409C-BE32-E72D297353CC}">
              <c16:uniqueId val="{00000008-0A4A-4432-9B5C-6C232E2C1B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A4A-4432-9B5C-6C232E2C1B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3990</c:v>
                </c:pt>
                <c:pt idx="3">
                  <c:v>4062</c:v>
                </c:pt>
                <c:pt idx="6">
                  <c:v>3839</c:v>
                </c:pt>
                <c:pt idx="9">
                  <c:v>3824</c:v>
                </c:pt>
                <c:pt idx="12">
                  <c:v>4337</c:v>
                </c:pt>
              </c:numCache>
            </c:numRef>
          </c:val>
          <c:extLst>
            <c:ext xmlns:c16="http://schemas.microsoft.com/office/drawing/2014/chart" uri="{C3380CC4-5D6E-409C-BE32-E72D297353CC}">
              <c16:uniqueId val="{0000000A-0A4A-4432-9B5C-6C232E2C1BDF}"/>
            </c:ext>
          </c:extLst>
        </c:ser>
        <c:dLbls>
          <c:showLegendKey val="0"/>
          <c:showVal val="0"/>
          <c:showCatName val="0"/>
          <c:showSerName val="0"/>
          <c:showPercent val="0"/>
          <c:showBubbleSize val="0"/>
        </c:dLbls>
        <c:gapWidth val="100"/>
        <c:overlap val="100"/>
        <c:axId val="275598104"/>
        <c:axId val="275598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306</c:v>
                </c:pt>
                <c:pt idx="2">
                  <c:v>#N/A</c:v>
                </c:pt>
                <c:pt idx="3">
                  <c:v>#N/A</c:v>
                </c:pt>
                <c:pt idx="4">
                  <c:v>293</c:v>
                </c:pt>
                <c:pt idx="5">
                  <c:v>#N/A</c:v>
                </c:pt>
                <c:pt idx="6">
                  <c:v>#N/A</c:v>
                </c:pt>
                <c:pt idx="7">
                  <c:v>109</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A4A-4432-9B5C-6C232E2C1BDF}"/>
            </c:ext>
          </c:extLst>
        </c:ser>
        <c:dLbls>
          <c:showLegendKey val="0"/>
          <c:showVal val="0"/>
          <c:showCatName val="0"/>
          <c:showSerName val="0"/>
          <c:showPercent val="0"/>
          <c:showBubbleSize val="0"/>
        </c:dLbls>
        <c:marker val="1"/>
        <c:smooth val="0"/>
        <c:axId val="275598104"/>
        <c:axId val="275598496"/>
      </c:lineChart>
      <c:catAx>
        <c:axId val="275598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5598496"/>
        <c:crosses val="autoZero"/>
        <c:auto val="1"/>
        <c:lblAlgn val="ctr"/>
        <c:lblOffset val="100"/>
        <c:tickLblSkip val="1"/>
        <c:tickMarkSkip val="1"/>
        <c:noMultiLvlLbl val="0"/>
      </c:catAx>
      <c:valAx>
        <c:axId val="275598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5598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632</c:v>
                </c:pt>
                <c:pt idx="1">
                  <c:v>636</c:v>
                </c:pt>
                <c:pt idx="2">
                  <c:v>662</c:v>
                </c:pt>
              </c:numCache>
            </c:numRef>
          </c:val>
          <c:extLst>
            <c:ext xmlns:c16="http://schemas.microsoft.com/office/drawing/2014/chart" uri="{C3380CC4-5D6E-409C-BE32-E72D297353CC}">
              <c16:uniqueId val="{00000000-D803-45B3-86C0-2D14D666287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303</c:v>
                </c:pt>
                <c:pt idx="1">
                  <c:v>363</c:v>
                </c:pt>
                <c:pt idx="2">
                  <c:v>489</c:v>
                </c:pt>
              </c:numCache>
            </c:numRef>
          </c:val>
          <c:extLst>
            <c:ext xmlns:c16="http://schemas.microsoft.com/office/drawing/2014/chart" uri="{C3380CC4-5D6E-409C-BE32-E72D297353CC}">
              <c16:uniqueId val="{00000001-D803-45B3-86C0-2D14D666287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860</c:v>
                </c:pt>
                <c:pt idx="1">
                  <c:v>990</c:v>
                </c:pt>
                <c:pt idx="2">
                  <c:v>1085</c:v>
                </c:pt>
              </c:numCache>
            </c:numRef>
          </c:val>
          <c:extLst>
            <c:ext xmlns:c16="http://schemas.microsoft.com/office/drawing/2014/chart" uri="{C3380CC4-5D6E-409C-BE32-E72D297353CC}">
              <c16:uniqueId val="{00000002-D803-45B3-86C0-2D14D666287C}"/>
            </c:ext>
          </c:extLst>
        </c:ser>
        <c:dLbls>
          <c:showLegendKey val="0"/>
          <c:showVal val="0"/>
          <c:showCatName val="0"/>
          <c:showSerName val="0"/>
          <c:showPercent val="0"/>
          <c:showBubbleSize val="0"/>
        </c:dLbls>
        <c:gapWidth val="120"/>
        <c:overlap val="100"/>
        <c:axId val="275601632"/>
        <c:axId val="275602024"/>
      </c:barChart>
      <c:catAx>
        <c:axId val="27560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5602024"/>
        <c:crosses val="autoZero"/>
        <c:auto val="1"/>
        <c:lblAlgn val="ctr"/>
        <c:lblOffset val="100"/>
        <c:tickLblSkip val="1"/>
        <c:tickMarkSkip val="1"/>
        <c:noMultiLvlLbl val="0"/>
      </c:catAx>
      <c:valAx>
        <c:axId val="2756020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5601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{A5AEC45D-7044-487E-8FED-F0BD61342956}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0A3-4988-B80D-C7EFEDF96B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{C87C2C30-A82A-46BE-AA68-8DC11368C347}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A3-4988-B80D-C7EFEDF96B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{F0FBDE7C-F67C-47C0-94A5-A5A11CEA0BAB}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A3-4988-B80D-C7EFEDF96B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{5360821B-FB11-42CE-9327-ECBC5083A5D3}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A3-4988-B80D-C7EFEDF96B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{AAC854DB-045E-4A37-8E79-E8C201FE0E5D}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A3-4988-B80D-C7EFEDF96B6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{BDA8C858-2217-45FD-840B-B4BA6BA3DEB8}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0A3-4988-B80D-C7EFEDF96B6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{251369B4-F11B-46D1-AAF0-C6A06BF5AB0F}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0A3-4988-B80D-C7EFEDF96B6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{4916686E-96AF-4EB0-8BAC-7B9500496D6F}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0A3-4988-B80D-C7EFEDF96B6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{9F89DF9F-60B5-4878-806D-CE133D16FB7E}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0A3-4988-B80D-C7EFEDF96B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49.7</c:v>
                </c:pt>
                <c:pt idx="8">
                  <c:v>54.2</c:v>
                </c:pt>
                <c:pt idx="16">
                  <c:v>56</c:v>
                </c:pt>
              </c:numCache>
            </c:numRef>
          </c:xVal>
          <c:yVal>
            <c:numRef>
              <c:f>公会計指標分析・財政指標組合せ分析表!$BP$51:$DC$51</c:f>
              <c:numCache>
                <c:formatCode>#,##0.0;"▲ "#,##0.0</c:formatCode>
                <c:ptCount val="40"/>
                <c:pt idx="0">
                  <c:v>18.100000000000001</c:v>
                </c:pt>
                <c:pt idx="8">
                  <c:v>17.899999999999999</c:v>
                </c:pt>
                <c:pt idx="16">
                  <c:v>6.6</c:v>
                </c:pt>
              </c:numCache>
            </c:numRef>
          </c:yVal>
          <c:smooth val="0"/>
          <c:extLst>
            <c:ext xmlns:c16="http://schemas.microsoft.com/office/drawing/2014/chart" uri="{C3380CC4-5D6E-409C-BE32-E72D297353CC}">
              <c16:uniqueId val="{00000009-80A3-4988-B80D-C7EFEDF96B6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1359255137876435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{FDE9D08C-BFAF-4C31-BE6B-B30C457D75E8}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0A3-4988-B80D-C7EFEDF96B6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{6124E553-2730-48B4-BFB2-122756ED3B0A}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A3-4988-B80D-C7EFEDF96B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{9AAEEEE6-7B1B-4955-8C11-A863935C7FA1}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A3-4988-B80D-C7EFEDF96B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{94C646F7-B705-4296-901B-5E1001531C28}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A3-4988-B80D-C7EFEDF96B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{B46653A3-5879-4F0E-A416-52D65AB659EA}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A3-4988-B80D-C7EFEDF96B6D}"/>
                </c:ext>
              </c:extLst>
            </c:dLbl>
            <c:dLbl>
              <c:idx val="8"/>
              <c:layout>
                <c:manualLayout>
                  <c:x val="-3.2931145801268172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{998F7C80-8C81-4A4D-89B4-22643BF52B37}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0A3-4988-B80D-C7EFEDF96B6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{47F58B83-2327-44D9-8641-6A5EF7B1B695}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0A3-4988-B80D-C7EFEDF96B6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{05CF2353-76BA-47B1-8E0F-B48360E08391}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0A3-4988-B80D-C7EFEDF96B6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{C2E65750-094B-4FC0-8976-69994EDD345F}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0A3-4988-B80D-C7EFEDF96B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58.4</c:v>
                </c:pt>
                <c:pt idx="16">
                  <c:v>61.8</c:v>
                </c:pt>
              </c:numCache>
            </c:numRef>
          </c:xVal>
          <c:yVal>
            <c:numRef>
              <c:f>公会計指標分析・財政指標組合せ分析表!$BP$55:$DC$55</c:f>
              <c:numCache>
                <c:formatCode>#,##0.0;"▲ "#,##0.0</c:formatCode>
                <c:ptCount val="40"/>
                <c:pt idx="0">
                  <c:v>0</c:v>
                </c:pt>
                <c:pt idx="8">
                  <c:v>0</c:v>
                </c:pt>
                <c:pt idx="16">
                  <c:v>0</c:v>
                </c:pt>
              </c:numCache>
            </c:numRef>
          </c:yVal>
          <c:smooth val="0"/>
          <c:extLst>
            <c:ext xmlns:c16="http://schemas.microsoft.com/office/drawing/2014/chart" uri="{C3380CC4-5D6E-409C-BE32-E72D297353CC}">
              <c16:uniqueId val="{00000013-80A3-4988-B80D-C7EFEDF96B6D}"/>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{217E2C55-EFBB-4889-A98D-DF043DD4DDA6}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2CF-417B-ACA9-87C6E7A72E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{5AB1727E-290D-4B7D-9155-D115286EE71D}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CF-417B-ACA9-87C6E7A72E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{95D60006-A905-498D-844F-39B7C1B4E679}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CF-417B-ACA9-87C6E7A72E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{021B3964-03FB-4233-8194-50F67047A213}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CF-417B-ACA9-87C6E7A72E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{10C10915-D596-4AB0-B9FC-3C23E44BC789}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CF-417B-ACA9-87C6E7A72E1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{E680C76B-8691-4EFB-AA25-BE50F01DE674}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2CF-417B-ACA9-87C6E7A72E1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{5092CE7C-EEFF-4E86-919B-346534DB6B5D}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2CF-417B-ACA9-87C6E7A72E1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{490D0D53-103D-4CE6-9CE1-17A3CE65EBFA}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2CF-417B-ACA9-87C6E7A72E1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{248F2889-9BFF-44E8-B1E3-C78C2B0E1D01}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2CF-417B-ACA9-87C6E7A72E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9.1</c:v>
                </c:pt>
                <c:pt idx="16">
                  <c:v>9.5</c:v>
                </c:pt>
                <c:pt idx="24">
                  <c:v>9.1</c:v>
                </c:pt>
                <c:pt idx="32">
                  <c:v>8.6999999999999993</c:v>
                </c:pt>
              </c:numCache>
            </c:numRef>
          </c:xVal>
          <c:yVal>
            <c:numRef>
              <c:f>公会計指標分析・財政指標組合せ分析表!$BP$73:$DC$73</c:f>
              <c:numCache>
                <c:formatCode>#,##0.0;"▲ "#,##0.0</c:formatCode>
                <c:ptCount val="40"/>
                <c:pt idx="0">
                  <c:v>18.100000000000001</c:v>
                </c:pt>
                <c:pt idx="8">
                  <c:v>17.899999999999999</c:v>
                </c:pt>
                <c:pt idx="16">
                  <c:v>6.6</c:v>
                </c:pt>
              </c:numCache>
            </c:numRef>
          </c:yVal>
          <c:smooth val="0"/>
          <c:extLst>
            <c:ext xmlns:c16="http://schemas.microsoft.com/office/drawing/2014/chart" uri="{C3380CC4-5D6E-409C-BE32-E72D297353CC}">
              <c16:uniqueId val="{00000009-72CF-417B-ACA9-87C6E7A72E1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7638259977577443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{C4796D9E-8576-4118-8A46-78ACE6B98669}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2CF-417B-ACA9-87C6E7A72E1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{82069F2A-D033-4F1A-B8E5-CCC8D047FBD4}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CF-417B-ACA9-87C6E7A72E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{E135F8DF-8EF9-4941-8305-73D7007F4E07}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CF-417B-ACA9-87C6E7A72E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{54017C38-7C08-4B70-B442-5EEEAD979E71}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CF-417B-ACA9-87C6E7A72E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{9C09C3D0-9B6B-4E0F-B224-25EB848D4A10}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CF-417B-ACA9-87C6E7A72E19}"/>
                </c:ext>
              </c:extLst>
            </c:dLbl>
            <c:dLbl>
              <c:idx val="8"/>
              <c:layout>
                <c:manualLayout>
                  <c:x val="-3.1697991619110633E-2"/>
                  <c:y val="-4.349592131553585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{D6C8FCAB-6179-4BCB-A0ED-44FDFA5C313B}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2CF-417B-ACA9-87C6E7A72E1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{D51F4E7A-3EEC-436A-B925-EFE1911CD67B}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2CF-417B-ACA9-87C6E7A72E19}"/>
                </c:ext>
              </c:extLst>
            </c:dLbl>
            <c:dLbl>
              <c:idx val="24"/>
              <c:layout>
                <c:manualLayout>
                  <c:x val="-3.8964717213905792E-2"/>
                  <c:y val="-5.29562842016649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{A255F1D7-00A8-4BDF-A53C-2705408DB515}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2CF-417B-ACA9-87C6E7A72E19}"/>
                </c:ext>
              </c:extLst>
            </c:dLbl>
            <c:dLbl>
              <c:idx val="32"/>
              <c:layout>
                <c:manualLayout>
                  <c:x val="-1.8235628084250128E-2"/>
                  <c:y val="-9.0797735746181094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{D105E75E-F0D8-41FE-BD8F-A6E3CC007385}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2CF-417B-ACA9-87C6E7A72E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2CF-417B-ACA9-87C6E7A72E19}"/>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北海道古平町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３年度小学校建設事業に係る元金償還が平成２７年から始まったこと等から、実質公債費比率の分子は近年増加傾向にある。平成１３・１４年度の一般廃棄物最終処分場に係る償還が平成２９年度に終了したことで３０年度に一旦減少したが、再び増加傾向に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満期一括償還地方債がないため該当なし。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北海道古平町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将来負担額については年々減少しており、ふるさと納税等により充当可能基金が増加傾向にあるため、将来負担比率について減少できている。</a:t>
          </a:r>
        </a:p>
        <a:p>
          <a:r>
            <a:rPr kumimoji="1" lang="ja-JP" altLang="en-US" sz="1400">
              <a:latin typeface="ＭＳ ゴシック" pitchFamily="49" charset="-128"/>
              <a:ea typeface="ＭＳ ゴシック" pitchFamily="49" charset="-128"/>
            </a:rPr>
            <a:t>今後も将来負担の軽減のために事業の選定・見直しを行い、地方債の発行抑制に努め、財政の健全化を図る。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北海道古平町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ふるさと納税の増額により、本年度はふるさと応援基金を中心に全体的に積み立てることができた。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庁舎等建設事業にあわせて、各基金の取り崩しが予定されている。長期的な視野に立ち、健全な財政運営を行うためにも、税収等歳入の確保、事業の選定・見直しに努め、決算状況等により可能な範囲で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基金は役場庁舎建設基金とふるさと応援基金となっている。役場庁舎建設基金は役場庁舎の建設に必要な財源確保を目的し、ふるさと応援基金は寄付金を積み立て、教育・地域福祉・産業等の振興事業の財源として活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ふるさと納税寄付金の増加により、ふるさと応援基金の積み立てが大きく増加した。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役場庁舎建設基金やコミュニティセンター建設基金等は次年度からの庁舎等建設事業において取り崩しが予定されている。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長期的な視野に立った計画的な財政運営を行うため、その他の基金も含めて今後も決算状況等により可能な範囲で積み立てを行う。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本年度は決算状況等により可能な範囲で積み立てを行ったため増となった。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頻発する災害の発生や緊急性の高い大規模建設事業など予期せぬ支出や財源不足の危険は年々高まっており、リスクへの備えと長期的な視野に立った計画的な財政運営のために、今後も決算状況等により可能な範囲で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決算状況等により可能な範囲で積み立てを行ったため増となった。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財源不足や、償還額が多額となる年度等のリスクに備え、今後も決算状況等により可能な範囲で積み立てを行う。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62D1F59-1055-4735-ADF7-2B79CD56A6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9ACC47B-8F97-4D80-8D5D-1935A4D7DF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72</xdr:row>
      <xdr:rowOff>0</xdr:rowOff>
    </xdr:from>
    <xdr:to>
      <xdr:col>99</xdr:col>
      <xdr:colOff>0</xdr:colOff>
      <xdr:row>74</xdr:row>
      <xdr:rowOff>0</xdr:rowOff>
    </xdr:to>
    <xdr:sp macro="" textlink="">
      <xdr:nvSpPr>
        <xdr:cNvPr id="4" name="正方形/長方形 3">
          <a:extLst>
            <a:ext uri="{FF2B5EF4-FFF2-40B4-BE49-F238E27FC236}">
              <a16:creationId xmlns:a16="http://schemas.microsoft.com/office/drawing/2014/main" id="{422F4B4C-5340-4829-81B1-0015957FFFA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A9C54A73-475B-4099-8615-27E9F669141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71646470-5764-4C64-AD45-9B175444E1A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A87302CA-AD9A-4FC3-A2A8-81FB0ECE422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E96DE106-D9B9-4679-8B26-9C818CD7148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17C007D7-0FEF-420A-87FC-2CD17707D4C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北海道古平町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BE74AD1F-BCDB-4BCA-9344-AC62B4ACA19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7BC518C5-F567-40E3-AEC8-D98CFE0341B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C0EB6174-9B52-4DB2-B1BD-025DD0ED381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64E0475-157E-4BFD-8A45-677E2F0630B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168F1867-23F1-40FB-AE19-01D0CB29D8D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85EAAE9A-1308-49C6-9A3F-B818AE4A901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2,900
2,853
188.36
5,564,261
5,526,914
36,284
2,133,396
4,337,498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B532BB64-5BC5-49F7-9120-BCEC192D691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6CF0216B-16E7-4680-B0E7-37FC2B0B4C5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0835B404-FCF5-47C5-B4DE-C5EB416B30F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9EF05F71-2469-476D-B26A-46B946C34C5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6995CB70-C5A6-4D19-94C4-77A5E5D3E50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8D45BD96-3E8E-4CB5-9E18-D9540A1AB64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33D14122-2783-44B9-9C92-76CA5EB2E18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6BBDBDAE-E5EC-418F-837B-FC62446DEE4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82CA4E77-031A-450E-AEDB-BE6A660BF24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3A96B9F4-0588-407A-91B9-E5D509EEEB2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BB8C43AC-8E45-4FEF-9246-C5437FAE5E9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2680E3D5-E494-4E5D-BCE8-2CD89CA6373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7EEC4F70-E2C3-4D7D-90D9-803C18C38ED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95F9D7A-E424-47F5-B9A1-5A5E4856E58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02AF2959-14A4-4358-B5C4-591A004971D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5FC3BAEF-5B3B-4A95-AD2D-713B0087983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2D46419B-E1B2-4732-AD2E-DF0A7F0572F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AA7A6D0C-7CBA-4077-939D-40C536D9C85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CA946049-CC82-4AFB-9B5D-3CB09D90636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ADEC8612-E874-43CA-B0EB-50B34E64455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2D355FE0-2A66-41B5-8D03-DE7F012DF73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42179D21-ABF5-4FFE-B0C7-B3808F364F6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8D484EA7-76D0-483C-8C37-298FB62FA78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41976892-A1D0-4677-8CB4-33767FB9BC0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a:extLst>
            <a:ext uri="{FF2B5EF4-FFF2-40B4-BE49-F238E27FC236}">
              <a16:creationId xmlns:a16="http://schemas.microsoft.com/office/drawing/2014/main" id="{2428C267-150D-4FF6-97E7-58BE232F24B7}"/>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C826073E-CD70-4C41-869A-4C2A9EF4242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C45D5172-EFB7-4ABD-8A00-206505215B7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5B8FC8E3-FCF7-4416-A284-EB0CCC27A35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E3533B3D-3251-459B-AF0C-EB868960A9F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74ACDF24-05A4-41C9-A448-A015D334355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1876AD08-1F52-45AC-B76E-6F6D600D4B7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C4845EDE-006A-4775-A50C-E9AA5FFED20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0DC24E01-191C-431B-877C-F507E3E22E1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BCDD062B-B698-4E54-85E2-0B84AE4A5AB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82E74482-DB12-48A2-AF00-70036CE2B5A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全国・北海道平均を下回る数値となっているが、本町においても公共施設の老朽化は著しいため、平成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年度に策定した公共施設等総合計画をもとに個別施設計画の作成・見直しを行い適正な施設管理を進めていく。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16B50399-D94D-4196-85C4-172D595480D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DE777CFE-4043-4E12-A36D-1EC8B20A8EA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74E2FE7D-746A-4943-B81C-053982B27D2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a:extLst>
            <a:ext uri="{FF2B5EF4-FFF2-40B4-BE49-F238E27FC236}">
              <a16:creationId xmlns:a16="http://schemas.microsoft.com/office/drawing/2014/main" id="{4A5751D4-41C5-4CDF-93E5-6DEA2E1E8BE2}"/>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5" name="テキスト ボックス 54">
          <a:extLst>
            <a:ext uri="{FF2B5EF4-FFF2-40B4-BE49-F238E27FC236}">
              <a16:creationId xmlns:a16="http://schemas.microsoft.com/office/drawing/2014/main" id="{E96531B4-C5E3-4DC5-8447-9D584ED44D4D}"/>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a:extLst>
            <a:ext uri="{FF2B5EF4-FFF2-40B4-BE49-F238E27FC236}">
              <a16:creationId xmlns:a16="http://schemas.microsoft.com/office/drawing/2014/main" id="{66C4AF8B-6F95-4840-9EF3-FBAB6454FC36}"/>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a:extLst>
            <a:ext uri="{FF2B5EF4-FFF2-40B4-BE49-F238E27FC236}">
              <a16:creationId xmlns:a16="http://schemas.microsoft.com/office/drawing/2014/main" id="{60A096ED-01F9-43F3-8C44-0C2BDB1E6FD7}"/>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a:extLst>
            <a:ext uri="{FF2B5EF4-FFF2-40B4-BE49-F238E27FC236}">
              <a16:creationId xmlns:a16="http://schemas.microsoft.com/office/drawing/2014/main" id="{C44F6CCB-C9C0-4EEC-AD3A-F8BE29622A53}"/>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a:extLst>
            <a:ext uri="{FF2B5EF4-FFF2-40B4-BE49-F238E27FC236}">
              <a16:creationId xmlns:a16="http://schemas.microsoft.com/office/drawing/2014/main" id="{151C50F0-365C-4C7E-88D0-4C82A289A1A6}"/>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a:extLst>
            <a:ext uri="{FF2B5EF4-FFF2-40B4-BE49-F238E27FC236}">
              <a16:creationId xmlns:a16="http://schemas.microsoft.com/office/drawing/2014/main" id="{8724D65D-CD3C-48F8-A576-15A51F8DF1A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a:extLst>
            <a:ext uri="{FF2B5EF4-FFF2-40B4-BE49-F238E27FC236}">
              <a16:creationId xmlns:a16="http://schemas.microsoft.com/office/drawing/2014/main" id="{C2A4A009-CF5C-4A45-AED4-B4D3E2826C8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97636944-7D5E-420E-A5DA-EDC39D950DA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AC2F9739-3310-4CDE-8C01-627F69001CD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E1099AC3-1F78-4BC7-9F04-97BFBCFA994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65" name="直線コネクタ 64">
          <a:extLst>
            <a:ext uri="{FF2B5EF4-FFF2-40B4-BE49-F238E27FC236}">
              <a16:creationId xmlns:a16="http://schemas.microsoft.com/office/drawing/2014/main" id="{E13B2CC0-9BAA-4A06-85EE-5AD34606C5E1}"/>
            </a:ext>
          </a:extLst>
        </xdr:cNvPr>
        <xdr:cNvCxnSpPr/>
      </xdr:nvCxnSpPr>
      <xdr:spPr>
        <a:xfrm flipV="1">
          <a:off x="4760595" y="5335143"/>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66" name="有形固定資産減価償却率最小値テキスト">
          <a:extLst>
            <a:ext uri="{FF2B5EF4-FFF2-40B4-BE49-F238E27FC236}">
              <a16:creationId xmlns:a16="http://schemas.microsoft.com/office/drawing/2014/main" id="{14122330-973A-49D4-9991-E25CAE8D0A19}"/>
            </a:ext>
          </a:extLst>
        </xdr:cNvPr>
        <xdr:cNvSpPr txBox="1"/>
      </xdr:nvSpPr>
      <xdr:spPr>
        <a:xfrm>
          <a:off x="4813300" y="641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67" name="直線コネクタ 66">
          <a:extLst>
            <a:ext uri="{FF2B5EF4-FFF2-40B4-BE49-F238E27FC236}">
              <a16:creationId xmlns:a16="http://schemas.microsoft.com/office/drawing/2014/main" id="{D800BCB0-AA29-46B2-8E1C-5D37599EE0D4}"/>
            </a:ext>
          </a:extLst>
        </xdr:cNvPr>
        <xdr:cNvCxnSpPr/>
      </xdr:nvCxnSpPr>
      <xdr:spPr>
        <a:xfrm>
          <a:off x="4673600" y="64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68" name="有形固定資産減価償却率最大値テキスト">
          <a:extLst>
            <a:ext uri="{FF2B5EF4-FFF2-40B4-BE49-F238E27FC236}">
              <a16:creationId xmlns:a16="http://schemas.microsoft.com/office/drawing/2014/main" id="{54585556-1C3E-463A-AD37-CAB19D0A29D0}"/>
            </a:ext>
          </a:extLst>
        </xdr:cNvPr>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69" name="直線コネクタ 68">
          <a:extLst>
            <a:ext uri="{FF2B5EF4-FFF2-40B4-BE49-F238E27FC236}">
              <a16:creationId xmlns:a16="http://schemas.microsoft.com/office/drawing/2014/main" id="{E5ED5075-E6A8-4036-A296-459CC78619A4}"/>
            </a:ext>
          </a:extLst>
        </xdr:cNvPr>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0" name="有形固定資産減価償却率平均値テキスト">
          <a:extLst>
            <a:ext uri="{FF2B5EF4-FFF2-40B4-BE49-F238E27FC236}">
              <a16:creationId xmlns:a16="http://schemas.microsoft.com/office/drawing/2014/main" id="{BD72F0B5-C92B-4B4B-8461-F1715499A82C}"/>
            </a:ext>
          </a:extLst>
        </xdr:cNvPr>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1" name="フローチャート: 判断 70">
          <a:extLst>
            <a:ext uri="{FF2B5EF4-FFF2-40B4-BE49-F238E27FC236}">
              <a16:creationId xmlns:a16="http://schemas.microsoft.com/office/drawing/2014/main" id="{B970CAB0-819A-4FF3-9A1F-DB3D751E01BE}"/>
            </a:ext>
          </a:extLst>
        </xdr:cNvPr>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2" name="フローチャート: 判断 71">
          <a:extLst>
            <a:ext uri="{FF2B5EF4-FFF2-40B4-BE49-F238E27FC236}">
              <a16:creationId xmlns:a16="http://schemas.microsoft.com/office/drawing/2014/main" id="{FC76E08E-504A-491E-B184-05BFAF02950A}"/>
            </a:ext>
          </a:extLst>
        </xdr:cNvPr>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3" name="フローチャート: 判断 72">
          <a:extLst>
            <a:ext uri="{FF2B5EF4-FFF2-40B4-BE49-F238E27FC236}">
              <a16:creationId xmlns:a16="http://schemas.microsoft.com/office/drawing/2014/main" id="{EDD1DE7A-DA65-42DB-8ECC-5102E89D69DB}"/>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74" name="フローチャート: 判断 73">
          <a:extLst>
            <a:ext uri="{FF2B5EF4-FFF2-40B4-BE49-F238E27FC236}">
              <a16:creationId xmlns:a16="http://schemas.microsoft.com/office/drawing/2014/main" id="{225365F5-4DC4-4E4A-9787-F16EBC7F3020}"/>
            </a:ext>
          </a:extLst>
        </xdr:cNvPr>
        <xdr:cNvSpPr/>
      </xdr:nvSpPr>
      <xdr:spPr>
        <a:xfrm>
          <a:off x="2476500" y="573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75" name="フローチャート: 判断 74">
          <a:extLst>
            <a:ext uri="{FF2B5EF4-FFF2-40B4-BE49-F238E27FC236}">
              <a16:creationId xmlns:a16="http://schemas.microsoft.com/office/drawing/2014/main" id="{90CCFAFF-4CE8-4B29-9AD7-4DA30E5F58A7}"/>
            </a:ext>
          </a:extLst>
        </xdr:cNvPr>
        <xdr:cNvSpPr/>
      </xdr:nvSpPr>
      <xdr:spPr>
        <a:xfrm>
          <a:off x="1714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82668F1-4A54-4643-86F1-3EBACE1285C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C7BC04E-D22A-4842-9503-5BFCE5AE994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30BBBAB-5303-4147-9403-F7EE16D3737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6BC6741-2C1A-449F-9351-B965AA02C3B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9ABBB04-4E16-4E92-AAFF-7E56E220132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28</xdr:row>
      <xdr:rowOff>107315</xdr:rowOff>
    </xdr:from>
    <xdr:to>
      <xdr:col>15</xdr:col>
      <xdr:colOff>187325</xdr:colOff>
      <xdr:row>29</xdr:row>
      <xdr:rowOff>37465</xdr:rowOff>
    </xdr:to>
    <xdr:sp macro="" textlink="">
      <xdr:nvSpPr>
        <xdr:cNvPr id="81" name="楕円 80">
          <a:extLst>
            <a:ext uri="{FF2B5EF4-FFF2-40B4-BE49-F238E27FC236}">
              <a16:creationId xmlns:a16="http://schemas.microsoft.com/office/drawing/2014/main" id="{7E331CA6-1C0E-44F8-A79B-B400032D08C7}"/>
            </a:ext>
          </a:extLst>
        </xdr:cNvPr>
        <xdr:cNvSpPr/>
      </xdr:nvSpPr>
      <xdr:spPr>
        <a:xfrm>
          <a:off x="3238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68453</xdr:rowOff>
    </xdr:from>
    <xdr:to>
      <xdr:col>11</xdr:col>
      <xdr:colOff>187325</xdr:colOff>
      <xdr:row>28</xdr:row>
      <xdr:rowOff>170053</xdr:rowOff>
    </xdr:to>
    <xdr:sp macro="" textlink="">
      <xdr:nvSpPr>
        <xdr:cNvPr id="82" name="楕円 81">
          <a:extLst>
            <a:ext uri="{FF2B5EF4-FFF2-40B4-BE49-F238E27FC236}">
              <a16:creationId xmlns:a16="http://schemas.microsoft.com/office/drawing/2014/main" id="{B7D20CFC-C009-4FB7-84EE-CA88F6EFF2DD}"/>
            </a:ext>
          </a:extLst>
        </xdr:cNvPr>
        <xdr:cNvSpPr/>
      </xdr:nvSpPr>
      <xdr:spPr>
        <a:xfrm>
          <a:off x="2476500" y="56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119253</xdr:rowOff>
    </xdr:from>
    <xdr:to>
      <xdr:col>15</xdr:col>
      <xdr:colOff>136525</xdr:colOff>
      <xdr:row>28</xdr:row>
      <xdr:rowOff>158115</xdr:rowOff>
    </xdr:to>
    <xdr:cxnSp macro="">
      <xdr:nvCxnSpPr>
        <xdr:cNvPr id="83" name="直線コネクタ 82">
          <a:extLst>
            <a:ext uri="{FF2B5EF4-FFF2-40B4-BE49-F238E27FC236}">
              <a16:creationId xmlns:a16="http://schemas.microsoft.com/office/drawing/2014/main" id="{A173136B-A780-4B53-AD7B-668109E920E9}"/>
            </a:ext>
          </a:extLst>
        </xdr:cNvPr>
        <xdr:cNvCxnSpPr/>
      </xdr:nvCxnSpPr>
      <xdr:spPr>
        <a:xfrm>
          <a:off x="2527300" y="5691378"/>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142748</xdr:rowOff>
    </xdr:from>
    <xdr:to>
      <xdr:col>7</xdr:col>
      <xdr:colOff>187325</xdr:colOff>
      <xdr:row>28</xdr:row>
      <xdr:rowOff>72898</xdr:rowOff>
    </xdr:to>
    <xdr:sp macro="" textlink="">
      <xdr:nvSpPr>
        <xdr:cNvPr id="84" name="楕円 83">
          <a:extLst>
            <a:ext uri="{FF2B5EF4-FFF2-40B4-BE49-F238E27FC236}">
              <a16:creationId xmlns:a16="http://schemas.microsoft.com/office/drawing/2014/main" id="{AC97D72E-43AF-4382-A66E-FB63A553BB34}"/>
            </a:ext>
          </a:extLst>
        </xdr:cNvPr>
        <xdr:cNvSpPr/>
      </xdr:nvSpPr>
      <xdr:spPr>
        <a:xfrm>
          <a:off x="1714500" y="554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22098</xdr:rowOff>
    </xdr:from>
    <xdr:to>
      <xdr:col>11</xdr:col>
      <xdr:colOff>136525</xdr:colOff>
      <xdr:row>28</xdr:row>
      <xdr:rowOff>119253</xdr:rowOff>
    </xdr:to>
    <xdr:cxnSp macro="">
      <xdr:nvCxnSpPr>
        <xdr:cNvPr id="85" name="直線コネクタ 84">
          <a:extLst>
            <a:ext uri="{FF2B5EF4-FFF2-40B4-BE49-F238E27FC236}">
              <a16:creationId xmlns:a16="http://schemas.microsoft.com/office/drawing/2014/main" id="{EEE81FEB-0064-4A61-AB97-5AC18131F480}"/>
            </a:ext>
          </a:extLst>
        </xdr:cNvPr>
        <xdr:cNvCxnSpPr/>
      </xdr:nvCxnSpPr>
      <xdr:spPr>
        <a:xfrm>
          <a:off x="1765300" y="5594223"/>
          <a:ext cx="762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35831</xdr:rowOff>
    </xdr:from>
    <xdr:ext cx="405111" cy="259045"/>
    <xdr:sp macro="" textlink="">
      <xdr:nvSpPr>
        <xdr:cNvPr id="86" name="n_1aveValue有形固定資産減価償却率">
          <a:extLst>
            <a:ext uri="{FF2B5EF4-FFF2-40B4-BE49-F238E27FC236}">
              <a16:creationId xmlns:a16="http://schemas.microsoft.com/office/drawing/2014/main" id="{FE4204A8-73CD-4E83-A249-849016FD7CCE}"/>
            </a:ext>
          </a:extLst>
        </xdr:cNvPr>
        <xdr:cNvSpPr txBox="1"/>
      </xdr:nvSpPr>
      <xdr:spPr>
        <a:xfrm>
          <a:off x="3836044" y="56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153814</xdr:rowOff>
    </xdr:from>
    <xdr:ext cx="405111" cy="259045"/>
    <xdr:sp macro="" textlink="">
      <xdr:nvSpPr>
        <xdr:cNvPr id="87" name="n_2aveValue有形固定資産減価償却率">
          <a:extLst>
            <a:ext uri="{FF2B5EF4-FFF2-40B4-BE49-F238E27FC236}">
              <a16:creationId xmlns:a16="http://schemas.microsoft.com/office/drawing/2014/main" id="{F70BCEA7-33DF-4B23-AF23-2EBAA6187F82}"/>
            </a:ext>
          </a:extLst>
        </xdr:cNvPr>
        <xdr:cNvSpPr txBox="1"/>
      </xdr:nvSpPr>
      <xdr:spPr>
        <a:xfrm>
          <a:off x="3086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80408</xdr:rowOff>
    </xdr:from>
    <xdr:ext cx="405111" cy="259045"/>
    <xdr:sp macro="" textlink="">
      <xdr:nvSpPr>
        <xdr:cNvPr id="88" name="n_3aveValue有形固定資産減価償却率">
          <a:extLst>
            <a:ext uri="{FF2B5EF4-FFF2-40B4-BE49-F238E27FC236}">
              <a16:creationId xmlns:a16="http://schemas.microsoft.com/office/drawing/2014/main" id="{0A67E796-30E7-47B6-A71B-35B5D78AF19F}"/>
            </a:ext>
          </a:extLst>
        </xdr:cNvPr>
        <xdr:cNvSpPr txBox="1"/>
      </xdr:nvSpPr>
      <xdr:spPr>
        <a:xfrm>
          <a:off x="2324744" y="58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60977</xdr:rowOff>
    </xdr:from>
    <xdr:ext cx="405111" cy="259045"/>
    <xdr:sp macro="" textlink="">
      <xdr:nvSpPr>
        <xdr:cNvPr id="89" name="n_4aveValue有形固定資産減価償却率">
          <a:extLst>
            <a:ext uri="{FF2B5EF4-FFF2-40B4-BE49-F238E27FC236}">
              <a16:creationId xmlns:a16="http://schemas.microsoft.com/office/drawing/2014/main" id="{D6C954F1-A34E-4F03-94B9-CC2433566BFC}"/>
            </a:ext>
          </a:extLst>
        </xdr:cNvPr>
        <xdr:cNvSpPr txBox="1"/>
      </xdr:nvSpPr>
      <xdr:spPr>
        <a:xfrm>
          <a:off x="1562744" y="580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53992</xdr:rowOff>
    </xdr:from>
    <xdr:ext cx="405111" cy="259045"/>
    <xdr:sp macro="" textlink="">
      <xdr:nvSpPr>
        <xdr:cNvPr id="90" name="n_2mainValue有形固定資産減価償却率">
          <a:extLst>
            <a:ext uri="{FF2B5EF4-FFF2-40B4-BE49-F238E27FC236}">
              <a16:creationId xmlns:a16="http://schemas.microsoft.com/office/drawing/2014/main" id="{162A6F95-E571-470B-BD0F-CBC03ADB7C39}"/>
            </a:ext>
          </a:extLst>
        </xdr:cNvPr>
        <xdr:cNvSpPr txBox="1"/>
      </xdr:nvSpPr>
      <xdr:spPr>
        <a:xfrm>
          <a:off x="3086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15130</xdr:rowOff>
    </xdr:from>
    <xdr:ext cx="405111" cy="259045"/>
    <xdr:sp macro="" textlink="">
      <xdr:nvSpPr>
        <xdr:cNvPr id="91" name="n_3mainValue有形固定資産減価償却率">
          <a:extLst>
            <a:ext uri="{FF2B5EF4-FFF2-40B4-BE49-F238E27FC236}">
              <a16:creationId xmlns:a16="http://schemas.microsoft.com/office/drawing/2014/main" id="{0F6E6D06-BB80-4E55-B358-A646AC2C51B0}"/>
            </a:ext>
          </a:extLst>
        </xdr:cNvPr>
        <xdr:cNvSpPr txBox="1"/>
      </xdr:nvSpPr>
      <xdr:spPr>
        <a:xfrm>
          <a:off x="2324744" y="54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89425</xdr:rowOff>
    </xdr:from>
    <xdr:ext cx="405111" cy="259045"/>
    <xdr:sp macro="" textlink="">
      <xdr:nvSpPr>
        <xdr:cNvPr id="92" name="n_4mainValue有形固定資産減価償却率">
          <a:extLst>
            <a:ext uri="{FF2B5EF4-FFF2-40B4-BE49-F238E27FC236}">
              <a16:creationId xmlns:a16="http://schemas.microsoft.com/office/drawing/2014/main" id="{63283D17-82DD-4978-9CD5-7C558A5E661F}"/>
            </a:ext>
          </a:extLst>
        </xdr:cNvPr>
        <xdr:cNvSpPr txBox="1"/>
      </xdr:nvSpPr>
      <xdr:spPr>
        <a:xfrm>
          <a:off x="1562744" y="5318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23B51402-67C7-41F2-BBB7-1842D7EC6A1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2A896D0A-B694-4E9D-B8C9-AF2F4FD793F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1A767750-8B71-4EA6-A575-8493898C5DB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44D93B5C-115B-469D-889B-5CE945999F9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14530B15-EF06-4FAF-A2DA-C915F548657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C3C9A298-C5A5-4569-BCD9-E70F08C6382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DE41EBE1-2B38-41BA-85AE-3A038DBF0B4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0F70E8B8-1CB4-4B2F-82A1-E46A02DF8E9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0EF4E07D-41D6-4EA1-A3A0-59F1D09B4EA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CEAE8F9C-F94F-486E-87DA-74F6805F0C6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46712270-BA17-4514-AA12-1B0FEB3FB56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C4612155-78CB-4A9B-9395-141BE64D4C4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4D458848-5FA5-4571-91F3-A1569BEDD84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今後は新庁舎の建設等で起債額の大幅な増が見込まれるため、事業の見直しを行い、経常経費の削減や地方債の発行額抑制を図り、健全な財政運営を行う。</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D5C19E29-5846-4E72-A917-38737134114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58F7769A-93C5-45E4-B306-1E0EA8F9717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8" name="テキスト ボックス 107">
          <a:extLst>
            <a:ext uri="{FF2B5EF4-FFF2-40B4-BE49-F238E27FC236}">
              <a16:creationId xmlns:a16="http://schemas.microsoft.com/office/drawing/2014/main" id="{8C73257D-23AE-4CA9-896F-6493D355189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id="{E5DEC0CC-833B-45C8-87E7-186732F374E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0" name="テキスト ボックス 109">
          <a:extLst>
            <a:ext uri="{FF2B5EF4-FFF2-40B4-BE49-F238E27FC236}">
              <a16:creationId xmlns:a16="http://schemas.microsoft.com/office/drawing/2014/main" id="{DFC8E6CD-4960-41A0-BB61-BFB571CA7BAE}"/>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id="{DA5E4BD4-F1F7-4490-8A8D-C7448556724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a:extLst>
            <a:ext uri="{FF2B5EF4-FFF2-40B4-BE49-F238E27FC236}">
              <a16:creationId xmlns:a16="http://schemas.microsoft.com/office/drawing/2014/main" id="{7C70ADC7-0098-4F7A-AFAA-F052B0CA5296}"/>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id="{2C22609A-438B-4638-B22F-DA0057C9E8C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a:extLst>
            <a:ext uri="{FF2B5EF4-FFF2-40B4-BE49-F238E27FC236}">
              <a16:creationId xmlns:a16="http://schemas.microsoft.com/office/drawing/2014/main" id="{879E4033-90C7-4404-BF25-ED22122A21C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id="{E988415B-7D5B-4F3F-BC78-6EBAE9D6163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a:extLst>
            <a:ext uri="{FF2B5EF4-FFF2-40B4-BE49-F238E27FC236}">
              <a16:creationId xmlns:a16="http://schemas.microsoft.com/office/drawing/2014/main" id="{1FC1B6A2-DF91-42A8-A982-D667C870543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id="{035BC939-AFA9-4467-8CAA-34448E489F4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8" name="テキスト ボックス 117">
          <a:extLst>
            <a:ext uri="{FF2B5EF4-FFF2-40B4-BE49-F238E27FC236}">
              <a16:creationId xmlns:a16="http://schemas.microsoft.com/office/drawing/2014/main" id="{9C3E07B9-639E-4BA9-953D-8520081AD30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0C9E231A-B078-405F-9066-D2699E4543C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D7FAEDCE-06C7-4638-BE96-43C8A60EF27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21" name="直線コネクタ 120">
          <a:extLst>
            <a:ext uri="{FF2B5EF4-FFF2-40B4-BE49-F238E27FC236}">
              <a16:creationId xmlns:a16="http://schemas.microsoft.com/office/drawing/2014/main" id="{D81D5789-D58B-4008-A773-B17E0B198911}"/>
            </a:ext>
          </a:extLst>
        </xdr:cNvPr>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22" name="債務償還比率最小値テキスト">
          <a:extLst>
            <a:ext uri="{FF2B5EF4-FFF2-40B4-BE49-F238E27FC236}">
              <a16:creationId xmlns:a16="http://schemas.microsoft.com/office/drawing/2014/main" id="{86568916-7453-449F-80BB-AE8AE9D5E23F}"/>
            </a:ext>
          </a:extLst>
        </xdr:cNvPr>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23" name="直線コネクタ 122">
          <a:extLst>
            <a:ext uri="{FF2B5EF4-FFF2-40B4-BE49-F238E27FC236}">
              <a16:creationId xmlns:a16="http://schemas.microsoft.com/office/drawing/2014/main" id="{C4B7DA0A-B5D9-4E48-A006-9B2A934B180B}"/>
            </a:ext>
          </a:extLst>
        </xdr:cNvPr>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4" name="債務償還比率最大値テキスト">
          <a:extLst>
            <a:ext uri="{FF2B5EF4-FFF2-40B4-BE49-F238E27FC236}">
              <a16:creationId xmlns:a16="http://schemas.microsoft.com/office/drawing/2014/main" id="{097C8AB7-AB1A-40FA-83CF-6B5B18C90084}"/>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5" name="直線コネクタ 124">
          <a:extLst>
            <a:ext uri="{FF2B5EF4-FFF2-40B4-BE49-F238E27FC236}">
              <a16:creationId xmlns:a16="http://schemas.microsoft.com/office/drawing/2014/main" id="{2488101D-919C-47E9-8912-61A06D0BF03E}"/>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106803</xdr:rowOff>
    </xdr:from>
    <xdr:ext cx="469744" cy="259045"/>
    <xdr:sp macro="" textlink="">
      <xdr:nvSpPr>
        <xdr:cNvPr id="126" name="債務償還比率平均値テキスト">
          <a:extLst>
            <a:ext uri="{FF2B5EF4-FFF2-40B4-BE49-F238E27FC236}">
              <a16:creationId xmlns:a16="http://schemas.microsoft.com/office/drawing/2014/main" id="{476DD125-5389-477E-B97D-7D93DA9B9144}"/>
            </a:ext>
          </a:extLst>
        </xdr:cNvPr>
        <xdr:cNvSpPr txBox="1"/>
      </xdr:nvSpPr>
      <xdr:spPr>
        <a:xfrm>
          <a:off x="14846300" y="5507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27" name="フローチャート: 判断 126">
          <a:extLst>
            <a:ext uri="{FF2B5EF4-FFF2-40B4-BE49-F238E27FC236}">
              <a16:creationId xmlns:a16="http://schemas.microsoft.com/office/drawing/2014/main" id="{46A94613-FF7A-4A10-9A85-C278F40F18A9}"/>
            </a:ext>
          </a:extLst>
        </xdr:cNvPr>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28" name="フローチャート: 判断 127">
          <a:extLst>
            <a:ext uri="{FF2B5EF4-FFF2-40B4-BE49-F238E27FC236}">
              <a16:creationId xmlns:a16="http://schemas.microsoft.com/office/drawing/2014/main" id="{BE1F99BE-68A0-486E-AE61-4D4ABC1C4BF9}"/>
            </a:ext>
          </a:extLst>
        </xdr:cNvPr>
        <xdr:cNvSpPr/>
      </xdr:nvSpPr>
      <xdr:spPr>
        <a:xfrm>
          <a:off x="14033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29" name="フローチャート: 判断 128">
          <a:extLst>
            <a:ext uri="{FF2B5EF4-FFF2-40B4-BE49-F238E27FC236}">
              <a16:creationId xmlns:a16="http://schemas.microsoft.com/office/drawing/2014/main" id="{1DC9CDA3-7320-4C57-8A5D-29C186E95DE9}"/>
            </a:ext>
          </a:extLst>
        </xdr:cNvPr>
        <xdr:cNvSpPr/>
      </xdr:nvSpPr>
      <xdr:spPr>
        <a:xfrm>
          <a:off x="13271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30" name="フローチャート: 判断 129">
          <a:extLst>
            <a:ext uri="{FF2B5EF4-FFF2-40B4-BE49-F238E27FC236}">
              <a16:creationId xmlns:a16="http://schemas.microsoft.com/office/drawing/2014/main" id="{D880D3D3-4B60-4165-B380-5BC5C497E853}"/>
            </a:ext>
          </a:extLst>
        </xdr:cNvPr>
        <xdr:cNvSpPr/>
      </xdr:nvSpPr>
      <xdr:spPr>
        <a:xfrm>
          <a:off x="12509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31" name="フローチャート: 判断 130">
          <a:extLst>
            <a:ext uri="{FF2B5EF4-FFF2-40B4-BE49-F238E27FC236}">
              <a16:creationId xmlns:a16="http://schemas.microsoft.com/office/drawing/2014/main" id="{C6B97AD0-1D72-4D2B-976F-FB2A5D53E723}"/>
            </a:ext>
          </a:extLst>
        </xdr:cNvPr>
        <xdr:cNvSpPr/>
      </xdr:nvSpPr>
      <xdr:spPr>
        <a:xfrm>
          <a:off x="11747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9D92A528-357A-4678-8801-E58A9E642BB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31888265-4093-4752-AD19-657B164256F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BA8B6FD3-B016-4FCE-9189-8E6954C432D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6AF7AF21-9D93-4D63-B315-976F22C3780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14F9834F-2C1E-43A1-8E7B-2DFB3B14EBF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45625</xdr:rowOff>
    </xdr:from>
    <xdr:to>
      <xdr:col>76</xdr:col>
      <xdr:colOff>73025</xdr:colOff>
      <xdr:row>30</xdr:row>
      <xdr:rowOff>147225</xdr:rowOff>
    </xdr:to>
    <xdr:sp macro="" textlink="">
      <xdr:nvSpPr>
        <xdr:cNvPr id="137" name="楕円 136">
          <a:extLst>
            <a:ext uri="{FF2B5EF4-FFF2-40B4-BE49-F238E27FC236}">
              <a16:creationId xmlns:a16="http://schemas.microsoft.com/office/drawing/2014/main" id="{26C49A42-1AD3-48BC-90B5-707276BED233}"/>
            </a:ext>
          </a:extLst>
        </xdr:cNvPr>
        <xdr:cNvSpPr/>
      </xdr:nvSpPr>
      <xdr:spPr>
        <a:xfrm>
          <a:off x="14744700" y="596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24052</xdr:rowOff>
    </xdr:from>
    <xdr:ext cx="469744" cy="259045"/>
    <xdr:sp macro="" textlink="">
      <xdr:nvSpPr>
        <xdr:cNvPr id="138" name="債務償還比率該当値テキスト">
          <a:extLst>
            <a:ext uri="{FF2B5EF4-FFF2-40B4-BE49-F238E27FC236}">
              <a16:creationId xmlns:a16="http://schemas.microsoft.com/office/drawing/2014/main" id="{7D6C1437-1F89-4BC7-B3DD-A6A8EEDC07D9}"/>
            </a:ext>
          </a:extLst>
        </xdr:cNvPr>
        <xdr:cNvSpPr txBox="1"/>
      </xdr:nvSpPr>
      <xdr:spPr>
        <a:xfrm>
          <a:off x="14846300" y="593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151585</xdr:rowOff>
    </xdr:from>
    <xdr:to>
      <xdr:col>72</xdr:col>
      <xdr:colOff>123825</xdr:colOff>
      <xdr:row>30</xdr:row>
      <xdr:rowOff>81735</xdr:rowOff>
    </xdr:to>
    <xdr:sp macro="" textlink="">
      <xdr:nvSpPr>
        <xdr:cNvPr id="139" name="楕円 138">
          <a:extLst>
            <a:ext uri="{FF2B5EF4-FFF2-40B4-BE49-F238E27FC236}">
              <a16:creationId xmlns:a16="http://schemas.microsoft.com/office/drawing/2014/main" id="{43D05EB6-5480-49BF-9FA9-8688CB014B68}"/>
            </a:ext>
          </a:extLst>
        </xdr:cNvPr>
        <xdr:cNvSpPr/>
      </xdr:nvSpPr>
      <xdr:spPr>
        <a:xfrm>
          <a:off x="14033500" y="58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30935</xdr:rowOff>
    </xdr:from>
    <xdr:to>
      <xdr:col>76</xdr:col>
      <xdr:colOff>22225</xdr:colOff>
      <xdr:row>30</xdr:row>
      <xdr:rowOff>96425</xdr:rowOff>
    </xdr:to>
    <xdr:cxnSp macro="">
      <xdr:nvCxnSpPr>
        <xdr:cNvPr id="140" name="直線コネクタ 139">
          <a:extLst>
            <a:ext uri="{FF2B5EF4-FFF2-40B4-BE49-F238E27FC236}">
              <a16:creationId xmlns:a16="http://schemas.microsoft.com/office/drawing/2014/main" id="{4BD2A8E2-38DC-4425-A818-0E1E883C263E}"/>
            </a:ext>
          </a:extLst>
        </xdr:cNvPr>
        <xdr:cNvCxnSpPr/>
      </xdr:nvCxnSpPr>
      <xdr:spPr>
        <a:xfrm>
          <a:off x="14084300" y="5945960"/>
          <a:ext cx="711200" cy="6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35020</xdr:rowOff>
    </xdr:from>
    <xdr:to>
      <xdr:col>68</xdr:col>
      <xdr:colOff>123825</xdr:colOff>
      <xdr:row>31</xdr:row>
      <xdr:rowOff>136620</xdr:rowOff>
    </xdr:to>
    <xdr:sp macro="" textlink="">
      <xdr:nvSpPr>
        <xdr:cNvPr id="141" name="楕円 140">
          <a:extLst>
            <a:ext uri="{FF2B5EF4-FFF2-40B4-BE49-F238E27FC236}">
              <a16:creationId xmlns:a16="http://schemas.microsoft.com/office/drawing/2014/main" id="{E12E788B-3541-432B-817E-39C5DDEC73FA}"/>
            </a:ext>
          </a:extLst>
        </xdr:cNvPr>
        <xdr:cNvSpPr/>
      </xdr:nvSpPr>
      <xdr:spPr>
        <a:xfrm>
          <a:off x="13271500" y="612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30935</xdr:rowOff>
    </xdr:from>
    <xdr:to>
      <xdr:col>72</xdr:col>
      <xdr:colOff>73025</xdr:colOff>
      <xdr:row>31</xdr:row>
      <xdr:rowOff>85820</xdr:rowOff>
    </xdr:to>
    <xdr:cxnSp macro="">
      <xdr:nvCxnSpPr>
        <xdr:cNvPr id="142" name="直線コネクタ 141">
          <a:extLst>
            <a:ext uri="{FF2B5EF4-FFF2-40B4-BE49-F238E27FC236}">
              <a16:creationId xmlns:a16="http://schemas.microsoft.com/office/drawing/2014/main" id="{42E57DA2-A794-4E40-893E-8B8F896995B1}"/>
            </a:ext>
          </a:extLst>
        </xdr:cNvPr>
        <xdr:cNvCxnSpPr/>
      </xdr:nvCxnSpPr>
      <xdr:spPr>
        <a:xfrm flipV="1">
          <a:off x="13322300" y="5945960"/>
          <a:ext cx="762000" cy="2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144409</xdr:rowOff>
    </xdr:from>
    <xdr:to>
      <xdr:col>64</xdr:col>
      <xdr:colOff>123825</xdr:colOff>
      <xdr:row>32</xdr:row>
      <xdr:rowOff>74559</xdr:rowOff>
    </xdr:to>
    <xdr:sp macro="" textlink="">
      <xdr:nvSpPr>
        <xdr:cNvPr id="143" name="楕円 142">
          <a:extLst>
            <a:ext uri="{FF2B5EF4-FFF2-40B4-BE49-F238E27FC236}">
              <a16:creationId xmlns:a16="http://schemas.microsoft.com/office/drawing/2014/main" id="{1D286E67-C2D4-4375-823A-2FE6965B18D4}"/>
            </a:ext>
          </a:extLst>
        </xdr:cNvPr>
        <xdr:cNvSpPr/>
      </xdr:nvSpPr>
      <xdr:spPr>
        <a:xfrm>
          <a:off x="12509500" y="62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85820</xdr:rowOff>
    </xdr:from>
    <xdr:to>
      <xdr:col>68</xdr:col>
      <xdr:colOff>73025</xdr:colOff>
      <xdr:row>32</xdr:row>
      <xdr:rowOff>23759</xdr:rowOff>
    </xdr:to>
    <xdr:cxnSp macro="">
      <xdr:nvCxnSpPr>
        <xdr:cNvPr id="144" name="直線コネクタ 143">
          <a:extLst>
            <a:ext uri="{FF2B5EF4-FFF2-40B4-BE49-F238E27FC236}">
              <a16:creationId xmlns:a16="http://schemas.microsoft.com/office/drawing/2014/main" id="{8210545E-978C-47DE-AF0B-AAA1E624002F}"/>
            </a:ext>
          </a:extLst>
        </xdr:cNvPr>
        <xdr:cNvCxnSpPr/>
      </xdr:nvCxnSpPr>
      <xdr:spPr>
        <a:xfrm flipV="1">
          <a:off x="12560300" y="6172295"/>
          <a:ext cx="762000" cy="10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55351</xdr:rowOff>
    </xdr:from>
    <xdr:to>
      <xdr:col>60</xdr:col>
      <xdr:colOff>123825</xdr:colOff>
      <xdr:row>31</xdr:row>
      <xdr:rowOff>156951</xdr:rowOff>
    </xdr:to>
    <xdr:sp macro="" textlink="">
      <xdr:nvSpPr>
        <xdr:cNvPr id="145" name="楕円 144">
          <a:extLst>
            <a:ext uri="{FF2B5EF4-FFF2-40B4-BE49-F238E27FC236}">
              <a16:creationId xmlns:a16="http://schemas.microsoft.com/office/drawing/2014/main" id="{C539502A-73F4-45E9-ACC4-09061341EC1E}"/>
            </a:ext>
          </a:extLst>
        </xdr:cNvPr>
        <xdr:cNvSpPr/>
      </xdr:nvSpPr>
      <xdr:spPr>
        <a:xfrm>
          <a:off x="11747500" y="614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106151</xdr:rowOff>
    </xdr:from>
    <xdr:to>
      <xdr:col>64</xdr:col>
      <xdr:colOff>73025</xdr:colOff>
      <xdr:row>32</xdr:row>
      <xdr:rowOff>23759</xdr:rowOff>
    </xdr:to>
    <xdr:cxnSp macro="">
      <xdr:nvCxnSpPr>
        <xdr:cNvPr id="146" name="直線コネクタ 145">
          <a:extLst>
            <a:ext uri="{FF2B5EF4-FFF2-40B4-BE49-F238E27FC236}">
              <a16:creationId xmlns:a16="http://schemas.microsoft.com/office/drawing/2014/main" id="{E6DC54AE-124E-4E29-8A5B-75FB8B2DBAB4}"/>
            </a:ext>
          </a:extLst>
        </xdr:cNvPr>
        <xdr:cNvCxnSpPr/>
      </xdr:nvCxnSpPr>
      <xdr:spPr>
        <a:xfrm>
          <a:off x="11798300" y="6192626"/>
          <a:ext cx="762000" cy="8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132256</xdr:rowOff>
    </xdr:from>
    <xdr:ext cx="469744" cy="259045"/>
    <xdr:sp macro="" textlink="">
      <xdr:nvSpPr>
        <xdr:cNvPr id="147" name="n_1aveValue債務償還比率">
          <a:extLst>
            <a:ext uri="{FF2B5EF4-FFF2-40B4-BE49-F238E27FC236}">
              <a16:creationId xmlns:a16="http://schemas.microsoft.com/office/drawing/2014/main" id="{49A30A97-BFC6-4C7C-8BCD-AB6146FCBB0E}"/>
            </a:ext>
          </a:extLst>
        </xdr:cNvPr>
        <xdr:cNvSpPr txBox="1"/>
      </xdr:nvSpPr>
      <xdr:spPr>
        <a:xfrm>
          <a:off x="138367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48" name="n_2aveValue債務償還比率">
          <a:extLst>
            <a:ext uri="{FF2B5EF4-FFF2-40B4-BE49-F238E27FC236}">
              <a16:creationId xmlns:a16="http://schemas.microsoft.com/office/drawing/2014/main" id="{1FD70691-EF36-4CF5-AB4F-A5A64C79F670}"/>
            </a:ext>
          </a:extLst>
        </xdr:cNvPr>
        <xdr:cNvSpPr txBox="1"/>
      </xdr:nvSpPr>
      <xdr:spPr>
        <a:xfrm>
          <a:off x="130874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91595</xdr:rowOff>
    </xdr:from>
    <xdr:ext cx="469744" cy="259045"/>
    <xdr:sp macro="" textlink="">
      <xdr:nvSpPr>
        <xdr:cNvPr id="149" name="n_3aveValue債務償還比率">
          <a:extLst>
            <a:ext uri="{FF2B5EF4-FFF2-40B4-BE49-F238E27FC236}">
              <a16:creationId xmlns:a16="http://schemas.microsoft.com/office/drawing/2014/main" id="{AE35F993-885C-474A-92ED-F4CDCC3B8F45}"/>
            </a:ext>
          </a:extLst>
        </xdr:cNvPr>
        <xdr:cNvSpPr txBox="1"/>
      </xdr:nvSpPr>
      <xdr:spPr>
        <a:xfrm>
          <a:off x="12325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139273</xdr:rowOff>
    </xdr:from>
    <xdr:ext cx="469744" cy="259045"/>
    <xdr:sp macro="" textlink="">
      <xdr:nvSpPr>
        <xdr:cNvPr id="150" name="n_4aveValue債務償還比率">
          <a:extLst>
            <a:ext uri="{FF2B5EF4-FFF2-40B4-BE49-F238E27FC236}">
              <a16:creationId xmlns:a16="http://schemas.microsoft.com/office/drawing/2014/main" id="{A3437205-0D8D-4A5F-A04E-2146452EEC58}"/>
            </a:ext>
          </a:extLst>
        </xdr:cNvPr>
        <xdr:cNvSpPr txBox="1"/>
      </xdr:nvSpPr>
      <xdr:spPr>
        <a:xfrm>
          <a:off x="11563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72862</xdr:rowOff>
    </xdr:from>
    <xdr:ext cx="469744" cy="259045"/>
    <xdr:sp macro="" textlink="">
      <xdr:nvSpPr>
        <xdr:cNvPr id="151" name="n_1mainValue債務償還比率">
          <a:extLst>
            <a:ext uri="{FF2B5EF4-FFF2-40B4-BE49-F238E27FC236}">
              <a16:creationId xmlns:a16="http://schemas.microsoft.com/office/drawing/2014/main" id="{1DA64A09-C3C0-4198-8C68-CBF90CC86287}"/>
            </a:ext>
          </a:extLst>
        </xdr:cNvPr>
        <xdr:cNvSpPr txBox="1"/>
      </xdr:nvSpPr>
      <xdr:spPr>
        <a:xfrm>
          <a:off x="13836727" y="598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127747</xdr:rowOff>
    </xdr:from>
    <xdr:ext cx="469744" cy="259045"/>
    <xdr:sp macro="" textlink="">
      <xdr:nvSpPr>
        <xdr:cNvPr id="152" name="n_2mainValue債務償還比率">
          <a:extLst>
            <a:ext uri="{FF2B5EF4-FFF2-40B4-BE49-F238E27FC236}">
              <a16:creationId xmlns:a16="http://schemas.microsoft.com/office/drawing/2014/main" id="{9996F78E-76BF-4733-9D8F-79400CD1ADFC}"/>
            </a:ext>
          </a:extLst>
        </xdr:cNvPr>
        <xdr:cNvSpPr txBox="1"/>
      </xdr:nvSpPr>
      <xdr:spPr>
        <a:xfrm>
          <a:off x="13087427" y="621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65686</xdr:rowOff>
    </xdr:from>
    <xdr:ext cx="469744" cy="259045"/>
    <xdr:sp macro="" textlink="">
      <xdr:nvSpPr>
        <xdr:cNvPr id="153" name="n_3mainValue債務償還比率">
          <a:extLst>
            <a:ext uri="{FF2B5EF4-FFF2-40B4-BE49-F238E27FC236}">
              <a16:creationId xmlns:a16="http://schemas.microsoft.com/office/drawing/2014/main" id="{E2AFB86E-0AE2-40D1-A11A-65F0F109E8C8}"/>
            </a:ext>
          </a:extLst>
        </xdr:cNvPr>
        <xdr:cNvSpPr txBox="1"/>
      </xdr:nvSpPr>
      <xdr:spPr>
        <a:xfrm>
          <a:off x="12325427" y="632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148078</xdr:rowOff>
    </xdr:from>
    <xdr:ext cx="469744" cy="259045"/>
    <xdr:sp macro="" textlink="">
      <xdr:nvSpPr>
        <xdr:cNvPr id="154" name="n_4mainValue債務償還比率">
          <a:extLst>
            <a:ext uri="{FF2B5EF4-FFF2-40B4-BE49-F238E27FC236}">
              <a16:creationId xmlns:a16="http://schemas.microsoft.com/office/drawing/2014/main" id="{1789A274-2DBB-4FD0-8DEC-646CD4216073}"/>
            </a:ext>
          </a:extLst>
        </xdr:cNvPr>
        <xdr:cNvSpPr txBox="1"/>
      </xdr:nvSpPr>
      <xdr:spPr>
        <a:xfrm>
          <a:off x="11563427" y="623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a:extLst>
            <a:ext uri="{FF2B5EF4-FFF2-40B4-BE49-F238E27FC236}">
              <a16:creationId xmlns:a16="http://schemas.microsoft.com/office/drawing/2014/main" id="{480C255D-A3DF-4267-860F-4926B87D828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a:extLst>
            <a:ext uri="{FF2B5EF4-FFF2-40B4-BE49-F238E27FC236}">
              <a16:creationId xmlns:a16="http://schemas.microsoft.com/office/drawing/2014/main" id="{3A4AB4AD-2899-4881-B979-98AFF26312F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a:extLst>
            <a:ext uri="{FF2B5EF4-FFF2-40B4-BE49-F238E27FC236}">
              <a16:creationId xmlns:a16="http://schemas.microsoft.com/office/drawing/2014/main" id="{46652DE8-C5FA-4444-BC7C-2E1CF489896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a:extLst>
            <a:ext uri="{FF2B5EF4-FFF2-40B4-BE49-F238E27FC236}">
              <a16:creationId xmlns:a16="http://schemas.microsoft.com/office/drawing/2014/main" id="{C5FE2D20-2BE7-4EC3-95FB-DAC2A40AB6F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a:extLst>
            <a:ext uri="{FF2B5EF4-FFF2-40B4-BE49-F238E27FC236}">
              <a16:creationId xmlns:a16="http://schemas.microsoft.com/office/drawing/2014/main" id="{133C8206-16CD-49D2-8A97-6153A317487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a:extLst>
            <a:ext uri="{FF2B5EF4-FFF2-40B4-BE49-F238E27FC236}">
              <a16:creationId xmlns:a16="http://schemas.microsoft.com/office/drawing/2014/main" id="{C9091D1B-A2D8-4AD9-AF1F-3345652EEDE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7E8F6EE-10DC-4E1D-AE45-C1F08414FFF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5D0EFCA-9871-442F-A089-8E91C4FAFDC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59D8E5D-7E5C-44D4-BCD2-DBD04DF5F9E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21ED9A7-519D-4AB4-A0CB-D612F8DD927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北海道古平町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C2FF8C3-B3C4-42BB-9682-B4A39131C1D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7F18C2D-4F70-462F-A118-7F424C888AA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3B5277B-8084-4261-88EA-F441D3F8C7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86F01CB-D48C-4DD3-8263-76A6FC6F935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0708F5A-E3C2-4567-B0DB-490C79019C3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2FF59D8-5C78-45AC-88C2-B77431AD5CE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2,900
2,853
188.36
5,564,261
5,526,914
36,284
2,133,396
4,337,498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BBE943C-5E0E-4E7A-8096-86E9AE409FA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70A4791-BF70-4FF5-BD77-AF6B57A4D4F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8AF3833-7E84-4847-9903-AB9C0669C1E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36AE52B-463D-4108-B048-383120A76F2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34BE818-4E00-4E6D-B2B2-4FDE23CA5BC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37C999A-89D0-4B16-BB3E-275CD62F1C1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3F62FC0-0897-4526-9D43-2A6B0F919B9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9E9A222-7E9A-4AC5-9873-633EB581E3D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7DF7D1E-DB43-4DF5-A65C-F5BAA337B67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3B1C14F-D013-4335-BEC3-C93AF4DF3AF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6BC3A0B-F7D9-4D59-8AF9-1EB7587ABDE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7109AFB-5E99-44F5-A76E-55075F3718A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592C407-8634-4626-B10A-C5C7CAC9914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F97AF38-1BF5-489C-9F2C-1721141CCDB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881E9A5-F9AF-4681-8F49-06BFDB8F40B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CBD6BF0-F112-443B-B194-E1713D71FA4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CA8B338-9A5C-4238-B248-8F31A736E51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B97C0C6-3AC7-4105-AA9C-C9501A0C249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701EE66-2A26-42FE-8096-0858EEB6D34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F4276C7-C8EE-477F-98EC-4B009867394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ACED17-3554-42B3-903D-3D8692F7BE6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1ED4ED3-47C3-41DC-BD9A-C4F7F297362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AAF680B-9A3D-47FA-9BC1-4D182E2372C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FC259CC-BD1B-4051-9C32-001CF59B540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A99A558-AAFC-4598-B869-D80EDA80E5B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78669AB-A7A4-4252-8739-304073EF1EC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1172B20-0EB1-439D-B5D3-41325D69ED7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4638B67-6879-439F-B648-6F8376023C2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BA36423-22B7-44E2-9BC7-63A4AC50012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0241861-E260-447F-A3BF-F34F5BFF6C2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E207E8B-09CE-4D96-9A6D-0DCA219C0B5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D59B583-3E24-43C0-A8F6-E43428F9F9C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4EC4056-7CA1-485E-9444-E40C14AEA36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3C57052-3A64-4D16-AAAB-A04C03764A88}"/>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4B15C52-8D01-4A66-8E88-602BB5B9DA1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3B9E878-AB29-4864-BC78-199C17C9FC8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A3B7CB0-6E40-4D86-B309-575BF5C15CF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53639D5-7BA9-42E1-9CC0-79B13AFD60D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12FACCB-BDF3-45C7-A8DD-D123B8673F9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1804B39-1545-4F1A-8DFA-BC1B0D1912F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CEE06D7-885E-4749-929D-916906E8C52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CA98CAE-36A8-4355-A01C-BF6C4B4A2C6E}"/>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E1196A3-211E-4B5C-8794-86BA0206D74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23C7139-A012-4DC0-9775-5DEA21DEC5B1}"/>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D00AFA8-5FBC-45B1-AE4A-A1A50EC4740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a:extLst>
            <a:ext uri="{FF2B5EF4-FFF2-40B4-BE49-F238E27FC236}">
              <a16:creationId xmlns:a16="http://schemas.microsoft.com/office/drawing/2014/main" id="{BC1856E4-FB74-49CC-8AA1-06C20A6FC3C5}"/>
            </a:ext>
          </a:extLst>
        </xdr:cNvPr>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a:extLst>
            <a:ext uri="{FF2B5EF4-FFF2-40B4-BE49-F238E27FC236}">
              <a16:creationId xmlns:a16="http://schemas.microsoft.com/office/drawing/2014/main" id="{EE4B8B20-3F6C-457E-AEDE-2D810741D7C6}"/>
            </a:ext>
          </a:extLst>
        </xdr:cNvPr>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a:extLst>
            <a:ext uri="{FF2B5EF4-FFF2-40B4-BE49-F238E27FC236}">
              <a16:creationId xmlns:a16="http://schemas.microsoft.com/office/drawing/2014/main" id="{D18E82FF-1BD9-4E88-9046-91F3FD866173}"/>
            </a:ext>
          </a:extLst>
        </xdr:cNvPr>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a:extLst>
            <a:ext uri="{FF2B5EF4-FFF2-40B4-BE49-F238E27FC236}">
              <a16:creationId xmlns:a16="http://schemas.microsoft.com/office/drawing/2014/main" id="{8028B2DA-BA27-4DE3-AC5B-A67A9A24327B}"/>
            </a:ext>
          </a:extLst>
        </xdr:cNvPr>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a:extLst>
            <a:ext uri="{FF2B5EF4-FFF2-40B4-BE49-F238E27FC236}">
              <a16:creationId xmlns:a16="http://schemas.microsoft.com/office/drawing/2014/main" id="{79DB34DE-8AE6-4C31-B4D1-401D006A5619}"/>
            </a:ext>
          </a:extLst>
        </xdr:cNvPr>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5111EDD8-01C4-44B9-8930-263A6BECDA3A}"/>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DFCCFEE3-273B-4EB5-8A4C-698E18C97DB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a:extLst>
            <a:ext uri="{FF2B5EF4-FFF2-40B4-BE49-F238E27FC236}">
              <a16:creationId xmlns:a16="http://schemas.microsoft.com/office/drawing/2014/main" id="{AE910164-51DD-44C5-97CB-A70447393BF0}"/>
            </a:ext>
          </a:extLst>
        </xdr:cNvPr>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a:extLst>
            <a:ext uri="{FF2B5EF4-FFF2-40B4-BE49-F238E27FC236}">
              <a16:creationId xmlns:a16="http://schemas.microsoft.com/office/drawing/2014/main" id="{049DAA8F-C472-4969-A947-5BB85D30C786}"/>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77455AF0-8505-4CA6-A411-E9821E453474}"/>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CF95B6B8-BAD8-410F-BEB0-8ADF37719490}"/>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80517D6-FED8-4DF9-A7A2-79EC7C23751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D7265BE-EADB-4C6E-A88D-A7493278799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C839634-2A3E-48C3-9495-9C758C60BAC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FB9D164-00ED-49DF-8595-6DCD1E39D59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96691C0-79C2-45D2-8408-9D20BF2AFCD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25400</xdr:rowOff>
    </xdr:from>
    <xdr:to>
      <xdr:col>15</xdr:col>
      <xdr:colOff>101600</xdr:colOff>
      <xdr:row>38</xdr:row>
      <xdr:rowOff>127000</xdr:rowOff>
    </xdr:to>
    <xdr:sp macro="" textlink="">
      <xdr:nvSpPr>
        <xdr:cNvPr id="73" name="楕円 72">
          <a:extLst>
            <a:ext uri="{FF2B5EF4-FFF2-40B4-BE49-F238E27FC236}">
              <a16:creationId xmlns:a16="http://schemas.microsoft.com/office/drawing/2014/main" id="{B485198B-FBE2-4282-8C4F-5861461CC5CB}"/>
            </a:ext>
          </a:extLst>
        </xdr:cNvPr>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164465</xdr:rowOff>
    </xdr:from>
    <xdr:to>
      <xdr:col>10</xdr:col>
      <xdr:colOff>165100</xdr:colOff>
      <xdr:row>38</xdr:row>
      <xdr:rowOff>94615</xdr:rowOff>
    </xdr:to>
    <xdr:sp macro="" textlink="">
      <xdr:nvSpPr>
        <xdr:cNvPr id="74" name="楕円 73">
          <a:extLst>
            <a:ext uri="{FF2B5EF4-FFF2-40B4-BE49-F238E27FC236}">
              <a16:creationId xmlns:a16="http://schemas.microsoft.com/office/drawing/2014/main" id="{F94979D1-004C-48A9-AB12-51C394F092C4}"/>
            </a:ext>
          </a:extLst>
        </xdr:cNvPr>
        <xdr:cNvSpPr/>
      </xdr:nvSpPr>
      <xdr:spPr>
        <a:xfrm>
          <a:off x="1968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43815</xdr:rowOff>
    </xdr:from>
    <xdr:to>
      <xdr:col>15</xdr:col>
      <xdr:colOff>50800</xdr:colOff>
      <xdr:row>38</xdr:row>
      <xdr:rowOff>76200</xdr:rowOff>
    </xdr:to>
    <xdr:cxnSp macro="">
      <xdr:nvCxnSpPr>
        <xdr:cNvPr id="75" name="直線コネクタ 74">
          <a:extLst>
            <a:ext uri="{FF2B5EF4-FFF2-40B4-BE49-F238E27FC236}">
              <a16:creationId xmlns:a16="http://schemas.microsoft.com/office/drawing/2014/main" id="{ED2525C4-4A53-465F-BB75-7B1831AB0768}"/>
            </a:ext>
          </a:extLst>
        </xdr:cNvPr>
        <xdr:cNvCxnSpPr/>
      </xdr:nvCxnSpPr>
      <xdr:spPr>
        <a:xfrm>
          <a:off x="2019300" y="65589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151130</xdr:rowOff>
    </xdr:from>
    <xdr:to>
      <xdr:col>6</xdr:col>
      <xdr:colOff>38100</xdr:colOff>
      <xdr:row>38</xdr:row>
      <xdr:rowOff>81280</xdr:rowOff>
    </xdr:to>
    <xdr:sp macro="" textlink="">
      <xdr:nvSpPr>
        <xdr:cNvPr id="76" name="楕円 75">
          <a:extLst>
            <a:ext uri="{FF2B5EF4-FFF2-40B4-BE49-F238E27FC236}">
              <a16:creationId xmlns:a16="http://schemas.microsoft.com/office/drawing/2014/main" id="{E7E0841C-D050-4EE6-A810-DBC70DEEC337}"/>
            </a:ext>
          </a:extLst>
        </xdr:cNvPr>
        <xdr:cNvSpPr/>
      </xdr:nvSpPr>
      <xdr:spPr>
        <a:xfrm>
          <a:off x="1079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30480</xdr:rowOff>
    </xdr:from>
    <xdr:to>
      <xdr:col>10</xdr:col>
      <xdr:colOff>114300</xdr:colOff>
      <xdr:row>38</xdr:row>
      <xdr:rowOff>43815</xdr:rowOff>
    </xdr:to>
    <xdr:cxnSp macro="">
      <xdr:nvCxnSpPr>
        <xdr:cNvPr id="77" name="直線コネクタ 76">
          <a:extLst>
            <a:ext uri="{FF2B5EF4-FFF2-40B4-BE49-F238E27FC236}">
              <a16:creationId xmlns:a16="http://schemas.microsoft.com/office/drawing/2014/main" id="{7732DD08-9DDB-46E1-A5CC-26F4004CF7A9}"/>
            </a:ext>
          </a:extLst>
        </xdr:cNvPr>
        <xdr:cNvCxnSpPr/>
      </xdr:nvCxnSpPr>
      <xdr:spPr>
        <a:xfrm>
          <a:off x="1130300" y="654558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99712</xdr:rowOff>
    </xdr:from>
    <xdr:ext cx="405111" cy="259045"/>
    <xdr:sp macro="" textlink="">
      <xdr:nvSpPr>
        <xdr:cNvPr id="78" name="n_1aveValue【道路】&#10;有形固定資産減価償却率">
          <a:extLst>
            <a:ext uri="{FF2B5EF4-FFF2-40B4-BE49-F238E27FC236}">
              <a16:creationId xmlns:a16="http://schemas.microsoft.com/office/drawing/2014/main" id="{944B481A-FE94-4E66-B641-E1B47C74F39E}"/>
            </a:ext>
          </a:extLst>
        </xdr:cNvPr>
        <xdr:cNvSpPr txBox="1"/>
      </xdr:nvSpPr>
      <xdr:spPr>
        <a:xfrm>
          <a:off x="35820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79" name="n_2aveValue【道路】&#10;有形固定資産減価償却率">
          <a:extLst>
            <a:ext uri="{FF2B5EF4-FFF2-40B4-BE49-F238E27FC236}">
              <a16:creationId xmlns:a16="http://schemas.microsoft.com/office/drawing/2014/main" id="{2A8220ED-3841-4EDF-B5E2-7E6BF0CF59B2}"/>
            </a:ext>
          </a:extLst>
        </xdr:cNvPr>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0" name="n_3aveValue【道路】&#10;有形固定資産減価償却率">
          <a:extLst>
            <a:ext uri="{FF2B5EF4-FFF2-40B4-BE49-F238E27FC236}">
              <a16:creationId xmlns:a16="http://schemas.microsoft.com/office/drawing/2014/main" id="{49337686-60E9-404A-A299-FF1BEBC3BBF6}"/>
            </a:ext>
          </a:extLst>
        </xdr:cNvPr>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1" name="n_4aveValue【道路】&#10;有形固定資産減価償却率">
          <a:extLst>
            <a:ext uri="{FF2B5EF4-FFF2-40B4-BE49-F238E27FC236}">
              <a16:creationId xmlns:a16="http://schemas.microsoft.com/office/drawing/2014/main" id="{0D4D38F2-C1B6-4DA2-ABED-D5B2C064730D}"/>
            </a:ext>
          </a:extLst>
        </xdr:cNvPr>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2" name="n_2mainValue【道路】&#10;有形固定資産減価償却率">
          <a:extLst>
            <a:ext uri="{FF2B5EF4-FFF2-40B4-BE49-F238E27FC236}">
              <a16:creationId xmlns:a16="http://schemas.microsoft.com/office/drawing/2014/main" id="{233064E1-E370-4A48-A33B-FE8D5AF2860E}"/>
            </a:ext>
          </a:extLst>
        </xdr:cNvPr>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85742</xdr:rowOff>
    </xdr:from>
    <xdr:ext cx="405111" cy="259045"/>
    <xdr:sp macro="" textlink="">
      <xdr:nvSpPr>
        <xdr:cNvPr id="83" name="n_3mainValue【道路】&#10;有形固定資産減価償却率">
          <a:extLst>
            <a:ext uri="{FF2B5EF4-FFF2-40B4-BE49-F238E27FC236}">
              <a16:creationId xmlns:a16="http://schemas.microsoft.com/office/drawing/2014/main" id="{FB208B1D-5CB3-42A7-A17F-4D989E4D90BA}"/>
            </a:ext>
          </a:extLst>
        </xdr:cNvPr>
        <xdr:cNvSpPr txBox="1"/>
      </xdr:nvSpPr>
      <xdr:spPr>
        <a:xfrm>
          <a:off x="1816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72407</xdr:rowOff>
    </xdr:from>
    <xdr:ext cx="405111" cy="259045"/>
    <xdr:sp macro="" textlink="">
      <xdr:nvSpPr>
        <xdr:cNvPr id="84" name="n_4mainValue【道路】&#10;有形固定資産減価償却率">
          <a:extLst>
            <a:ext uri="{FF2B5EF4-FFF2-40B4-BE49-F238E27FC236}">
              <a16:creationId xmlns:a16="http://schemas.microsoft.com/office/drawing/2014/main" id="{912686AD-FCEC-47F9-8E8C-6671223E30F0}"/>
            </a:ext>
          </a:extLst>
        </xdr:cNvPr>
        <xdr:cNvSpPr txBox="1"/>
      </xdr:nvSpPr>
      <xdr:spPr>
        <a:xfrm>
          <a:off x="927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2EA0BEE-A13A-48D2-89F4-94FAF5B8BDD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BEAF7A34-89B8-4A17-A319-59C5CEE1C22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D4664EF0-42F0-4CB2-B27E-ACC66EA350D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98D43C15-3B64-4280-A440-10251B6C87D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9CB1116-049D-497D-B764-7BBD91A6F02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4B314F51-F80C-4DB4-B048-0AF1EB78E0D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94AC10C4-5A18-4785-A0C0-8FD26F2B207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92484514-FE90-4412-B095-43D37CA5360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7DC7CB42-7F3E-457D-8800-92A625F3A95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8BBEEAE6-0A19-4FA4-B03B-43FE34BB35A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C1B44B20-886C-4B5D-BBB0-C5181EDEFE4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68D09F8F-1E91-4914-B30A-96345651B94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987FE859-856E-4B6D-9AF9-761C53998A2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827FA148-57E3-4914-8A35-1DA590C065F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635D8D46-A94C-4B7C-93A2-A275D7FE451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a:extLst>
            <a:ext uri="{FF2B5EF4-FFF2-40B4-BE49-F238E27FC236}">
              <a16:creationId xmlns:a16="http://schemas.microsoft.com/office/drawing/2014/main" id="{0D6FF609-BB56-4C22-B572-1C917735CEF3}"/>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A04C217C-03AA-470E-91BB-4036A69B94C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a:extLst>
            <a:ext uri="{FF2B5EF4-FFF2-40B4-BE49-F238E27FC236}">
              <a16:creationId xmlns:a16="http://schemas.microsoft.com/office/drawing/2014/main" id="{67C2D274-F199-4423-AF9D-A5E7DB4C52E3}"/>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DAA484CD-4AA3-4F8E-A2CE-ACCBE226DF7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id="{ABCC1ADA-EEFE-44E1-94A4-A8900941FDA8}"/>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ADD0293D-66B1-472C-A234-E0A7B20B683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15AE0C02-EA35-437A-9BB7-C62DDBA3C68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2BFDE706-50F6-4E9A-AFAC-98757664682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08" name="直線コネクタ 107">
          <a:extLst>
            <a:ext uri="{FF2B5EF4-FFF2-40B4-BE49-F238E27FC236}">
              <a16:creationId xmlns:a16="http://schemas.microsoft.com/office/drawing/2014/main" id="{8F4C4131-447D-4FBC-9D32-245A5E9625A5}"/>
            </a:ext>
          </a:extLst>
        </xdr:cNvPr>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09" name="【道路】&#10;一人当たり延長最小値テキスト">
          <a:extLst>
            <a:ext uri="{FF2B5EF4-FFF2-40B4-BE49-F238E27FC236}">
              <a16:creationId xmlns:a16="http://schemas.microsoft.com/office/drawing/2014/main" id="{382816A7-0D92-4D5D-AAED-27A877D0E3CA}"/>
            </a:ext>
          </a:extLst>
        </xdr:cNvPr>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0" name="直線コネクタ 109">
          <a:extLst>
            <a:ext uri="{FF2B5EF4-FFF2-40B4-BE49-F238E27FC236}">
              <a16:creationId xmlns:a16="http://schemas.microsoft.com/office/drawing/2014/main" id="{6D5E8C32-A6E0-4D55-902B-04C4A7CD69FB}"/>
            </a:ext>
          </a:extLst>
        </xdr:cNvPr>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1" name="【道路】&#10;一人当たり延長最大値テキスト">
          <a:extLst>
            <a:ext uri="{FF2B5EF4-FFF2-40B4-BE49-F238E27FC236}">
              <a16:creationId xmlns:a16="http://schemas.microsoft.com/office/drawing/2014/main" id="{3751FD10-1ACA-497F-9C33-35A600DD7C28}"/>
            </a:ext>
          </a:extLst>
        </xdr:cNvPr>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2" name="直線コネクタ 111">
          <a:extLst>
            <a:ext uri="{FF2B5EF4-FFF2-40B4-BE49-F238E27FC236}">
              <a16:creationId xmlns:a16="http://schemas.microsoft.com/office/drawing/2014/main" id="{F57EB849-FD63-4000-AEAD-1BA18491E5F0}"/>
            </a:ext>
          </a:extLst>
        </xdr:cNvPr>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62471</xdr:rowOff>
    </xdr:from>
    <xdr:ext cx="534377" cy="259045"/>
    <xdr:sp macro="" textlink="">
      <xdr:nvSpPr>
        <xdr:cNvPr id="113" name="【道路】&#10;一人当たり延長平均値テキスト">
          <a:extLst>
            <a:ext uri="{FF2B5EF4-FFF2-40B4-BE49-F238E27FC236}">
              <a16:creationId xmlns:a16="http://schemas.microsoft.com/office/drawing/2014/main" id="{40834E90-4BC9-4BDF-92B2-6E23AB6B6921}"/>
            </a:ext>
          </a:extLst>
        </xdr:cNvPr>
        <xdr:cNvSpPr txBox="1"/>
      </xdr:nvSpPr>
      <xdr:spPr>
        <a:xfrm>
          <a:off x="10515600" y="674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14" name="フローチャート: 判断 113">
          <a:extLst>
            <a:ext uri="{FF2B5EF4-FFF2-40B4-BE49-F238E27FC236}">
              <a16:creationId xmlns:a16="http://schemas.microsoft.com/office/drawing/2014/main" id="{F8E41C19-8F49-47A6-A424-0C765EFB95C1}"/>
            </a:ext>
          </a:extLst>
        </xdr:cNvPr>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15" name="フローチャート: 判断 114">
          <a:extLst>
            <a:ext uri="{FF2B5EF4-FFF2-40B4-BE49-F238E27FC236}">
              <a16:creationId xmlns:a16="http://schemas.microsoft.com/office/drawing/2014/main" id="{7768B03A-7B3D-460B-B57D-C239CAB41CC5}"/>
            </a:ext>
          </a:extLst>
        </xdr:cNvPr>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16" name="フローチャート: 判断 115">
          <a:extLst>
            <a:ext uri="{FF2B5EF4-FFF2-40B4-BE49-F238E27FC236}">
              <a16:creationId xmlns:a16="http://schemas.microsoft.com/office/drawing/2014/main" id="{5B29760D-83F6-42DC-84D3-DD7F9B95D37F}"/>
            </a:ext>
          </a:extLst>
        </xdr:cNvPr>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17" name="フローチャート: 判断 116">
          <a:extLst>
            <a:ext uri="{FF2B5EF4-FFF2-40B4-BE49-F238E27FC236}">
              <a16:creationId xmlns:a16="http://schemas.microsoft.com/office/drawing/2014/main" id="{8E7740D8-CFD5-4D67-899C-2BCC9C092151}"/>
            </a:ext>
          </a:extLst>
        </xdr:cNvPr>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18" name="フローチャート: 判断 117">
          <a:extLst>
            <a:ext uri="{FF2B5EF4-FFF2-40B4-BE49-F238E27FC236}">
              <a16:creationId xmlns:a16="http://schemas.microsoft.com/office/drawing/2014/main" id="{CFC3DF3C-342A-40F5-A1AE-27E04983529B}"/>
            </a:ext>
          </a:extLst>
        </xdr:cNvPr>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7A19CA0C-6DF2-48BD-BC1A-EFC8AC2D805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8536A7CF-67DF-409F-9496-20815A59B6E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FD92D06C-0A41-4B5A-AD32-581D80CE432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4C40C2A0-CB04-41DA-BFCA-FBD7A756DF5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CCD6C35-F1C3-4746-BBB8-73CC44AFA80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160045</xdr:rowOff>
    </xdr:from>
    <xdr:to>
      <xdr:col>46</xdr:col>
      <xdr:colOff>38100</xdr:colOff>
      <xdr:row>41</xdr:row>
      <xdr:rowOff>90195</xdr:rowOff>
    </xdr:to>
    <xdr:sp macro="" textlink="">
      <xdr:nvSpPr>
        <xdr:cNvPr id="124" name="楕円 123">
          <a:extLst>
            <a:ext uri="{FF2B5EF4-FFF2-40B4-BE49-F238E27FC236}">
              <a16:creationId xmlns:a16="http://schemas.microsoft.com/office/drawing/2014/main" id="{85328180-035D-4CDD-AD8A-FCDD8F92EF19}"/>
            </a:ext>
          </a:extLst>
        </xdr:cNvPr>
        <xdr:cNvSpPr/>
      </xdr:nvSpPr>
      <xdr:spPr>
        <a:xfrm>
          <a:off x="8699500" y="70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166187</xdr:rowOff>
    </xdr:from>
    <xdr:to>
      <xdr:col>41</xdr:col>
      <xdr:colOff>101600</xdr:colOff>
      <xdr:row>41</xdr:row>
      <xdr:rowOff>96337</xdr:rowOff>
    </xdr:to>
    <xdr:sp macro="" textlink="">
      <xdr:nvSpPr>
        <xdr:cNvPr id="125" name="楕円 124">
          <a:extLst>
            <a:ext uri="{FF2B5EF4-FFF2-40B4-BE49-F238E27FC236}">
              <a16:creationId xmlns:a16="http://schemas.microsoft.com/office/drawing/2014/main" id="{C3114AA0-9764-4D7C-8D6B-0471B9760437}"/>
            </a:ext>
          </a:extLst>
        </xdr:cNvPr>
        <xdr:cNvSpPr/>
      </xdr:nvSpPr>
      <xdr:spPr>
        <a:xfrm>
          <a:off x="7810500" y="702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39395</xdr:rowOff>
    </xdr:from>
    <xdr:to>
      <xdr:col>45</xdr:col>
      <xdr:colOff>177800</xdr:colOff>
      <xdr:row>41</xdr:row>
      <xdr:rowOff>45537</xdr:rowOff>
    </xdr:to>
    <xdr:cxnSp macro="">
      <xdr:nvCxnSpPr>
        <xdr:cNvPr id="126" name="直線コネクタ 125">
          <a:extLst>
            <a:ext uri="{FF2B5EF4-FFF2-40B4-BE49-F238E27FC236}">
              <a16:creationId xmlns:a16="http://schemas.microsoft.com/office/drawing/2014/main" id="{6F728AAE-74A1-4460-A8D8-1E70D9931A4E}"/>
            </a:ext>
          </a:extLst>
        </xdr:cNvPr>
        <xdr:cNvCxnSpPr/>
      </xdr:nvCxnSpPr>
      <xdr:spPr>
        <a:xfrm flipV="1">
          <a:off x="7861300" y="7068845"/>
          <a:ext cx="889000" cy="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169852</xdr:rowOff>
    </xdr:from>
    <xdr:to>
      <xdr:col>36</xdr:col>
      <xdr:colOff>165100</xdr:colOff>
      <xdr:row>41</xdr:row>
      <xdr:rowOff>100002</xdr:rowOff>
    </xdr:to>
    <xdr:sp macro="" textlink="">
      <xdr:nvSpPr>
        <xdr:cNvPr id="127" name="楕円 126">
          <a:extLst>
            <a:ext uri="{FF2B5EF4-FFF2-40B4-BE49-F238E27FC236}">
              <a16:creationId xmlns:a16="http://schemas.microsoft.com/office/drawing/2014/main" id="{23C35EE0-020E-44E8-9552-4861ACB0BA3E}"/>
            </a:ext>
          </a:extLst>
        </xdr:cNvPr>
        <xdr:cNvSpPr/>
      </xdr:nvSpPr>
      <xdr:spPr>
        <a:xfrm>
          <a:off x="6921500" y="70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45537</xdr:rowOff>
    </xdr:from>
    <xdr:to>
      <xdr:col>41</xdr:col>
      <xdr:colOff>50800</xdr:colOff>
      <xdr:row>41</xdr:row>
      <xdr:rowOff>49202</xdr:rowOff>
    </xdr:to>
    <xdr:cxnSp macro="">
      <xdr:nvCxnSpPr>
        <xdr:cNvPr id="128" name="直線コネクタ 127">
          <a:extLst>
            <a:ext uri="{FF2B5EF4-FFF2-40B4-BE49-F238E27FC236}">
              <a16:creationId xmlns:a16="http://schemas.microsoft.com/office/drawing/2014/main" id="{A25C043D-4FE8-44B5-BEB1-5F11EAB0F0CE}"/>
            </a:ext>
          </a:extLst>
        </xdr:cNvPr>
        <xdr:cNvCxnSpPr/>
      </xdr:nvCxnSpPr>
      <xdr:spPr>
        <a:xfrm flipV="1">
          <a:off x="6972300" y="7074987"/>
          <a:ext cx="889000" cy="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38820</xdr:rowOff>
    </xdr:from>
    <xdr:ext cx="534377" cy="259045"/>
    <xdr:sp macro="" textlink="">
      <xdr:nvSpPr>
        <xdr:cNvPr id="129" name="n_1aveValue【道路】&#10;一人当たり延長">
          <a:extLst>
            <a:ext uri="{FF2B5EF4-FFF2-40B4-BE49-F238E27FC236}">
              <a16:creationId xmlns:a16="http://schemas.microsoft.com/office/drawing/2014/main" id="{31FA61B5-0E11-4D9F-B635-78D2974A100B}"/>
            </a:ext>
          </a:extLst>
        </xdr:cNvPr>
        <xdr:cNvSpPr txBox="1"/>
      </xdr:nvSpPr>
      <xdr:spPr>
        <a:xfrm>
          <a:off x="935941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45693</xdr:rowOff>
    </xdr:from>
    <xdr:ext cx="534377" cy="259045"/>
    <xdr:sp macro="" textlink="">
      <xdr:nvSpPr>
        <xdr:cNvPr id="130" name="n_2aveValue【道路】&#10;一人当たり延長">
          <a:extLst>
            <a:ext uri="{FF2B5EF4-FFF2-40B4-BE49-F238E27FC236}">
              <a16:creationId xmlns:a16="http://schemas.microsoft.com/office/drawing/2014/main" id="{B2D1FFAE-C6D0-40EC-A488-2578F6CD3969}"/>
            </a:ext>
          </a:extLst>
        </xdr:cNvPr>
        <xdr:cNvSpPr txBox="1"/>
      </xdr:nvSpPr>
      <xdr:spPr>
        <a:xfrm>
          <a:off x="84831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40863</xdr:rowOff>
    </xdr:from>
    <xdr:ext cx="534377" cy="259045"/>
    <xdr:sp macro="" textlink="">
      <xdr:nvSpPr>
        <xdr:cNvPr id="131" name="n_3aveValue【道路】&#10;一人当たり延長">
          <a:extLst>
            <a:ext uri="{FF2B5EF4-FFF2-40B4-BE49-F238E27FC236}">
              <a16:creationId xmlns:a16="http://schemas.microsoft.com/office/drawing/2014/main" id="{BCB7BEA5-F95B-48FC-AA47-D28D270784DF}"/>
            </a:ext>
          </a:extLst>
        </xdr:cNvPr>
        <xdr:cNvSpPr txBox="1"/>
      </xdr:nvSpPr>
      <xdr:spPr>
        <a:xfrm>
          <a:off x="7594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36085</xdr:rowOff>
    </xdr:from>
    <xdr:ext cx="534377" cy="259045"/>
    <xdr:sp macro="" textlink="">
      <xdr:nvSpPr>
        <xdr:cNvPr id="132" name="n_4aveValue【道路】&#10;一人当たり延長">
          <a:extLst>
            <a:ext uri="{FF2B5EF4-FFF2-40B4-BE49-F238E27FC236}">
              <a16:creationId xmlns:a16="http://schemas.microsoft.com/office/drawing/2014/main" id="{2C3D1426-9D16-41D4-A30F-D7C5E6069EFC}"/>
            </a:ext>
          </a:extLst>
        </xdr:cNvPr>
        <xdr:cNvSpPr txBox="1"/>
      </xdr:nvSpPr>
      <xdr:spPr>
        <a:xfrm>
          <a:off x="6705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81322</xdr:rowOff>
    </xdr:from>
    <xdr:ext cx="534377" cy="259045"/>
    <xdr:sp macro="" textlink="">
      <xdr:nvSpPr>
        <xdr:cNvPr id="133" name="n_2mainValue【道路】&#10;一人当たり延長">
          <a:extLst>
            <a:ext uri="{FF2B5EF4-FFF2-40B4-BE49-F238E27FC236}">
              <a16:creationId xmlns:a16="http://schemas.microsoft.com/office/drawing/2014/main" id="{58995746-49C5-4E3B-88A0-950FC264CF25}"/>
            </a:ext>
          </a:extLst>
        </xdr:cNvPr>
        <xdr:cNvSpPr txBox="1"/>
      </xdr:nvSpPr>
      <xdr:spPr>
        <a:xfrm>
          <a:off x="8483111" y="711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87464</xdr:rowOff>
    </xdr:from>
    <xdr:ext cx="534377" cy="259045"/>
    <xdr:sp macro="" textlink="">
      <xdr:nvSpPr>
        <xdr:cNvPr id="134" name="n_3mainValue【道路】&#10;一人当たり延長">
          <a:extLst>
            <a:ext uri="{FF2B5EF4-FFF2-40B4-BE49-F238E27FC236}">
              <a16:creationId xmlns:a16="http://schemas.microsoft.com/office/drawing/2014/main" id="{565E4FAD-58CE-4574-8F75-E3C6E263999E}"/>
            </a:ext>
          </a:extLst>
        </xdr:cNvPr>
        <xdr:cNvSpPr txBox="1"/>
      </xdr:nvSpPr>
      <xdr:spPr>
        <a:xfrm>
          <a:off x="7594111" y="711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91129</xdr:rowOff>
    </xdr:from>
    <xdr:ext cx="534377" cy="259045"/>
    <xdr:sp macro="" textlink="">
      <xdr:nvSpPr>
        <xdr:cNvPr id="135" name="n_4mainValue【道路】&#10;一人当たり延長">
          <a:extLst>
            <a:ext uri="{FF2B5EF4-FFF2-40B4-BE49-F238E27FC236}">
              <a16:creationId xmlns:a16="http://schemas.microsoft.com/office/drawing/2014/main" id="{5A5826E8-4890-48DB-8F89-FE14FE03484B}"/>
            </a:ext>
          </a:extLst>
        </xdr:cNvPr>
        <xdr:cNvSpPr txBox="1"/>
      </xdr:nvSpPr>
      <xdr:spPr>
        <a:xfrm>
          <a:off x="6705111" y="712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C797E695-6318-4A0E-9EF6-C79429C899E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id="{98CC1352-A393-48F7-B4AB-53C34930A7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id="{4265E20A-6EF4-4AB0-A6CD-F4D4C3FB65D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id="{6F7B93C9-00AA-4453-A0AD-D9AB0380162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id="{78B3A1B7-891B-4067-91C3-229E846A053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id="{09DD5BE7-C5B4-4AA5-A744-4846DF0FA7A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id="{3C8FAE4E-0E3E-4535-A55E-3E4489FC9A9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1595D3D2-2085-49D3-AAA5-66858B74516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id="{52021FBB-69B6-4178-BD37-B2F584B6E5D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C27F6B11-233A-4C9C-A8E6-C43D6B57246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a:extLst>
            <a:ext uri="{FF2B5EF4-FFF2-40B4-BE49-F238E27FC236}">
              <a16:creationId xmlns:a16="http://schemas.microsoft.com/office/drawing/2014/main" id="{3BB35D91-2D08-45AE-AFA8-6CB3050A45C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a:extLst>
            <a:ext uri="{FF2B5EF4-FFF2-40B4-BE49-F238E27FC236}">
              <a16:creationId xmlns:a16="http://schemas.microsoft.com/office/drawing/2014/main" id="{2E9B5239-C3FB-4037-BFCB-AB7604187CC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8" name="テキスト ボックス 147">
          <a:extLst>
            <a:ext uri="{FF2B5EF4-FFF2-40B4-BE49-F238E27FC236}">
              <a16:creationId xmlns:a16="http://schemas.microsoft.com/office/drawing/2014/main" id="{0B9F38D1-93F4-4523-885B-4C6F60E83723}"/>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a:extLst>
            <a:ext uri="{FF2B5EF4-FFF2-40B4-BE49-F238E27FC236}">
              <a16:creationId xmlns:a16="http://schemas.microsoft.com/office/drawing/2014/main" id="{F98D4822-2379-4C73-97A8-FA67D3F420E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a:extLst>
            <a:ext uri="{FF2B5EF4-FFF2-40B4-BE49-F238E27FC236}">
              <a16:creationId xmlns:a16="http://schemas.microsoft.com/office/drawing/2014/main" id="{4A101B9E-FC30-43A9-B3CE-C1706247778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a:extLst>
            <a:ext uri="{FF2B5EF4-FFF2-40B4-BE49-F238E27FC236}">
              <a16:creationId xmlns:a16="http://schemas.microsoft.com/office/drawing/2014/main" id="{06A0DD17-CC5F-4A45-9799-25E3958AE99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a:extLst>
            <a:ext uri="{FF2B5EF4-FFF2-40B4-BE49-F238E27FC236}">
              <a16:creationId xmlns:a16="http://schemas.microsoft.com/office/drawing/2014/main" id="{D55DE5A0-F766-4F84-BACD-D9A37387F87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a:extLst>
            <a:ext uri="{FF2B5EF4-FFF2-40B4-BE49-F238E27FC236}">
              <a16:creationId xmlns:a16="http://schemas.microsoft.com/office/drawing/2014/main" id="{51C63215-BB99-4240-B1F2-13C8F3D3B01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a:extLst>
            <a:ext uri="{FF2B5EF4-FFF2-40B4-BE49-F238E27FC236}">
              <a16:creationId xmlns:a16="http://schemas.microsoft.com/office/drawing/2014/main" id="{2AB77E42-ADD0-4D76-A948-B36A6F6ED52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a:extLst>
            <a:ext uri="{FF2B5EF4-FFF2-40B4-BE49-F238E27FC236}">
              <a16:creationId xmlns:a16="http://schemas.microsoft.com/office/drawing/2014/main" id="{33235918-0883-4493-AE57-8323AF3F1DF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6" name="テキスト ボックス 155">
          <a:extLst>
            <a:ext uri="{FF2B5EF4-FFF2-40B4-BE49-F238E27FC236}">
              <a16:creationId xmlns:a16="http://schemas.microsoft.com/office/drawing/2014/main" id="{7D1FD9B0-F5E9-47BF-9570-9ED135C1B0D3}"/>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3229716E-3CB7-4D1F-ACAB-CABE460D4DD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id="{A657C723-93C2-46F3-9C1A-672ACCF7C68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59" name="直線コネクタ 158">
          <a:extLst>
            <a:ext uri="{FF2B5EF4-FFF2-40B4-BE49-F238E27FC236}">
              <a16:creationId xmlns:a16="http://schemas.microsoft.com/office/drawing/2014/main" id="{FA4E0F9F-4A43-4E7F-8AE5-A83C17E4F8B5}"/>
            </a:ext>
          </a:extLst>
        </xdr:cNvPr>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id="{0169228E-7B3F-4E4D-A27B-C79DC4784195}"/>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1" name="直線コネクタ 160">
          <a:extLst>
            <a:ext uri="{FF2B5EF4-FFF2-40B4-BE49-F238E27FC236}">
              <a16:creationId xmlns:a16="http://schemas.microsoft.com/office/drawing/2014/main" id="{AFC9C16D-EBCB-44A6-B4C1-CC1F5B04AF8E}"/>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62" name="【橋りょう・トンネル】&#10;有形固定資産減価償却率最大値テキスト">
          <a:extLst>
            <a:ext uri="{FF2B5EF4-FFF2-40B4-BE49-F238E27FC236}">
              <a16:creationId xmlns:a16="http://schemas.microsoft.com/office/drawing/2014/main" id="{58053A80-08CE-4E86-AA4F-30F45D62567B}"/>
            </a:ext>
          </a:extLst>
        </xdr:cNvPr>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63" name="直線コネクタ 162">
          <a:extLst>
            <a:ext uri="{FF2B5EF4-FFF2-40B4-BE49-F238E27FC236}">
              <a16:creationId xmlns:a16="http://schemas.microsoft.com/office/drawing/2014/main" id="{257288F3-A94A-42EA-8CB5-5137500D8C8C}"/>
            </a:ext>
          </a:extLst>
        </xdr:cNvPr>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83837</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id="{29540D69-57DE-4093-94C4-08E6982999CB}"/>
            </a:ext>
          </a:extLst>
        </xdr:cNvPr>
        <xdr:cNvSpPr txBox="1"/>
      </xdr:nvSpPr>
      <xdr:spPr>
        <a:xfrm>
          <a:off x="4673600" y="10713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65" name="フローチャート: 判断 164">
          <a:extLst>
            <a:ext uri="{FF2B5EF4-FFF2-40B4-BE49-F238E27FC236}">
              <a16:creationId xmlns:a16="http://schemas.microsoft.com/office/drawing/2014/main" id="{635F8C39-E6C5-4CF2-BAAE-D499A0815CB2}"/>
            </a:ext>
          </a:extLst>
        </xdr:cNvPr>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66" name="フローチャート: 判断 165">
          <a:extLst>
            <a:ext uri="{FF2B5EF4-FFF2-40B4-BE49-F238E27FC236}">
              <a16:creationId xmlns:a16="http://schemas.microsoft.com/office/drawing/2014/main" id="{F50A3287-1971-45E1-BFE2-308137A22C03}"/>
            </a:ext>
          </a:extLst>
        </xdr:cNvPr>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67" name="フローチャート: 判断 166">
          <a:extLst>
            <a:ext uri="{FF2B5EF4-FFF2-40B4-BE49-F238E27FC236}">
              <a16:creationId xmlns:a16="http://schemas.microsoft.com/office/drawing/2014/main" id="{5B6EE7E1-4CD3-4F0C-B380-BE843FEF6A2B}"/>
            </a:ext>
          </a:extLst>
        </xdr:cNvPr>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68" name="フローチャート: 判断 167">
          <a:extLst>
            <a:ext uri="{FF2B5EF4-FFF2-40B4-BE49-F238E27FC236}">
              <a16:creationId xmlns:a16="http://schemas.microsoft.com/office/drawing/2014/main" id="{8638082D-950B-4621-BBC5-1E291F1DBEE3}"/>
            </a:ext>
          </a:extLst>
        </xdr:cNvPr>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69" name="フローチャート: 判断 168">
          <a:extLst>
            <a:ext uri="{FF2B5EF4-FFF2-40B4-BE49-F238E27FC236}">
              <a16:creationId xmlns:a16="http://schemas.microsoft.com/office/drawing/2014/main" id="{33AD9B83-5DB5-40B0-A6AC-32EAC3C5865A}"/>
            </a:ext>
          </a:extLst>
        </xdr:cNvPr>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E5063B2-B04C-4AEF-B1CA-C575DEC30CE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685C1E70-D570-4493-A22D-D9585210F42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B445CDB4-9DA9-469C-AE70-2E77AF33E9B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7A87101C-8760-4EB8-828D-43F1DD98773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6F14B809-24FB-4EF4-AB8E-471B83F0B0D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62</xdr:row>
      <xdr:rowOff>34925</xdr:rowOff>
    </xdr:from>
    <xdr:to>
      <xdr:col>15</xdr:col>
      <xdr:colOff>101600</xdr:colOff>
      <xdr:row>62</xdr:row>
      <xdr:rowOff>136525</xdr:rowOff>
    </xdr:to>
    <xdr:sp macro="" textlink="">
      <xdr:nvSpPr>
        <xdr:cNvPr id="175" name="楕円 174">
          <a:extLst>
            <a:ext uri="{FF2B5EF4-FFF2-40B4-BE49-F238E27FC236}">
              <a16:creationId xmlns:a16="http://schemas.microsoft.com/office/drawing/2014/main" id="{8EA72563-4AE8-44BE-B0A9-30D456F25322}"/>
            </a:ext>
          </a:extLst>
        </xdr:cNvPr>
        <xdr:cNvSpPr/>
      </xdr:nvSpPr>
      <xdr:spPr>
        <a:xfrm>
          <a:off x="2857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21590</xdr:rowOff>
    </xdr:from>
    <xdr:to>
      <xdr:col>10</xdr:col>
      <xdr:colOff>165100</xdr:colOff>
      <xdr:row>62</xdr:row>
      <xdr:rowOff>123190</xdr:rowOff>
    </xdr:to>
    <xdr:sp macro="" textlink="">
      <xdr:nvSpPr>
        <xdr:cNvPr id="176" name="楕円 175">
          <a:extLst>
            <a:ext uri="{FF2B5EF4-FFF2-40B4-BE49-F238E27FC236}">
              <a16:creationId xmlns:a16="http://schemas.microsoft.com/office/drawing/2014/main" id="{4B68E4D7-3A68-4F40-A987-BEEAACE2B0AA}"/>
            </a:ext>
          </a:extLst>
        </xdr:cNvPr>
        <xdr:cNvSpPr/>
      </xdr:nvSpPr>
      <xdr:spPr>
        <a:xfrm>
          <a:off x="1968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72390</xdr:rowOff>
    </xdr:from>
    <xdr:to>
      <xdr:col>15</xdr:col>
      <xdr:colOff>50800</xdr:colOff>
      <xdr:row>62</xdr:row>
      <xdr:rowOff>85725</xdr:rowOff>
    </xdr:to>
    <xdr:cxnSp macro="">
      <xdr:nvCxnSpPr>
        <xdr:cNvPr id="177" name="直線コネクタ 176">
          <a:extLst>
            <a:ext uri="{FF2B5EF4-FFF2-40B4-BE49-F238E27FC236}">
              <a16:creationId xmlns:a16="http://schemas.microsoft.com/office/drawing/2014/main" id="{57C58D66-7AF0-49D1-9DA6-09C828C505E8}"/>
            </a:ext>
          </a:extLst>
        </xdr:cNvPr>
        <xdr:cNvCxnSpPr/>
      </xdr:nvCxnSpPr>
      <xdr:spPr>
        <a:xfrm>
          <a:off x="2019300" y="1070229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29210</xdr:rowOff>
    </xdr:from>
    <xdr:to>
      <xdr:col>6</xdr:col>
      <xdr:colOff>38100</xdr:colOff>
      <xdr:row>62</xdr:row>
      <xdr:rowOff>130810</xdr:rowOff>
    </xdr:to>
    <xdr:sp macro="" textlink="">
      <xdr:nvSpPr>
        <xdr:cNvPr id="178" name="楕円 177">
          <a:extLst>
            <a:ext uri="{FF2B5EF4-FFF2-40B4-BE49-F238E27FC236}">
              <a16:creationId xmlns:a16="http://schemas.microsoft.com/office/drawing/2014/main" id="{9FEA05BE-AE01-4EBA-A593-244FD2CCC290}"/>
            </a:ext>
          </a:extLst>
        </xdr:cNvPr>
        <xdr:cNvSpPr/>
      </xdr:nvSpPr>
      <xdr:spPr>
        <a:xfrm>
          <a:off x="1079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72390</xdr:rowOff>
    </xdr:from>
    <xdr:to>
      <xdr:col>10</xdr:col>
      <xdr:colOff>114300</xdr:colOff>
      <xdr:row>62</xdr:row>
      <xdr:rowOff>80010</xdr:rowOff>
    </xdr:to>
    <xdr:cxnSp macro="">
      <xdr:nvCxnSpPr>
        <xdr:cNvPr id="179" name="直線コネクタ 178">
          <a:extLst>
            <a:ext uri="{FF2B5EF4-FFF2-40B4-BE49-F238E27FC236}">
              <a16:creationId xmlns:a16="http://schemas.microsoft.com/office/drawing/2014/main" id="{4B974362-88B0-4841-ABC0-8936E44AE219}"/>
            </a:ext>
          </a:extLst>
        </xdr:cNvPr>
        <xdr:cNvCxnSpPr/>
      </xdr:nvCxnSpPr>
      <xdr:spPr>
        <a:xfrm flipV="1">
          <a:off x="1130300" y="107022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33037</xdr:rowOff>
    </xdr:from>
    <xdr:ext cx="405111" cy="259045"/>
    <xdr:sp macro="" textlink="">
      <xdr:nvSpPr>
        <xdr:cNvPr id="180" name="n_1aveValue【橋りょう・トンネル】&#10;有形固定資産減価償却率">
          <a:extLst>
            <a:ext uri="{FF2B5EF4-FFF2-40B4-BE49-F238E27FC236}">
              <a16:creationId xmlns:a16="http://schemas.microsoft.com/office/drawing/2014/main" id="{5AED6412-1F4D-44BF-83C9-12D0BAF2109F}"/>
            </a:ext>
          </a:extLst>
        </xdr:cNvPr>
        <xdr:cNvSpPr txBox="1"/>
      </xdr:nvSpPr>
      <xdr:spPr>
        <a:xfrm>
          <a:off x="3582044"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143527</xdr:rowOff>
    </xdr:from>
    <xdr:ext cx="405111" cy="259045"/>
    <xdr:sp macro="" textlink="">
      <xdr:nvSpPr>
        <xdr:cNvPr id="181" name="n_2aveValue【橋りょう・トンネル】&#10;有形固定資産減価償却率">
          <a:extLst>
            <a:ext uri="{FF2B5EF4-FFF2-40B4-BE49-F238E27FC236}">
              <a16:creationId xmlns:a16="http://schemas.microsoft.com/office/drawing/2014/main" id="{DB8583B3-0078-4D8C-A5AC-4F359F9E7A3F}"/>
            </a:ext>
          </a:extLst>
        </xdr:cNvPr>
        <xdr:cNvSpPr txBox="1"/>
      </xdr:nvSpPr>
      <xdr:spPr>
        <a:xfrm>
          <a:off x="2705744" y="1043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111142</xdr:rowOff>
    </xdr:from>
    <xdr:ext cx="405111" cy="259045"/>
    <xdr:sp macro="" textlink="">
      <xdr:nvSpPr>
        <xdr:cNvPr id="182" name="n_3aveValue【橋りょう・トンネル】&#10;有形固定資産減価償却率">
          <a:extLst>
            <a:ext uri="{FF2B5EF4-FFF2-40B4-BE49-F238E27FC236}">
              <a16:creationId xmlns:a16="http://schemas.microsoft.com/office/drawing/2014/main" id="{FE1F837D-3E62-475F-B438-A37277594C66}"/>
            </a:ext>
          </a:extLst>
        </xdr:cNvPr>
        <xdr:cNvSpPr txBox="1"/>
      </xdr:nvSpPr>
      <xdr:spPr>
        <a:xfrm>
          <a:off x="1816744" y="1039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120667</xdr:rowOff>
    </xdr:from>
    <xdr:ext cx="405111" cy="259045"/>
    <xdr:sp macro="" textlink="">
      <xdr:nvSpPr>
        <xdr:cNvPr id="183" name="n_4aveValue【橋りょう・トンネル】&#10;有形固定資産減価償却率">
          <a:extLst>
            <a:ext uri="{FF2B5EF4-FFF2-40B4-BE49-F238E27FC236}">
              <a16:creationId xmlns:a16="http://schemas.microsoft.com/office/drawing/2014/main" id="{13E41CA1-02B1-4D4D-B6B4-02BB935F3718}"/>
            </a:ext>
          </a:extLst>
        </xdr:cNvPr>
        <xdr:cNvSpPr txBox="1"/>
      </xdr:nvSpPr>
      <xdr:spPr>
        <a:xfrm>
          <a:off x="927744" y="1040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127652</xdr:rowOff>
    </xdr:from>
    <xdr:ext cx="405111" cy="259045"/>
    <xdr:sp macro="" textlink="">
      <xdr:nvSpPr>
        <xdr:cNvPr id="184" name="n_2mainValue【橋りょう・トンネル】&#10;有形固定資産減価償却率">
          <a:extLst>
            <a:ext uri="{FF2B5EF4-FFF2-40B4-BE49-F238E27FC236}">
              <a16:creationId xmlns:a16="http://schemas.microsoft.com/office/drawing/2014/main" id="{D1CAEECC-C4D9-4908-867D-4A241DFC5B32}"/>
            </a:ext>
          </a:extLst>
        </xdr:cNvPr>
        <xdr:cNvSpPr txBox="1"/>
      </xdr:nvSpPr>
      <xdr:spPr>
        <a:xfrm>
          <a:off x="27057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114317</xdr:rowOff>
    </xdr:from>
    <xdr:ext cx="405111" cy="259045"/>
    <xdr:sp macro="" textlink="">
      <xdr:nvSpPr>
        <xdr:cNvPr id="185" name="n_3mainValue【橋りょう・トンネル】&#10;有形固定資産減価償却率">
          <a:extLst>
            <a:ext uri="{FF2B5EF4-FFF2-40B4-BE49-F238E27FC236}">
              <a16:creationId xmlns:a16="http://schemas.microsoft.com/office/drawing/2014/main" id="{CF4C2E70-7BFA-4C26-B443-16FD95DABAC9}"/>
            </a:ext>
          </a:extLst>
        </xdr:cNvPr>
        <xdr:cNvSpPr txBox="1"/>
      </xdr:nvSpPr>
      <xdr:spPr>
        <a:xfrm>
          <a:off x="1816744"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121937</xdr:rowOff>
    </xdr:from>
    <xdr:ext cx="405111" cy="259045"/>
    <xdr:sp macro="" textlink="">
      <xdr:nvSpPr>
        <xdr:cNvPr id="186" name="n_4mainValue【橋りょう・トンネル】&#10;有形固定資産減価償却率">
          <a:extLst>
            <a:ext uri="{FF2B5EF4-FFF2-40B4-BE49-F238E27FC236}">
              <a16:creationId xmlns:a16="http://schemas.microsoft.com/office/drawing/2014/main" id="{1CE606EC-B12B-482E-A7E3-0259A9F26FE8}"/>
            </a:ext>
          </a:extLst>
        </xdr:cNvPr>
        <xdr:cNvSpPr txBox="1"/>
      </xdr:nvSpPr>
      <xdr:spPr>
        <a:xfrm>
          <a:off x="927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84F5AAF0-2821-46DD-AA1F-66A4BDBA1B7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BFBA6474-4765-4D4B-ADC8-8EF740A7C9C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4E3CD729-935D-4C52-925B-8B07219A1BD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E9FD7673-E7A9-4123-B532-DEC9B035913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BF53F821-052B-49E3-8853-A1C4FA5B3D1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7C59FF6C-D663-46D1-B9CB-EAEC5B7BBFB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2C010044-1A66-47AF-AA6B-2CF693E13C1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9086E95A-D406-4EF2-9BE6-CF8E4AA54EF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46FCE058-766D-4CD2-8F54-9B8436799F5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AD780AAA-54A4-4EEE-8E30-38D39093E3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7" name="直線コネクタ 196">
          <a:extLst>
            <a:ext uri="{FF2B5EF4-FFF2-40B4-BE49-F238E27FC236}">
              <a16:creationId xmlns:a16="http://schemas.microsoft.com/office/drawing/2014/main" id="{AB2D5549-5AB0-4725-B9C5-259FDD0EDD5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8" name="テキスト ボックス 197">
          <a:extLst>
            <a:ext uri="{FF2B5EF4-FFF2-40B4-BE49-F238E27FC236}">
              <a16:creationId xmlns:a16="http://schemas.microsoft.com/office/drawing/2014/main" id="{6DEBABC5-69AA-4FBF-91DA-7ECA996A1604}"/>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9" name="直線コネクタ 198">
          <a:extLst>
            <a:ext uri="{FF2B5EF4-FFF2-40B4-BE49-F238E27FC236}">
              <a16:creationId xmlns:a16="http://schemas.microsoft.com/office/drawing/2014/main" id="{F133A4D7-DE61-483C-9B34-3D59863BABC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0" name="テキスト ボックス 199">
          <a:extLst>
            <a:ext uri="{FF2B5EF4-FFF2-40B4-BE49-F238E27FC236}">
              <a16:creationId xmlns:a16="http://schemas.microsoft.com/office/drawing/2014/main" id="{6B2E532E-26C6-4001-9D78-C836014FF85A}"/>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1" name="直線コネクタ 200">
          <a:extLst>
            <a:ext uri="{FF2B5EF4-FFF2-40B4-BE49-F238E27FC236}">
              <a16:creationId xmlns:a16="http://schemas.microsoft.com/office/drawing/2014/main" id="{4312FFD7-EE3D-4F13-9D75-A1DC1C75CC9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2" name="テキスト ボックス 201">
          <a:extLst>
            <a:ext uri="{FF2B5EF4-FFF2-40B4-BE49-F238E27FC236}">
              <a16:creationId xmlns:a16="http://schemas.microsoft.com/office/drawing/2014/main" id="{92642D58-9867-46A8-83A0-A9B5B250BB5A}"/>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3" name="直線コネクタ 202">
          <a:extLst>
            <a:ext uri="{FF2B5EF4-FFF2-40B4-BE49-F238E27FC236}">
              <a16:creationId xmlns:a16="http://schemas.microsoft.com/office/drawing/2014/main" id="{133D8B4B-D260-406D-A9EA-0BF00DD7804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4" name="テキスト ボックス 203">
          <a:extLst>
            <a:ext uri="{FF2B5EF4-FFF2-40B4-BE49-F238E27FC236}">
              <a16:creationId xmlns:a16="http://schemas.microsoft.com/office/drawing/2014/main" id="{B33845C6-4958-424A-9ED1-3AE280C738D9}"/>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5" name="直線コネクタ 204">
          <a:extLst>
            <a:ext uri="{FF2B5EF4-FFF2-40B4-BE49-F238E27FC236}">
              <a16:creationId xmlns:a16="http://schemas.microsoft.com/office/drawing/2014/main" id="{8764F6F1-53ED-4730-917E-803B29A9269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6" name="テキスト ボックス 205">
          <a:extLst>
            <a:ext uri="{FF2B5EF4-FFF2-40B4-BE49-F238E27FC236}">
              <a16:creationId xmlns:a16="http://schemas.microsoft.com/office/drawing/2014/main" id="{B164EABB-A4A3-48F5-B6DA-7594FD55F2DC}"/>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7" name="直線コネクタ 206">
          <a:extLst>
            <a:ext uri="{FF2B5EF4-FFF2-40B4-BE49-F238E27FC236}">
              <a16:creationId xmlns:a16="http://schemas.microsoft.com/office/drawing/2014/main" id="{720ABEDA-6FFA-49AB-9A76-2C2341C7EC3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8" name="テキスト ボックス 207">
          <a:extLst>
            <a:ext uri="{FF2B5EF4-FFF2-40B4-BE49-F238E27FC236}">
              <a16:creationId xmlns:a16="http://schemas.microsoft.com/office/drawing/2014/main" id="{E5842BDD-FC87-4399-A834-077523D5E769}"/>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ED949A8C-DE20-458B-A04D-431DC0B0B6B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0" name="テキスト ボックス 209">
          <a:extLst>
            <a:ext uri="{FF2B5EF4-FFF2-40B4-BE49-F238E27FC236}">
              <a16:creationId xmlns:a16="http://schemas.microsoft.com/office/drawing/2014/main" id="{FCECD60C-634F-45CF-8EC3-37D4F6E9B1A9}"/>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C8C5AE1D-F9CA-4016-A805-623E7DA6E5C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12" name="直線コネクタ 211">
          <a:extLst>
            <a:ext uri="{FF2B5EF4-FFF2-40B4-BE49-F238E27FC236}">
              <a16:creationId xmlns:a16="http://schemas.microsoft.com/office/drawing/2014/main" id="{5E995875-10F3-4C65-8722-169ACFDBA2B1}"/>
            </a:ext>
          </a:extLst>
        </xdr:cNvPr>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13" name="【橋りょう・トンネル】&#10;一人当たり有形固定資産（償却資産）額最小値テキスト">
          <a:extLst>
            <a:ext uri="{FF2B5EF4-FFF2-40B4-BE49-F238E27FC236}">
              <a16:creationId xmlns:a16="http://schemas.microsoft.com/office/drawing/2014/main" id="{C3382C43-D652-4E9A-8DFE-0C6315C15671}"/>
            </a:ext>
          </a:extLst>
        </xdr:cNvPr>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14" name="直線コネクタ 213">
          <a:extLst>
            <a:ext uri="{FF2B5EF4-FFF2-40B4-BE49-F238E27FC236}">
              <a16:creationId xmlns:a16="http://schemas.microsoft.com/office/drawing/2014/main" id="{0CB30800-526D-4805-9BA6-02333B3B3ADA}"/>
            </a:ext>
          </a:extLst>
        </xdr:cNvPr>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15" name="【橋りょう・トンネル】&#10;一人当たり有形固定資産（償却資産）額最大値テキスト">
          <a:extLst>
            <a:ext uri="{FF2B5EF4-FFF2-40B4-BE49-F238E27FC236}">
              <a16:creationId xmlns:a16="http://schemas.microsoft.com/office/drawing/2014/main" id="{4B45DC1A-083B-458B-A4C2-CFC554AFE9A9}"/>
            </a:ext>
          </a:extLst>
        </xdr:cNvPr>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16" name="直線コネクタ 215">
          <a:extLst>
            <a:ext uri="{FF2B5EF4-FFF2-40B4-BE49-F238E27FC236}">
              <a16:creationId xmlns:a16="http://schemas.microsoft.com/office/drawing/2014/main" id="{298635F2-2D41-45A7-9C01-D61D70082405}"/>
            </a:ext>
          </a:extLst>
        </xdr:cNvPr>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41031</xdr:rowOff>
    </xdr:from>
    <xdr:ext cx="690189" cy="259045"/>
    <xdr:sp macro="" textlink="">
      <xdr:nvSpPr>
        <xdr:cNvPr id="217" name="【橋りょう・トンネル】&#10;一人当たり有形固定資産（償却資産）額平均値テキスト">
          <a:extLst>
            <a:ext uri="{FF2B5EF4-FFF2-40B4-BE49-F238E27FC236}">
              <a16:creationId xmlns:a16="http://schemas.microsoft.com/office/drawing/2014/main" id="{5D6A837B-CC90-4CF1-BBFD-864613FB1AB5}"/>
            </a:ext>
          </a:extLst>
        </xdr:cNvPr>
        <xdr:cNvSpPr txBox="1"/>
      </xdr:nvSpPr>
      <xdr:spPr>
        <a:xfrm>
          <a:off x="10515600" y="10842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18" name="フローチャート: 判断 217">
          <a:extLst>
            <a:ext uri="{FF2B5EF4-FFF2-40B4-BE49-F238E27FC236}">
              <a16:creationId xmlns:a16="http://schemas.microsoft.com/office/drawing/2014/main" id="{39AA4279-EC8F-429B-B522-67D3D7247D4B}"/>
            </a:ext>
          </a:extLst>
        </xdr:cNvPr>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19" name="フローチャート: 判断 218">
          <a:extLst>
            <a:ext uri="{FF2B5EF4-FFF2-40B4-BE49-F238E27FC236}">
              <a16:creationId xmlns:a16="http://schemas.microsoft.com/office/drawing/2014/main" id="{090E543D-07F9-4786-86BE-86D82F635C34}"/>
            </a:ext>
          </a:extLst>
        </xdr:cNvPr>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20" name="フローチャート: 判断 219">
          <a:extLst>
            <a:ext uri="{FF2B5EF4-FFF2-40B4-BE49-F238E27FC236}">
              <a16:creationId xmlns:a16="http://schemas.microsoft.com/office/drawing/2014/main" id="{D80182B1-6A94-4A31-929D-56D5D496F976}"/>
            </a:ext>
          </a:extLst>
        </xdr:cNvPr>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21" name="フローチャート: 判断 220">
          <a:extLst>
            <a:ext uri="{FF2B5EF4-FFF2-40B4-BE49-F238E27FC236}">
              <a16:creationId xmlns:a16="http://schemas.microsoft.com/office/drawing/2014/main" id="{72ECB248-A6C3-483B-9421-2346FC0D16B7}"/>
            </a:ext>
          </a:extLst>
        </xdr:cNvPr>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22" name="フローチャート: 判断 221">
          <a:extLst>
            <a:ext uri="{FF2B5EF4-FFF2-40B4-BE49-F238E27FC236}">
              <a16:creationId xmlns:a16="http://schemas.microsoft.com/office/drawing/2014/main" id="{EB441477-F596-41DC-B02A-A1B7D731448D}"/>
            </a:ext>
          </a:extLst>
        </xdr:cNvPr>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513508BD-1360-44EB-AF20-C1ECDD87816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1BCD8446-7E85-43F0-A654-9912B2172B1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128926DD-4C0E-4186-A1C6-176AF5C2DFA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5544B397-E5B3-4F89-98C1-0327532CB71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3684FCC6-499F-41A1-B7BF-FE60E771600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169362</xdr:rowOff>
    </xdr:from>
    <xdr:to>
      <xdr:col>46</xdr:col>
      <xdr:colOff>38100</xdr:colOff>
      <xdr:row>64</xdr:row>
      <xdr:rowOff>99512</xdr:rowOff>
    </xdr:to>
    <xdr:sp macro="" textlink="">
      <xdr:nvSpPr>
        <xdr:cNvPr id="228" name="楕円 227">
          <a:extLst>
            <a:ext uri="{FF2B5EF4-FFF2-40B4-BE49-F238E27FC236}">
              <a16:creationId xmlns:a16="http://schemas.microsoft.com/office/drawing/2014/main" id="{EA40E6A5-CF2B-43D3-8A00-B1EA70DFC86F}"/>
            </a:ext>
          </a:extLst>
        </xdr:cNvPr>
        <xdr:cNvSpPr/>
      </xdr:nvSpPr>
      <xdr:spPr>
        <a:xfrm>
          <a:off x="8699500" y="1097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1248</xdr:rowOff>
    </xdr:from>
    <xdr:to>
      <xdr:col>41</xdr:col>
      <xdr:colOff>101600</xdr:colOff>
      <xdr:row>64</xdr:row>
      <xdr:rowOff>102848</xdr:rowOff>
    </xdr:to>
    <xdr:sp macro="" textlink="">
      <xdr:nvSpPr>
        <xdr:cNvPr id="229" name="楕円 228">
          <a:extLst>
            <a:ext uri="{FF2B5EF4-FFF2-40B4-BE49-F238E27FC236}">
              <a16:creationId xmlns:a16="http://schemas.microsoft.com/office/drawing/2014/main" id="{50EF7DBB-B6BD-4DE0-B83C-4C5365838B9E}"/>
            </a:ext>
          </a:extLst>
        </xdr:cNvPr>
        <xdr:cNvSpPr/>
      </xdr:nvSpPr>
      <xdr:spPr>
        <a:xfrm>
          <a:off x="7810500" y="1097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48712</xdr:rowOff>
    </xdr:from>
    <xdr:to>
      <xdr:col>45</xdr:col>
      <xdr:colOff>177800</xdr:colOff>
      <xdr:row>64</xdr:row>
      <xdr:rowOff>52048</xdr:rowOff>
    </xdr:to>
    <xdr:cxnSp macro="">
      <xdr:nvCxnSpPr>
        <xdr:cNvPr id="230" name="直線コネクタ 229">
          <a:extLst>
            <a:ext uri="{FF2B5EF4-FFF2-40B4-BE49-F238E27FC236}">
              <a16:creationId xmlns:a16="http://schemas.microsoft.com/office/drawing/2014/main" id="{2A133FAF-8950-4B64-9E88-8B2209A65615}"/>
            </a:ext>
          </a:extLst>
        </xdr:cNvPr>
        <xdr:cNvCxnSpPr/>
      </xdr:nvCxnSpPr>
      <xdr:spPr>
        <a:xfrm flipV="1">
          <a:off x="7861300" y="11021512"/>
          <a:ext cx="889000" cy="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5085</xdr:rowOff>
    </xdr:from>
    <xdr:to>
      <xdr:col>36</xdr:col>
      <xdr:colOff>165100</xdr:colOff>
      <xdr:row>64</xdr:row>
      <xdr:rowOff>106685</xdr:rowOff>
    </xdr:to>
    <xdr:sp macro="" textlink="">
      <xdr:nvSpPr>
        <xdr:cNvPr id="231" name="楕円 230">
          <a:extLst>
            <a:ext uri="{FF2B5EF4-FFF2-40B4-BE49-F238E27FC236}">
              <a16:creationId xmlns:a16="http://schemas.microsoft.com/office/drawing/2014/main" id="{851D40E3-1D2F-4BB1-9895-3802E72B8722}"/>
            </a:ext>
          </a:extLst>
        </xdr:cNvPr>
        <xdr:cNvSpPr/>
      </xdr:nvSpPr>
      <xdr:spPr>
        <a:xfrm>
          <a:off x="6921500" y="1097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52048</xdr:rowOff>
    </xdr:from>
    <xdr:to>
      <xdr:col>41</xdr:col>
      <xdr:colOff>50800</xdr:colOff>
      <xdr:row>64</xdr:row>
      <xdr:rowOff>55885</xdr:rowOff>
    </xdr:to>
    <xdr:cxnSp macro="">
      <xdr:nvCxnSpPr>
        <xdr:cNvPr id="232" name="直線コネクタ 231">
          <a:extLst>
            <a:ext uri="{FF2B5EF4-FFF2-40B4-BE49-F238E27FC236}">
              <a16:creationId xmlns:a16="http://schemas.microsoft.com/office/drawing/2014/main" id="{A5BF2B88-1C79-406B-8CF5-97B5DC2FE3CE}"/>
            </a:ext>
          </a:extLst>
        </xdr:cNvPr>
        <xdr:cNvCxnSpPr/>
      </xdr:nvCxnSpPr>
      <xdr:spPr>
        <a:xfrm flipV="1">
          <a:off x="6972300" y="11024848"/>
          <a:ext cx="889000" cy="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5560</xdr:rowOff>
    </xdr:from>
    <xdr:ext cx="690189" cy="259045"/>
    <xdr:sp macro="" textlink="">
      <xdr:nvSpPr>
        <xdr:cNvPr id="233" name="n_1aveValue【橋りょう・トンネル】&#10;一人当たり有形固定資産（償却資産）額">
          <a:extLst>
            <a:ext uri="{FF2B5EF4-FFF2-40B4-BE49-F238E27FC236}">
              <a16:creationId xmlns:a16="http://schemas.microsoft.com/office/drawing/2014/main" id="{81CE8663-E575-429B-8E98-634B273AF4A2}"/>
            </a:ext>
          </a:extLst>
        </xdr:cNvPr>
        <xdr:cNvSpPr txBox="1"/>
      </xdr:nvSpPr>
      <xdr:spPr>
        <a:xfrm>
          <a:off x="92815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42342</xdr:rowOff>
    </xdr:from>
    <xdr:ext cx="599010" cy="259045"/>
    <xdr:sp macro="" textlink="">
      <xdr:nvSpPr>
        <xdr:cNvPr id="234" name="n_2aveValue【橋りょう・トンネル】&#10;一人当たり有形固定資産（償却資産）額">
          <a:extLst>
            <a:ext uri="{FF2B5EF4-FFF2-40B4-BE49-F238E27FC236}">
              <a16:creationId xmlns:a16="http://schemas.microsoft.com/office/drawing/2014/main" id="{0C890CF8-5769-4D91-9B1D-38B8F299E464}"/>
            </a:ext>
          </a:extLst>
        </xdr:cNvPr>
        <xdr:cNvSpPr txBox="1"/>
      </xdr:nvSpPr>
      <xdr:spPr>
        <a:xfrm>
          <a:off x="8450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46863</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BBA6F4AB-E753-4922-A15B-1CAAF5A3C8E2}"/>
            </a:ext>
          </a:extLst>
        </xdr:cNvPr>
        <xdr:cNvSpPr txBox="1"/>
      </xdr:nvSpPr>
      <xdr:spPr>
        <a:xfrm>
          <a:off x="7561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9662</xdr:rowOff>
    </xdr:from>
    <xdr:ext cx="690189" cy="259045"/>
    <xdr:sp macro="" textlink="">
      <xdr:nvSpPr>
        <xdr:cNvPr id="236" name="n_4aveValue【橋りょう・トンネル】&#10;一人当たり有形固定資産（償却資産）額">
          <a:extLst>
            <a:ext uri="{FF2B5EF4-FFF2-40B4-BE49-F238E27FC236}">
              <a16:creationId xmlns:a16="http://schemas.microsoft.com/office/drawing/2014/main" id="{741DC14D-4E9B-409B-AE0E-C7E3888BAE1E}"/>
            </a:ext>
          </a:extLst>
        </xdr:cNvPr>
        <xdr:cNvSpPr txBox="1"/>
      </xdr:nvSpPr>
      <xdr:spPr>
        <a:xfrm>
          <a:off x="6627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90639</xdr:rowOff>
    </xdr:from>
    <xdr:ext cx="599010" cy="259045"/>
    <xdr:sp macro="" textlink="">
      <xdr:nvSpPr>
        <xdr:cNvPr id="237" name="n_2mainValue【橋りょう・トンネル】&#10;一人当たり有形固定資産（償却資産）額">
          <a:extLst>
            <a:ext uri="{FF2B5EF4-FFF2-40B4-BE49-F238E27FC236}">
              <a16:creationId xmlns:a16="http://schemas.microsoft.com/office/drawing/2014/main" id="{44501A4E-FE76-4C22-BF3E-14792002B806}"/>
            </a:ext>
          </a:extLst>
        </xdr:cNvPr>
        <xdr:cNvSpPr txBox="1"/>
      </xdr:nvSpPr>
      <xdr:spPr>
        <a:xfrm>
          <a:off x="8450795" y="1106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93975</xdr:rowOff>
    </xdr:from>
    <xdr:ext cx="599010" cy="259045"/>
    <xdr:sp macro="" textlink="">
      <xdr:nvSpPr>
        <xdr:cNvPr id="238" name="n_3mainValue【橋りょう・トンネル】&#10;一人当たり有形固定資産（償却資産）額">
          <a:extLst>
            <a:ext uri="{FF2B5EF4-FFF2-40B4-BE49-F238E27FC236}">
              <a16:creationId xmlns:a16="http://schemas.microsoft.com/office/drawing/2014/main" id="{A2122EAF-D65A-4EEC-9575-CAA23032C1AB}"/>
            </a:ext>
          </a:extLst>
        </xdr:cNvPr>
        <xdr:cNvSpPr txBox="1"/>
      </xdr:nvSpPr>
      <xdr:spPr>
        <a:xfrm>
          <a:off x="7561795" y="1106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97812</xdr:rowOff>
    </xdr:from>
    <xdr:ext cx="599010" cy="259045"/>
    <xdr:sp macro="" textlink="">
      <xdr:nvSpPr>
        <xdr:cNvPr id="239" name="n_4mainValue【橋りょう・トンネル】&#10;一人当たり有形固定資産（償却資産）額">
          <a:extLst>
            <a:ext uri="{FF2B5EF4-FFF2-40B4-BE49-F238E27FC236}">
              <a16:creationId xmlns:a16="http://schemas.microsoft.com/office/drawing/2014/main" id="{0021F6BE-5CA4-4C6C-8C46-9CB111662A4B}"/>
            </a:ext>
          </a:extLst>
        </xdr:cNvPr>
        <xdr:cNvSpPr txBox="1"/>
      </xdr:nvSpPr>
      <xdr:spPr>
        <a:xfrm>
          <a:off x="6672795" y="1107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8137F16B-2798-4166-8962-8ACB9E6A0AE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1C3EF840-9E1A-496F-9541-E23A3FB3AD6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F916FFBC-5906-4519-A190-61B9ECEF785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CE57C9DB-5EBF-4DBB-A1A7-59092C9E0C0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7DCA94A1-9ED6-413E-BBDE-5299763CC29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800BB995-E5D3-4FD4-82FE-9FDDB8FD3D9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9B4EB3BD-56CF-4FD1-94E7-D0334A6D2B2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0875BE93-03E8-4B68-A68F-9C52660D98F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C1D53A68-EFEB-4742-B6F3-1E6F70A5D51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A7AAF898-FBAD-40E4-A110-02D359E2D83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0" name="テキスト ボックス 249">
          <a:extLst>
            <a:ext uri="{FF2B5EF4-FFF2-40B4-BE49-F238E27FC236}">
              <a16:creationId xmlns:a16="http://schemas.microsoft.com/office/drawing/2014/main" id="{44680EBB-F800-4D5C-B010-B946DE21A10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id="{C3455BE9-D065-483C-8B1A-914AA99007F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2" name="テキスト ボックス 251">
          <a:extLst>
            <a:ext uri="{FF2B5EF4-FFF2-40B4-BE49-F238E27FC236}">
              <a16:creationId xmlns:a16="http://schemas.microsoft.com/office/drawing/2014/main" id="{F2340CC0-70DC-4475-8823-90E053219CC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id="{92CCA46A-9AFE-4C5A-A08D-AF73A5BD730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id="{061C3F1F-F2EA-4B62-AB6B-1F83057AD73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id="{B6DFE15C-6A02-47C3-B6E4-2C1BE2F93F5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id="{AFD3BFE2-20FA-4DBD-AD65-1D8E0A69C06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id="{3978C62C-17AA-4B33-9373-4BADE63C4DB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id="{AD10EFD7-ED51-44B8-9A45-376A154BD35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id="{263CF6AB-25C3-4607-A0EE-D948E958A16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0" name="テキスト ボックス 259">
          <a:extLst>
            <a:ext uri="{FF2B5EF4-FFF2-40B4-BE49-F238E27FC236}">
              <a16:creationId xmlns:a16="http://schemas.microsoft.com/office/drawing/2014/main" id="{C5CDEE93-E6FA-4704-B471-A044D852FAD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7E40C6A7-AEF7-4BBD-B066-FA3E0516438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2" name="テキスト ボックス 261">
          <a:extLst>
            <a:ext uri="{FF2B5EF4-FFF2-40B4-BE49-F238E27FC236}">
              <a16:creationId xmlns:a16="http://schemas.microsoft.com/office/drawing/2014/main" id="{0989AF16-7E35-4C30-95CF-0C7D4D29458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id="{39BECD3E-D946-4FA0-9023-FBEE3B1707D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64" name="直線コネクタ 263">
          <a:extLst>
            <a:ext uri="{FF2B5EF4-FFF2-40B4-BE49-F238E27FC236}">
              <a16:creationId xmlns:a16="http://schemas.microsoft.com/office/drawing/2014/main" id="{4ABC2106-A8F7-4068-BAFC-F71DF0D4EB05}"/>
            </a:ext>
          </a:extLst>
        </xdr:cNvPr>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65" name="【公営住宅】&#10;有形固定資産減価償却率最小値テキスト">
          <a:extLst>
            <a:ext uri="{FF2B5EF4-FFF2-40B4-BE49-F238E27FC236}">
              <a16:creationId xmlns:a16="http://schemas.microsoft.com/office/drawing/2014/main" id="{FF3E57C6-13EA-48CE-9F81-4322490642B8}"/>
            </a:ext>
          </a:extLst>
        </xdr:cNvPr>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66" name="直線コネクタ 265">
          <a:extLst>
            <a:ext uri="{FF2B5EF4-FFF2-40B4-BE49-F238E27FC236}">
              <a16:creationId xmlns:a16="http://schemas.microsoft.com/office/drawing/2014/main" id="{E8BE346F-A87A-4681-863E-EDDFA327847B}"/>
            </a:ext>
          </a:extLst>
        </xdr:cNvPr>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67" name="【公営住宅】&#10;有形固定資産減価償却率最大値テキスト">
          <a:extLst>
            <a:ext uri="{FF2B5EF4-FFF2-40B4-BE49-F238E27FC236}">
              <a16:creationId xmlns:a16="http://schemas.microsoft.com/office/drawing/2014/main" id="{273C0DFB-E265-4977-A7E0-3C1F6D1FF42E}"/>
            </a:ext>
          </a:extLst>
        </xdr:cNvPr>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68" name="直線コネクタ 267">
          <a:extLst>
            <a:ext uri="{FF2B5EF4-FFF2-40B4-BE49-F238E27FC236}">
              <a16:creationId xmlns:a16="http://schemas.microsoft.com/office/drawing/2014/main" id="{E2F4FB7A-F981-4B3A-89C8-A570E009B8D4}"/>
            </a:ext>
          </a:extLst>
        </xdr:cNvPr>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269" name="【公営住宅】&#10;有形固定資産減価償却率平均値テキスト">
          <a:extLst>
            <a:ext uri="{FF2B5EF4-FFF2-40B4-BE49-F238E27FC236}">
              <a16:creationId xmlns:a16="http://schemas.microsoft.com/office/drawing/2014/main" id="{5EC216EC-E79E-4C24-9053-7FBD99A26380}"/>
            </a:ext>
          </a:extLst>
        </xdr:cNvPr>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70" name="フローチャート: 判断 269">
          <a:extLst>
            <a:ext uri="{FF2B5EF4-FFF2-40B4-BE49-F238E27FC236}">
              <a16:creationId xmlns:a16="http://schemas.microsoft.com/office/drawing/2014/main" id="{558C3475-4617-4C99-A118-445AC58F7C21}"/>
            </a:ext>
          </a:extLst>
        </xdr:cNvPr>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71" name="フローチャート: 判断 270">
          <a:extLst>
            <a:ext uri="{FF2B5EF4-FFF2-40B4-BE49-F238E27FC236}">
              <a16:creationId xmlns:a16="http://schemas.microsoft.com/office/drawing/2014/main" id="{18CD4E8F-7721-43D5-ADD0-1BF4556D00F6}"/>
            </a:ext>
          </a:extLst>
        </xdr:cNvPr>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72" name="フローチャート: 判断 271">
          <a:extLst>
            <a:ext uri="{FF2B5EF4-FFF2-40B4-BE49-F238E27FC236}">
              <a16:creationId xmlns:a16="http://schemas.microsoft.com/office/drawing/2014/main" id="{CE874DE4-92C0-4F67-A431-494AE71F2C8A}"/>
            </a:ext>
          </a:extLst>
        </xdr:cNvPr>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73" name="フローチャート: 判断 272">
          <a:extLst>
            <a:ext uri="{FF2B5EF4-FFF2-40B4-BE49-F238E27FC236}">
              <a16:creationId xmlns:a16="http://schemas.microsoft.com/office/drawing/2014/main" id="{92ED8351-4393-406D-9E3F-0D49EF55AEB0}"/>
            </a:ext>
          </a:extLst>
        </xdr:cNvPr>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74" name="フローチャート: 判断 273">
          <a:extLst>
            <a:ext uri="{FF2B5EF4-FFF2-40B4-BE49-F238E27FC236}">
              <a16:creationId xmlns:a16="http://schemas.microsoft.com/office/drawing/2014/main" id="{4B35A9F4-49DC-4ECE-AA2A-F1499EE07ECA}"/>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969B73FF-6827-4E6E-B416-C87E333DCF9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92E30703-14A6-431D-B547-9D0404556E1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CD5F1B4B-CE3B-4FD7-A57B-FAD50F08525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81070286-B8AE-44F7-BD75-5EBEF951037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5C552713-B43F-4C25-904C-39705C1158C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65405</xdr:rowOff>
    </xdr:from>
    <xdr:to>
      <xdr:col>15</xdr:col>
      <xdr:colOff>101600</xdr:colOff>
      <xdr:row>82</xdr:row>
      <xdr:rowOff>167005</xdr:rowOff>
    </xdr:to>
    <xdr:sp macro="" textlink="">
      <xdr:nvSpPr>
        <xdr:cNvPr id="280" name="楕円 279">
          <a:extLst>
            <a:ext uri="{FF2B5EF4-FFF2-40B4-BE49-F238E27FC236}">
              <a16:creationId xmlns:a16="http://schemas.microsoft.com/office/drawing/2014/main" id="{AAB358FE-10D4-41C3-B0A4-27A1E38169C3}"/>
            </a:ext>
          </a:extLst>
        </xdr:cNvPr>
        <xdr:cNvSpPr/>
      </xdr:nvSpPr>
      <xdr:spPr>
        <a:xfrm>
          <a:off x="2857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67311</xdr:rowOff>
    </xdr:from>
    <xdr:to>
      <xdr:col>10</xdr:col>
      <xdr:colOff>165100</xdr:colOff>
      <xdr:row>82</xdr:row>
      <xdr:rowOff>168911</xdr:rowOff>
    </xdr:to>
    <xdr:sp macro="" textlink="">
      <xdr:nvSpPr>
        <xdr:cNvPr id="281" name="楕円 280">
          <a:extLst>
            <a:ext uri="{FF2B5EF4-FFF2-40B4-BE49-F238E27FC236}">
              <a16:creationId xmlns:a16="http://schemas.microsoft.com/office/drawing/2014/main" id="{0810EE0E-89AE-4BC7-97A7-4FDB99F9EB9B}"/>
            </a:ext>
          </a:extLst>
        </xdr:cNvPr>
        <xdr:cNvSpPr/>
      </xdr:nvSpPr>
      <xdr:spPr>
        <a:xfrm>
          <a:off x="1968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116205</xdr:rowOff>
    </xdr:from>
    <xdr:to>
      <xdr:col>15</xdr:col>
      <xdr:colOff>50800</xdr:colOff>
      <xdr:row>82</xdr:row>
      <xdr:rowOff>118111</xdr:rowOff>
    </xdr:to>
    <xdr:cxnSp macro="">
      <xdr:nvCxnSpPr>
        <xdr:cNvPr id="282" name="直線コネクタ 281">
          <a:extLst>
            <a:ext uri="{FF2B5EF4-FFF2-40B4-BE49-F238E27FC236}">
              <a16:creationId xmlns:a16="http://schemas.microsoft.com/office/drawing/2014/main" id="{82C9947B-CB84-4EA6-AE09-A4B9349F5D4E}"/>
            </a:ext>
          </a:extLst>
        </xdr:cNvPr>
        <xdr:cNvCxnSpPr/>
      </xdr:nvCxnSpPr>
      <xdr:spPr>
        <a:xfrm flipV="1">
          <a:off x="2019300" y="141751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156845</xdr:rowOff>
    </xdr:from>
    <xdr:to>
      <xdr:col>6</xdr:col>
      <xdr:colOff>38100</xdr:colOff>
      <xdr:row>82</xdr:row>
      <xdr:rowOff>86995</xdr:rowOff>
    </xdr:to>
    <xdr:sp macro="" textlink="">
      <xdr:nvSpPr>
        <xdr:cNvPr id="283" name="楕円 282">
          <a:extLst>
            <a:ext uri="{FF2B5EF4-FFF2-40B4-BE49-F238E27FC236}">
              <a16:creationId xmlns:a16="http://schemas.microsoft.com/office/drawing/2014/main" id="{0295D23E-6205-4AE3-B900-7DA15CFBDE8C}"/>
            </a:ext>
          </a:extLst>
        </xdr:cNvPr>
        <xdr:cNvSpPr/>
      </xdr:nvSpPr>
      <xdr:spPr>
        <a:xfrm>
          <a:off x="1079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36195</xdr:rowOff>
    </xdr:from>
    <xdr:to>
      <xdr:col>10</xdr:col>
      <xdr:colOff>114300</xdr:colOff>
      <xdr:row>82</xdr:row>
      <xdr:rowOff>118111</xdr:rowOff>
    </xdr:to>
    <xdr:cxnSp macro="">
      <xdr:nvCxnSpPr>
        <xdr:cNvPr id="284" name="直線コネクタ 283">
          <a:extLst>
            <a:ext uri="{FF2B5EF4-FFF2-40B4-BE49-F238E27FC236}">
              <a16:creationId xmlns:a16="http://schemas.microsoft.com/office/drawing/2014/main" id="{CCDEC4A1-0554-4108-9AF4-36B745A3238A}"/>
            </a:ext>
          </a:extLst>
        </xdr:cNvPr>
        <xdr:cNvCxnSpPr/>
      </xdr:nvCxnSpPr>
      <xdr:spPr>
        <a:xfrm>
          <a:off x="1130300" y="14095095"/>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19702</xdr:rowOff>
    </xdr:from>
    <xdr:ext cx="405111" cy="259045"/>
    <xdr:sp macro="" textlink="">
      <xdr:nvSpPr>
        <xdr:cNvPr id="285" name="n_1aveValue【公営住宅】&#10;有形固定資産減価償却率">
          <a:extLst>
            <a:ext uri="{FF2B5EF4-FFF2-40B4-BE49-F238E27FC236}">
              <a16:creationId xmlns:a16="http://schemas.microsoft.com/office/drawing/2014/main" id="{60C36E91-C3EE-4CE6-AD87-6F848D6D0EA6}"/>
            </a:ext>
          </a:extLst>
        </xdr:cNvPr>
        <xdr:cNvSpPr txBox="1"/>
      </xdr:nvSpPr>
      <xdr:spPr>
        <a:xfrm>
          <a:off x="35820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24782</xdr:rowOff>
    </xdr:from>
    <xdr:ext cx="405111" cy="259045"/>
    <xdr:sp macro="" textlink="">
      <xdr:nvSpPr>
        <xdr:cNvPr id="286" name="n_2aveValue【公営住宅】&#10;有形固定資産減価償却率">
          <a:extLst>
            <a:ext uri="{FF2B5EF4-FFF2-40B4-BE49-F238E27FC236}">
              <a16:creationId xmlns:a16="http://schemas.microsoft.com/office/drawing/2014/main" id="{7B795C34-9685-4D1C-893F-79F6A90EEDFE}"/>
            </a:ext>
          </a:extLst>
        </xdr:cNvPr>
        <xdr:cNvSpPr txBox="1"/>
      </xdr:nvSpPr>
      <xdr:spPr>
        <a:xfrm>
          <a:off x="2705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122572</xdr:rowOff>
    </xdr:from>
    <xdr:ext cx="405111" cy="259045"/>
    <xdr:sp macro="" textlink="">
      <xdr:nvSpPr>
        <xdr:cNvPr id="287" name="n_3aveValue【公営住宅】&#10;有形固定資産減価償却率">
          <a:extLst>
            <a:ext uri="{FF2B5EF4-FFF2-40B4-BE49-F238E27FC236}">
              <a16:creationId xmlns:a16="http://schemas.microsoft.com/office/drawing/2014/main" id="{12E35D7D-2B63-495C-AD4A-1D857DCB6E4A}"/>
            </a:ext>
          </a:extLst>
        </xdr:cNvPr>
        <xdr:cNvSpPr txBox="1"/>
      </xdr:nvSpPr>
      <xdr:spPr>
        <a:xfrm>
          <a:off x="1816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154322</xdr:rowOff>
    </xdr:from>
    <xdr:ext cx="405111" cy="259045"/>
    <xdr:sp macro="" textlink="">
      <xdr:nvSpPr>
        <xdr:cNvPr id="288" name="n_4aveValue【公営住宅】&#10;有形固定資産減価償却率">
          <a:extLst>
            <a:ext uri="{FF2B5EF4-FFF2-40B4-BE49-F238E27FC236}">
              <a16:creationId xmlns:a16="http://schemas.microsoft.com/office/drawing/2014/main" id="{98C56A7D-E772-417E-A283-C48AB8D9F088}"/>
            </a:ext>
          </a:extLst>
        </xdr:cNvPr>
        <xdr:cNvSpPr txBox="1"/>
      </xdr:nvSpPr>
      <xdr:spPr>
        <a:xfrm>
          <a:off x="927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289" name="n_2mainValue【公営住宅】&#10;有形固定資産減価償却率">
          <a:extLst>
            <a:ext uri="{FF2B5EF4-FFF2-40B4-BE49-F238E27FC236}">
              <a16:creationId xmlns:a16="http://schemas.microsoft.com/office/drawing/2014/main" id="{54673C26-1011-45F0-9DD8-B3644D09EFAA}"/>
            </a:ext>
          </a:extLst>
        </xdr:cNvPr>
        <xdr:cNvSpPr txBox="1"/>
      </xdr:nvSpPr>
      <xdr:spPr>
        <a:xfrm>
          <a:off x="2705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160038</xdr:rowOff>
    </xdr:from>
    <xdr:ext cx="405111" cy="259045"/>
    <xdr:sp macro="" textlink="">
      <xdr:nvSpPr>
        <xdr:cNvPr id="290" name="n_3mainValue【公営住宅】&#10;有形固定資産減価償却率">
          <a:extLst>
            <a:ext uri="{FF2B5EF4-FFF2-40B4-BE49-F238E27FC236}">
              <a16:creationId xmlns:a16="http://schemas.microsoft.com/office/drawing/2014/main" id="{CBCC0ADB-8708-4273-A78D-4DEB228EB65F}"/>
            </a:ext>
          </a:extLst>
        </xdr:cNvPr>
        <xdr:cNvSpPr txBox="1"/>
      </xdr:nvSpPr>
      <xdr:spPr>
        <a:xfrm>
          <a:off x="1816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103522</xdr:rowOff>
    </xdr:from>
    <xdr:ext cx="405111" cy="259045"/>
    <xdr:sp macro="" textlink="">
      <xdr:nvSpPr>
        <xdr:cNvPr id="291" name="n_4mainValue【公営住宅】&#10;有形固定資産減価償却率">
          <a:extLst>
            <a:ext uri="{FF2B5EF4-FFF2-40B4-BE49-F238E27FC236}">
              <a16:creationId xmlns:a16="http://schemas.microsoft.com/office/drawing/2014/main" id="{773A67B7-EDE3-488C-9614-F0A500DA82D5}"/>
            </a:ext>
          </a:extLst>
        </xdr:cNvPr>
        <xdr:cNvSpPr txBox="1"/>
      </xdr:nvSpPr>
      <xdr:spPr>
        <a:xfrm>
          <a:off x="927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BAB62CBE-C8A9-4A8A-A540-F4E261C742D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8801AC3B-5D6F-4C4A-A9D0-4585B38361D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B02720CF-8C5D-4B5F-9AC9-1FB8E0CC99E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2CC21D88-6135-4E89-88DF-895D37461A8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6ACC7428-F149-430B-A224-1983794AE2E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D0587F2D-2A76-4BDC-987D-FA8B2222D6C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33374FEC-E6CE-426B-AE18-3AF0691DFB8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367098EE-C957-4999-8DEB-EA8071BDC73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06C38972-5707-4E1C-BCC8-F9058ED7AC4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8E523790-7812-4263-8120-26357DC2A19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2" name="直線コネクタ 301">
          <a:extLst>
            <a:ext uri="{FF2B5EF4-FFF2-40B4-BE49-F238E27FC236}">
              <a16:creationId xmlns:a16="http://schemas.microsoft.com/office/drawing/2014/main" id="{529BAF4B-4216-4A17-B6A3-C3431635CEA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3" name="テキスト ボックス 302">
          <a:extLst>
            <a:ext uri="{FF2B5EF4-FFF2-40B4-BE49-F238E27FC236}">
              <a16:creationId xmlns:a16="http://schemas.microsoft.com/office/drawing/2014/main" id="{4ECB8B9A-0752-4A12-872F-D4AF485DE2D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4" name="直線コネクタ 303">
          <a:extLst>
            <a:ext uri="{FF2B5EF4-FFF2-40B4-BE49-F238E27FC236}">
              <a16:creationId xmlns:a16="http://schemas.microsoft.com/office/drawing/2014/main" id="{BD09B62E-EBC4-4444-8E73-35B883EB8B7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5" name="テキスト ボックス 304">
          <a:extLst>
            <a:ext uri="{FF2B5EF4-FFF2-40B4-BE49-F238E27FC236}">
              <a16:creationId xmlns:a16="http://schemas.microsoft.com/office/drawing/2014/main" id="{D1644894-E86B-41C2-B4EE-4B5EC53E4C0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a16="http://schemas.microsoft.com/office/drawing/2014/main" id="{C647A15A-8799-4D5B-9289-88232C0BC6B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a:extLst>
            <a:ext uri="{FF2B5EF4-FFF2-40B4-BE49-F238E27FC236}">
              <a16:creationId xmlns:a16="http://schemas.microsoft.com/office/drawing/2014/main" id="{A6C4AEC6-10A6-4764-B02E-E67DA630C20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8" name="直線コネクタ 307">
          <a:extLst>
            <a:ext uri="{FF2B5EF4-FFF2-40B4-BE49-F238E27FC236}">
              <a16:creationId xmlns:a16="http://schemas.microsoft.com/office/drawing/2014/main" id="{EA4A48B7-D9AD-472A-8245-0A33DFDBF8B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9" name="テキスト ボックス 308">
          <a:extLst>
            <a:ext uri="{FF2B5EF4-FFF2-40B4-BE49-F238E27FC236}">
              <a16:creationId xmlns:a16="http://schemas.microsoft.com/office/drawing/2014/main" id="{87D112A0-35AE-448C-B976-AFA2159D8C8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0" name="直線コネクタ 309">
          <a:extLst>
            <a:ext uri="{FF2B5EF4-FFF2-40B4-BE49-F238E27FC236}">
              <a16:creationId xmlns:a16="http://schemas.microsoft.com/office/drawing/2014/main" id="{88893695-BA10-4715-85F1-C723F454C6E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1" name="テキスト ボックス 310">
          <a:extLst>
            <a:ext uri="{FF2B5EF4-FFF2-40B4-BE49-F238E27FC236}">
              <a16:creationId xmlns:a16="http://schemas.microsoft.com/office/drawing/2014/main" id="{ADF18AE9-DBB4-4D9A-B8BD-1E7A65DBA768}"/>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id="{F7B38856-37F2-4AF5-B0F3-8AC525304F1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3" name="テキスト ボックス 312">
          <a:extLst>
            <a:ext uri="{FF2B5EF4-FFF2-40B4-BE49-F238E27FC236}">
              <a16:creationId xmlns:a16="http://schemas.microsoft.com/office/drawing/2014/main" id="{42CCC02E-FA77-480B-8EC1-82BEBA27E605}"/>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公営住宅】&#10;一人当たり面積グラフ枠">
          <a:extLst>
            <a:ext uri="{FF2B5EF4-FFF2-40B4-BE49-F238E27FC236}">
              <a16:creationId xmlns:a16="http://schemas.microsoft.com/office/drawing/2014/main" id="{AD7A9E99-890D-4545-92FD-52E1C9720AE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15" name="直線コネクタ 314">
          <a:extLst>
            <a:ext uri="{FF2B5EF4-FFF2-40B4-BE49-F238E27FC236}">
              <a16:creationId xmlns:a16="http://schemas.microsoft.com/office/drawing/2014/main" id="{C63C9917-6FF9-41E2-B06B-70016EADD625}"/>
            </a:ext>
          </a:extLst>
        </xdr:cNvPr>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16" name="【公営住宅】&#10;一人当たり面積最小値テキスト">
          <a:extLst>
            <a:ext uri="{FF2B5EF4-FFF2-40B4-BE49-F238E27FC236}">
              <a16:creationId xmlns:a16="http://schemas.microsoft.com/office/drawing/2014/main" id="{95EEEDA0-3A3E-4A22-8069-0D5849B3DBDB}"/>
            </a:ext>
          </a:extLst>
        </xdr:cNvPr>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17" name="直線コネクタ 316">
          <a:extLst>
            <a:ext uri="{FF2B5EF4-FFF2-40B4-BE49-F238E27FC236}">
              <a16:creationId xmlns:a16="http://schemas.microsoft.com/office/drawing/2014/main" id="{EE9136A7-A7B8-4407-A72D-71A0A8689DB5}"/>
            </a:ext>
          </a:extLst>
        </xdr:cNvPr>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18" name="【公営住宅】&#10;一人当たり面積最大値テキスト">
          <a:extLst>
            <a:ext uri="{FF2B5EF4-FFF2-40B4-BE49-F238E27FC236}">
              <a16:creationId xmlns:a16="http://schemas.microsoft.com/office/drawing/2014/main" id="{C24651C0-E5A2-42D7-B0F5-2DA51D549302}"/>
            </a:ext>
          </a:extLst>
        </xdr:cNvPr>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19" name="直線コネクタ 318">
          <a:extLst>
            <a:ext uri="{FF2B5EF4-FFF2-40B4-BE49-F238E27FC236}">
              <a16:creationId xmlns:a16="http://schemas.microsoft.com/office/drawing/2014/main" id="{092A2CF7-39EA-45D8-A12C-5E5A356E1411}"/>
            </a:ext>
          </a:extLst>
        </xdr:cNvPr>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64788</xdr:rowOff>
    </xdr:from>
    <xdr:ext cx="469744" cy="259045"/>
    <xdr:sp macro="" textlink="">
      <xdr:nvSpPr>
        <xdr:cNvPr id="320" name="【公営住宅】&#10;一人当たり面積平均値テキスト">
          <a:extLst>
            <a:ext uri="{FF2B5EF4-FFF2-40B4-BE49-F238E27FC236}">
              <a16:creationId xmlns:a16="http://schemas.microsoft.com/office/drawing/2014/main" id="{4B7F23CF-8361-4A3C-89CF-E4540ED12B09}"/>
            </a:ext>
          </a:extLst>
        </xdr:cNvPr>
        <xdr:cNvSpPr txBox="1"/>
      </xdr:nvSpPr>
      <xdr:spPr>
        <a:xfrm>
          <a:off x="10515600" y="1446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21" name="フローチャート: 判断 320">
          <a:extLst>
            <a:ext uri="{FF2B5EF4-FFF2-40B4-BE49-F238E27FC236}">
              <a16:creationId xmlns:a16="http://schemas.microsoft.com/office/drawing/2014/main" id="{0F329011-02F8-4991-89C0-E41229AC649B}"/>
            </a:ext>
          </a:extLst>
        </xdr:cNvPr>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322" name="フローチャート: 判断 321">
          <a:extLst>
            <a:ext uri="{FF2B5EF4-FFF2-40B4-BE49-F238E27FC236}">
              <a16:creationId xmlns:a16="http://schemas.microsoft.com/office/drawing/2014/main" id="{BEF5CA61-E44C-44E5-B39B-903B0FD09982}"/>
            </a:ext>
          </a:extLst>
        </xdr:cNvPr>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323" name="フローチャート: 判断 322">
          <a:extLst>
            <a:ext uri="{FF2B5EF4-FFF2-40B4-BE49-F238E27FC236}">
              <a16:creationId xmlns:a16="http://schemas.microsoft.com/office/drawing/2014/main" id="{387222A7-3EC1-40F7-B20F-1B9E99A622C6}"/>
            </a:ext>
          </a:extLst>
        </xdr:cNvPr>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324" name="フローチャート: 判断 323">
          <a:extLst>
            <a:ext uri="{FF2B5EF4-FFF2-40B4-BE49-F238E27FC236}">
              <a16:creationId xmlns:a16="http://schemas.microsoft.com/office/drawing/2014/main" id="{7939B908-8C53-4819-9E75-41E0929F178D}"/>
            </a:ext>
          </a:extLst>
        </xdr:cNvPr>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325" name="フローチャート: 判断 324">
          <a:extLst>
            <a:ext uri="{FF2B5EF4-FFF2-40B4-BE49-F238E27FC236}">
              <a16:creationId xmlns:a16="http://schemas.microsoft.com/office/drawing/2014/main" id="{82E74169-60C0-49C3-A30E-92C0584C4926}"/>
            </a:ext>
          </a:extLst>
        </xdr:cNvPr>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EE873AB2-81B7-4B89-BAD4-56B681A1F42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B2A64848-9F09-4A74-9A17-D22B95F074D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EA7E56E4-1464-4203-A6EF-5E4AC33C72D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234BF975-3CE2-4A9F-BC87-20428D06552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EE021235-6E78-4292-8D6C-88330DFDE8E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81</xdr:row>
      <xdr:rowOff>163703</xdr:rowOff>
    </xdr:from>
    <xdr:to>
      <xdr:col>46</xdr:col>
      <xdr:colOff>38100</xdr:colOff>
      <xdr:row>82</xdr:row>
      <xdr:rowOff>93853</xdr:rowOff>
    </xdr:to>
    <xdr:sp macro="" textlink="">
      <xdr:nvSpPr>
        <xdr:cNvPr id="331" name="楕円 330">
          <a:extLst>
            <a:ext uri="{FF2B5EF4-FFF2-40B4-BE49-F238E27FC236}">
              <a16:creationId xmlns:a16="http://schemas.microsoft.com/office/drawing/2014/main" id="{BEAE022B-96FE-4352-8334-A59AEB562FE8}"/>
            </a:ext>
          </a:extLst>
        </xdr:cNvPr>
        <xdr:cNvSpPr/>
      </xdr:nvSpPr>
      <xdr:spPr>
        <a:xfrm>
          <a:off x="8699500" y="1405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14351</xdr:rowOff>
    </xdr:from>
    <xdr:to>
      <xdr:col>41</xdr:col>
      <xdr:colOff>101600</xdr:colOff>
      <xdr:row>82</xdr:row>
      <xdr:rowOff>115951</xdr:rowOff>
    </xdr:to>
    <xdr:sp macro="" textlink="">
      <xdr:nvSpPr>
        <xdr:cNvPr id="332" name="楕円 331">
          <a:extLst>
            <a:ext uri="{FF2B5EF4-FFF2-40B4-BE49-F238E27FC236}">
              <a16:creationId xmlns:a16="http://schemas.microsoft.com/office/drawing/2014/main" id="{4025B33F-7041-4F7B-8180-C8AF5833A44E}"/>
            </a:ext>
          </a:extLst>
        </xdr:cNvPr>
        <xdr:cNvSpPr/>
      </xdr:nvSpPr>
      <xdr:spPr>
        <a:xfrm>
          <a:off x="7810500" y="1407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43053</xdr:rowOff>
    </xdr:from>
    <xdr:to>
      <xdr:col>45</xdr:col>
      <xdr:colOff>177800</xdr:colOff>
      <xdr:row>82</xdr:row>
      <xdr:rowOff>65151</xdr:rowOff>
    </xdr:to>
    <xdr:cxnSp macro="">
      <xdr:nvCxnSpPr>
        <xdr:cNvPr id="333" name="直線コネクタ 332">
          <a:extLst>
            <a:ext uri="{FF2B5EF4-FFF2-40B4-BE49-F238E27FC236}">
              <a16:creationId xmlns:a16="http://schemas.microsoft.com/office/drawing/2014/main" id="{80E4EB55-08C9-4198-857F-0075D8BF8DD8}"/>
            </a:ext>
          </a:extLst>
        </xdr:cNvPr>
        <xdr:cNvCxnSpPr/>
      </xdr:nvCxnSpPr>
      <xdr:spPr>
        <a:xfrm flipV="1">
          <a:off x="7861300" y="14101953"/>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28575</xdr:rowOff>
    </xdr:from>
    <xdr:to>
      <xdr:col>36</xdr:col>
      <xdr:colOff>165100</xdr:colOff>
      <xdr:row>82</xdr:row>
      <xdr:rowOff>130175</xdr:rowOff>
    </xdr:to>
    <xdr:sp macro="" textlink="">
      <xdr:nvSpPr>
        <xdr:cNvPr id="334" name="楕円 333">
          <a:extLst>
            <a:ext uri="{FF2B5EF4-FFF2-40B4-BE49-F238E27FC236}">
              <a16:creationId xmlns:a16="http://schemas.microsoft.com/office/drawing/2014/main" id="{E753DD79-3F6F-417D-973F-8F3F9234BD0F}"/>
            </a:ext>
          </a:extLst>
        </xdr:cNvPr>
        <xdr:cNvSpPr/>
      </xdr:nvSpPr>
      <xdr:spPr>
        <a:xfrm>
          <a:off x="6921500" y="1408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65151</xdr:rowOff>
    </xdr:from>
    <xdr:to>
      <xdr:col>41</xdr:col>
      <xdr:colOff>50800</xdr:colOff>
      <xdr:row>82</xdr:row>
      <xdr:rowOff>79375</xdr:rowOff>
    </xdr:to>
    <xdr:cxnSp macro="">
      <xdr:nvCxnSpPr>
        <xdr:cNvPr id="335" name="直線コネクタ 334">
          <a:extLst>
            <a:ext uri="{FF2B5EF4-FFF2-40B4-BE49-F238E27FC236}">
              <a16:creationId xmlns:a16="http://schemas.microsoft.com/office/drawing/2014/main" id="{DF69EEEC-71E6-47AC-8B53-AB9436F38734}"/>
            </a:ext>
          </a:extLst>
        </xdr:cNvPr>
        <xdr:cNvCxnSpPr/>
      </xdr:nvCxnSpPr>
      <xdr:spPr>
        <a:xfrm flipV="1">
          <a:off x="6972300" y="14124051"/>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11574</xdr:rowOff>
    </xdr:from>
    <xdr:ext cx="469744" cy="259045"/>
    <xdr:sp macro="" textlink="">
      <xdr:nvSpPr>
        <xdr:cNvPr id="336" name="n_1aveValue【公営住宅】&#10;一人当たり面積">
          <a:extLst>
            <a:ext uri="{FF2B5EF4-FFF2-40B4-BE49-F238E27FC236}">
              <a16:creationId xmlns:a16="http://schemas.microsoft.com/office/drawing/2014/main" id="{1C5DF5B8-3932-4A3A-8818-9CBBE177111F}"/>
            </a:ext>
          </a:extLst>
        </xdr:cNvPr>
        <xdr:cNvSpPr txBox="1"/>
      </xdr:nvSpPr>
      <xdr:spPr>
        <a:xfrm>
          <a:off x="9391727" y="1424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136162</xdr:rowOff>
    </xdr:from>
    <xdr:ext cx="469744" cy="259045"/>
    <xdr:sp macro="" textlink="">
      <xdr:nvSpPr>
        <xdr:cNvPr id="337" name="n_2aveValue【公営住宅】&#10;一人当たり面積">
          <a:extLst>
            <a:ext uri="{FF2B5EF4-FFF2-40B4-BE49-F238E27FC236}">
              <a16:creationId xmlns:a16="http://schemas.microsoft.com/office/drawing/2014/main" id="{95739828-658A-4017-92D2-9FF0E17C8D46}"/>
            </a:ext>
          </a:extLst>
        </xdr:cNvPr>
        <xdr:cNvSpPr txBox="1"/>
      </xdr:nvSpPr>
      <xdr:spPr>
        <a:xfrm>
          <a:off x="8515427" y="1453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5605</xdr:rowOff>
    </xdr:from>
    <xdr:ext cx="469744" cy="259045"/>
    <xdr:sp macro="" textlink="">
      <xdr:nvSpPr>
        <xdr:cNvPr id="338" name="n_3aveValue【公営住宅】&#10;一人当たり面積">
          <a:extLst>
            <a:ext uri="{FF2B5EF4-FFF2-40B4-BE49-F238E27FC236}">
              <a16:creationId xmlns:a16="http://schemas.microsoft.com/office/drawing/2014/main" id="{7E664578-7436-4FE3-9165-3A41C7DBDB32}"/>
            </a:ext>
          </a:extLst>
        </xdr:cNvPr>
        <xdr:cNvSpPr txBox="1"/>
      </xdr:nvSpPr>
      <xdr:spPr>
        <a:xfrm>
          <a:off x="7626427" y="1457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24274</xdr:rowOff>
    </xdr:from>
    <xdr:ext cx="469744" cy="259045"/>
    <xdr:sp macro="" textlink="">
      <xdr:nvSpPr>
        <xdr:cNvPr id="339" name="n_4aveValue【公営住宅】&#10;一人当たり面積">
          <a:extLst>
            <a:ext uri="{FF2B5EF4-FFF2-40B4-BE49-F238E27FC236}">
              <a16:creationId xmlns:a16="http://schemas.microsoft.com/office/drawing/2014/main" id="{D5DAEE91-BE25-4316-8DC4-B00FFC25C200}"/>
            </a:ext>
          </a:extLst>
        </xdr:cNvPr>
        <xdr:cNvSpPr txBox="1"/>
      </xdr:nvSpPr>
      <xdr:spPr>
        <a:xfrm>
          <a:off x="67374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110380</xdr:rowOff>
    </xdr:from>
    <xdr:ext cx="469744" cy="259045"/>
    <xdr:sp macro="" textlink="">
      <xdr:nvSpPr>
        <xdr:cNvPr id="340" name="n_2mainValue【公営住宅】&#10;一人当たり面積">
          <a:extLst>
            <a:ext uri="{FF2B5EF4-FFF2-40B4-BE49-F238E27FC236}">
              <a16:creationId xmlns:a16="http://schemas.microsoft.com/office/drawing/2014/main" id="{05C45118-D710-45CD-8733-3AEEDC92B70B}"/>
            </a:ext>
          </a:extLst>
        </xdr:cNvPr>
        <xdr:cNvSpPr txBox="1"/>
      </xdr:nvSpPr>
      <xdr:spPr>
        <a:xfrm>
          <a:off x="8515427" y="1382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132478</xdr:rowOff>
    </xdr:from>
    <xdr:ext cx="469744" cy="259045"/>
    <xdr:sp macro="" textlink="">
      <xdr:nvSpPr>
        <xdr:cNvPr id="341" name="n_3mainValue【公営住宅】&#10;一人当たり面積">
          <a:extLst>
            <a:ext uri="{FF2B5EF4-FFF2-40B4-BE49-F238E27FC236}">
              <a16:creationId xmlns:a16="http://schemas.microsoft.com/office/drawing/2014/main" id="{AF8FA740-3B55-4E41-9FE4-F95ABBC987EA}"/>
            </a:ext>
          </a:extLst>
        </xdr:cNvPr>
        <xdr:cNvSpPr txBox="1"/>
      </xdr:nvSpPr>
      <xdr:spPr>
        <a:xfrm>
          <a:off x="7626427" y="1384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146702</xdr:rowOff>
    </xdr:from>
    <xdr:ext cx="469744" cy="259045"/>
    <xdr:sp macro="" textlink="">
      <xdr:nvSpPr>
        <xdr:cNvPr id="342" name="n_4mainValue【公営住宅】&#10;一人当たり面積">
          <a:extLst>
            <a:ext uri="{FF2B5EF4-FFF2-40B4-BE49-F238E27FC236}">
              <a16:creationId xmlns:a16="http://schemas.microsoft.com/office/drawing/2014/main" id="{3621620C-CE76-49D5-9507-2DCADA441062}"/>
            </a:ext>
          </a:extLst>
        </xdr:cNvPr>
        <xdr:cNvSpPr txBox="1"/>
      </xdr:nvSpPr>
      <xdr:spPr>
        <a:xfrm>
          <a:off x="6737427" y="13862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a:extLst>
            <a:ext uri="{FF2B5EF4-FFF2-40B4-BE49-F238E27FC236}">
              <a16:creationId xmlns:a16="http://schemas.microsoft.com/office/drawing/2014/main" id="{2C2E479C-702A-435B-91FB-42186B39276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a:extLst>
            <a:ext uri="{FF2B5EF4-FFF2-40B4-BE49-F238E27FC236}">
              <a16:creationId xmlns:a16="http://schemas.microsoft.com/office/drawing/2014/main" id="{2193CE78-AC33-4814-941B-7E0B329F9FE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a:extLst>
            <a:ext uri="{FF2B5EF4-FFF2-40B4-BE49-F238E27FC236}">
              <a16:creationId xmlns:a16="http://schemas.microsoft.com/office/drawing/2014/main" id="{5E4C9620-4A8F-40F4-A756-030EAED3302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a:extLst>
            <a:ext uri="{FF2B5EF4-FFF2-40B4-BE49-F238E27FC236}">
              <a16:creationId xmlns:a16="http://schemas.microsoft.com/office/drawing/2014/main" id="{A0AA0341-E559-46A1-BABE-6A4D3673B01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a:extLst>
            <a:ext uri="{FF2B5EF4-FFF2-40B4-BE49-F238E27FC236}">
              <a16:creationId xmlns:a16="http://schemas.microsoft.com/office/drawing/2014/main" id="{3E0107E0-A002-42DE-A561-865198C7844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a:extLst>
            <a:ext uri="{FF2B5EF4-FFF2-40B4-BE49-F238E27FC236}">
              <a16:creationId xmlns:a16="http://schemas.microsoft.com/office/drawing/2014/main" id="{CA2D5606-1D87-45DD-86AE-32056801B73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a:extLst>
            <a:ext uri="{FF2B5EF4-FFF2-40B4-BE49-F238E27FC236}">
              <a16:creationId xmlns:a16="http://schemas.microsoft.com/office/drawing/2014/main" id="{49BE5218-01EA-4FA5-ADDE-F2CC4A625AE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a:extLst>
            <a:ext uri="{FF2B5EF4-FFF2-40B4-BE49-F238E27FC236}">
              <a16:creationId xmlns:a16="http://schemas.microsoft.com/office/drawing/2014/main" id="{B2907217-DCBA-41FD-B67C-FC6750D4B9C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1" name="テキスト ボックス 350">
          <a:extLst>
            <a:ext uri="{FF2B5EF4-FFF2-40B4-BE49-F238E27FC236}">
              <a16:creationId xmlns:a16="http://schemas.microsoft.com/office/drawing/2014/main" id="{469BAB59-92BD-47AD-A0C0-FE8DEC7D7F4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2" name="直線コネクタ 351">
          <a:extLst>
            <a:ext uri="{FF2B5EF4-FFF2-40B4-BE49-F238E27FC236}">
              <a16:creationId xmlns:a16="http://schemas.microsoft.com/office/drawing/2014/main" id="{4218E629-A2F1-411D-95E6-303B0449E70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3" name="テキスト ボックス 352">
          <a:extLst>
            <a:ext uri="{FF2B5EF4-FFF2-40B4-BE49-F238E27FC236}">
              <a16:creationId xmlns:a16="http://schemas.microsoft.com/office/drawing/2014/main" id="{5F1BAFB1-2835-4EA3-92CA-5BDCEC52508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4" name="直線コネクタ 353">
          <a:extLst>
            <a:ext uri="{FF2B5EF4-FFF2-40B4-BE49-F238E27FC236}">
              <a16:creationId xmlns:a16="http://schemas.microsoft.com/office/drawing/2014/main" id="{BD8939C2-1E84-4AB6-AEA7-15410D1AC0BE}"/>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5" name="テキスト ボックス 354">
          <a:extLst>
            <a:ext uri="{FF2B5EF4-FFF2-40B4-BE49-F238E27FC236}">
              <a16:creationId xmlns:a16="http://schemas.microsoft.com/office/drawing/2014/main" id="{5F84B0F3-615E-49F3-B51D-3CBF2CA8F6D8}"/>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6" name="直線コネクタ 355">
          <a:extLst>
            <a:ext uri="{FF2B5EF4-FFF2-40B4-BE49-F238E27FC236}">
              <a16:creationId xmlns:a16="http://schemas.microsoft.com/office/drawing/2014/main" id="{E75DBED8-58F8-43C6-9949-FA3DF0A2BE78}"/>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7" name="テキスト ボックス 356">
          <a:extLst>
            <a:ext uri="{FF2B5EF4-FFF2-40B4-BE49-F238E27FC236}">
              <a16:creationId xmlns:a16="http://schemas.microsoft.com/office/drawing/2014/main" id="{9E4C0F2A-E0F9-42D4-BCC8-653A6D728D4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8" name="直線コネクタ 357">
          <a:extLst>
            <a:ext uri="{FF2B5EF4-FFF2-40B4-BE49-F238E27FC236}">
              <a16:creationId xmlns:a16="http://schemas.microsoft.com/office/drawing/2014/main" id="{948A4391-2BF3-4CEA-843D-645A43DD560A}"/>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9" name="テキスト ボックス 358">
          <a:extLst>
            <a:ext uri="{FF2B5EF4-FFF2-40B4-BE49-F238E27FC236}">
              <a16:creationId xmlns:a16="http://schemas.microsoft.com/office/drawing/2014/main" id="{204A7497-E623-4512-BE98-5ED42FC3E49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0" name="直線コネクタ 359">
          <a:extLst>
            <a:ext uri="{FF2B5EF4-FFF2-40B4-BE49-F238E27FC236}">
              <a16:creationId xmlns:a16="http://schemas.microsoft.com/office/drawing/2014/main" id="{6535C2BF-FB68-4ED6-B408-79D5BC98E931}"/>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1" name="テキスト ボックス 360">
          <a:extLst>
            <a:ext uri="{FF2B5EF4-FFF2-40B4-BE49-F238E27FC236}">
              <a16:creationId xmlns:a16="http://schemas.microsoft.com/office/drawing/2014/main" id="{DECAF295-BC5A-43C2-A594-80E924BFB73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2" name="直線コネクタ 361">
          <a:extLst>
            <a:ext uri="{FF2B5EF4-FFF2-40B4-BE49-F238E27FC236}">
              <a16:creationId xmlns:a16="http://schemas.microsoft.com/office/drawing/2014/main" id="{E50323BB-093A-41DB-B419-7F928FA0D671}"/>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63" name="テキスト ボックス 362">
          <a:extLst>
            <a:ext uri="{FF2B5EF4-FFF2-40B4-BE49-F238E27FC236}">
              <a16:creationId xmlns:a16="http://schemas.microsoft.com/office/drawing/2014/main" id="{F32FD1A3-9164-43F8-8AD4-E7B54D9F2565}"/>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a:extLst>
            <a:ext uri="{FF2B5EF4-FFF2-40B4-BE49-F238E27FC236}">
              <a16:creationId xmlns:a16="http://schemas.microsoft.com/office/drawing/2014/main" id="{D990DAAF-0A35-4509-9EEF-4659EEC88A4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港湾・漁港】&#10;有形固定資産減価償却率グラフ枠">
          <a:extLst>
            <a:ext uri="{FF2B5EF4-FFF2-40B4-BE49-F238E27FC236}">
              <a16:creationId xmlns:a16="http://schemas.microsoft.com/office/drawing/2014/main" id="{8B40B0B6-5F44-4A15-8E3D-2D39E054640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107</xdr:row>
      <xdr:rowOff>139064</xdr:rowOff>
    </xdr:to>
    <xdr:cxnSp macro="">
      <xdr:nvCxnSpPr>
        <xdr:cNvPr id="366" name="直線コネクタ 365">
          <a:extLst>
            <a:ext uri="{FF2B5EF4-FFF2-40B4-BE49-F238E27FC236}">
              <a16:creationId xmlns:a16="http://schemas.microsoft.com/office/drawing/2014/main" id="{0B0C40C9-3A5D-4334-9964-3D8EBBE41F0E}"/>
            </a:ext>
          </a:extLst>
        </xdr:cNvPr>
        <xdr:cNvCxnSpPr/>
      </xdr:nvCxnSpPr>
      <xdr:spPr>
        <a:xfrm flipV="1">
          <a:off x="4634865" y="17287875"/>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142891</xdr:rowOff>
    </xdr:from>
    <xdr:ext cx="405111" cy="259045"/>
    <xdr:sp macro="" textlink="">
      <xdr:nvSpPr>
        <xdr:cNvPr id="367" name="【港湾・漁港】&#10;有形固定資産減価償却率最小値テキスト">
          <a:extLst>
            <a:ext uri="{FF2B5EF4-FFF2-40B4-BE49-F238E27FC236}">
              <a16:creationId xmlns:a16="http://schemas.microsoft.com/office/drawing/2014/main" id="{744C3610-A65E-4A31-8417-C91F8A78145A}"/>
            </a:ext>
          </a:extLst>
        </xdr:cNvPr>
        <xdr:cNvSpPr txBox="1"/>
      </xdr:nvSpPr>
      <xdr:spPr>
        <a:xfrm>
          <a:off x="4673600" y="184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139064</xdr:rowOff>
    </xdr:from>
    <xdr:to>
      <xdr:col>24</xdr:col>
      <xdr:colOff>152400</xdr:colOff>
      <xdr:row>107</xdr:row>
      <xdr:rowOff>139064</xdr:rowOff>
    </xdr:to>
    <xdr:cxnSp macro="">
      <xdr:nvCxnSpPr>
        <xdr:cNvPr id="368" name="直線コネクタ 367">
          <a:extLst>
            <a:ext uri="{FF2B5EF4-FFF2-40B4-BE49-F238E27FC236}">
              <a16:creationId xmlns:a16="http://schemas.microsoft.com/office/drawing/2014/main" id="{2216746F-206C-4A16-A96B-8C2E8C3669E3}"/>
            </a:ext>
          </a:extLst>
        </xdr:cNvPr>
        <xdr:cNvCxnSpPr/>
      </xdr:nvCxnSpPr>
      <xdr:spPr>
        <a:xfrm>
          <a:off x="4546600" y="1848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340478" cy="259045"/>
    <xdr:sp macro="" textlink="">
      <xdr:nvSpPr>
        <xdr:cNvPr id="369" name="【港湾・漁港】&#10;有形固定資産減価償却率最大値テキスト">
          <a:extLst>
            <a:ext uri="{FF2B5EF4-FFF2-40B4-BE49-F238E27FC236}">
              <a16:creationId xmlns:a16="http://schemas.microsoft.com/office/drawing/2014/main" id="{44587D0D-CEA6-4E2E-A15C-905C23CCBAC3}"/>
            </a:ext>
          </a:extLst>
        </xdr:cNvPr>
        <xdr:cNvSpPr txBox="1"/>
      </xdr:nvSpPr>
      <xdr:spPr>
        <a:xfrm>
          <a:off x="4673600" y="170631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370" name="直線コネクタ 369">
          <a:extLst>
            <a:ext uri="{FF2B5EF4-FFF2-40B4-BE49-F238E27FC236}">
              <a16:creationId xmlns:a16="http://schemas.microsoft.com/office/drawing/2014/main" id="{C9DCAB6A-5C1C-4038-BA25-3D0FD37670FB}"/>
            </a:ext>
          </a:extLst>
        </xdr:cNvPr>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106697</xdr:rowOff>
    </xdr:from>
    <xdr:ext cx="405111" cy="259045"/>
    <xdr:sp macro="" textlink="">
      <xdr:nvSpPr>
        <xdr:cNvPr id="371" name="【港湾・漁港】&#10;有形固定資産減価償却率平均値テキスト">
          <a:extLst>
            <a:ext uri="{FF2B5EF4-FFF2-40B4-BE49-F238E27FC236}">
              <a16:creationId xmlns:a16="http://schemas.microsoft.com/office/drawing/2014/main" id="{0875E71A-13CC-47AB-8692-E0246F5F15F7}"/>
            </a:ext>
          </a:extLst>
        </xdr:cNvPr>
        <xdr:cNvSpPr txBox="1"/>
      </xdr:nvSpPr>
      <xdr:spPr>
        <a:xfrm>
          <a:off x="4673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372" name="フローチャート: 判断 371">
          <a:extLst>
            <a:ext uri="{FF2B5EF4-FFF2-40B4-BE49-F238E27FC236}">
              <a16:creationId xmlns:a16="http://schemas.microsoft.com/office/drawing/2014/main" id="{7352DE17-B1E9-4B24-B8CC-C6D0E7F2B47D}"/>
            </a:ext>
          </a:extLst>
        </xdr:cNvPr>
        <xdr:cNvSpPr/>
      </xdr:nvSpPr>
      <xdr:spPr>
        <a:xfrm>
          <a:off x="4584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109220</xdr:rowOff>
    </xdr:from>
    <xdr:to>
      <xdr:col>20</xdr:col>
      <xdr:colOff>38100</xdr:colOff>
      <xdr:row>105</xdr:row>
      <xdr:rowOff>39370</xdr:rowOff>
    </xdr:to>
    <xdr:sp macro="" textlink="">
      <xdr:nvSpPr>
        <xdr:cNvPr id="373" name="フローチャート: 判断 372">
          <a:extLst>
            <a:ext uri="{FF2B5EF4-FFF2-40B4-BE49-F238E27FC236}">
              <a16:creationId xmlns:a16="http://schemas.microsoft.com/office/drawing/2014/main" id="{77C9067E-AE1E-4690-973F-F2B113A1E393}"/>
            </a:ext>
          </a:extLst>
        </xdr:cNvPr>
        <xdr:cNvSpPr/>
      </xdr:nvSpPr>
      <xdr:spPr>
        <a:xfrm>
          <a:off x="3746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158750</xdr:rowOff>
    </xdr:from>
    <xdr:to>
      <xdr:col>15</xdr:col>
      <xdr:colOff>101600</xdr:colOff>
      <xdr:row>106</xdr:row>
      <xdr:rowOff>88900</xdr:rowOff>
    </xdr:to>
    <xdr:sp macro="" textlink="">
      <xdr:nvSpPr>
        <xdr:cNvPr id="374" name="フローチャート: 判断 373">
          <a:extLst>
            <a:ext uri="{FF2B5EF4-FFF2-40B4-BE49-F238E27FC236}">
              <a16:creationId xmlns:a16="http://schemas.microsoft.com/office/drawing/2014/main" id="{A3F95418-56DC-483E-A662-0424B687EFED}"/>
            </a:ext>
          </a:extLst>
        </xdr:cNvPr>
        <xdr:cNvSpPr/>
      </xdr:nvSpPr>
      <xdr:spPr>
        <a:xfrm>
          <a:off x="2857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141605</xdr:rowOff>
    </xdr:from>
    <xdr:to>
      <xdr:col>10</xdr:col>
      <xdr:colOff>165100</xdr:colOff>
      <xdr:row>106</xdr:row>
      <xdr:rowOff>71755</xdr:rowOff>
    </xdr:to>
    <xdr:sp macro="" textlink="">
      <xdr:nvSpPr>
        <xdr:cNvPr id="375" name="フローチャート: 判断 374">
          <a:extLst>
            <a:ext uri="{FF2B5EF4-FFF2-40B4-BE49-F238E27FC236}">
              <a16:creationId xmlns:a16="http://schemas.microsoft.com/office/drawing/2014/main" id="{AFB04066-AFF3-49C7-BD8D-EA0BF2D97806}"/>
            </a:ext>
          </a:extLst>
        </xdr:cNvPr>
        <xdr:cNvSpPr/>
      </xdr:nvSpPr>
      <xdr:spPr>
        <a:xfrm>
          <a:off x="19685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107314</xdr:rowOff>
    </xdr:from>
    <xdr:to>
      <xdr:col>6</xdr:col>
      <xdr:colOff>38100</xdr:colOff>
      <xdr:row>106</xdr:row>
      <xdr:rowOff>37464</xdr:rowOff>
    </xdr:to>
    <xdr:sp macro="" textlink="">
      <xdr:nvSpPr>
        <xdr:cNvPr id="376" name="フローチャート: 判断 375">
          <a:extLst>
            <a:ext uri="{FF2B5EF4-FFF2-40B4-BE49-F238E27FC236}">
              <a16:creationId xmlns:a16="http://schemas.microsoft.com/office/drawing/2014/main" id="{5017ADB1-1AFC-496A-A2DA-FE87330DA1CB}"/>
            </a:ext>
          </a:extLst>
        </xdr:cNvPr>
        <xdr:cNvSpPr/>
      </xdr:nvSpPr>
      <xdr:spPr>
        <a:xfrm>
          <a:off x="1079500" y="1810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AEFB0D79-B4DF-48D9-87D0-F94C4AE5424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6FD0A06B-EB99-42FD-BB9D-56D272EBAA9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100F0131-E280-42E2-9F03-AF715ED6118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BDA70E67-91EE-4D64-A288-ACDB657F783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5DE7E26D-D5D5-499C-BA69-508EDD6D0BD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108</xdr:row>
      <xdr:rowOff>19686</xdr:rowOff>
    </xdr:from>
    <xdr:to>
      <xdr:col>15</xdr:col>
      <xdr:colOff>101600</xdr:colOff>
      <xdr:row>108</xdr:row>
      <xdr:rowOff>121286</xdr:rowOff>
    </xdr:to>
    <xdr:sp macro="" textlink="">
      <xdr:nvSpPr>
        <xdr:cNvPr id="382" name="楕円 381">
          <a:extLst>
            <a:ext uri="{FF2B5EF4-FFF2-40B4-BE49-F238E27FC236}">
              <a16:creationId xmlns:a16="http://schemas.microsoft.com/office/drawing/2014/main" id="{6E201589-4423-4F63-834B-3D00EA99D72B}"/>
            </a:ext>
          </a:extLst>
        </xdr:cNvPr>
        <xdr:cNvSpPr/>
      </xdr:nvSpPr>
      <xdr:spPr>
        <a:xfrm>
          <a:off x="2857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108</xdr:row>
      <xdr:rowOff>160655</xdr:rowOff>
    </xdr:from>
    <xdr:to>
      <xdr:col>10</xdr:col>
      <xdr:colOff>165100</xdr:colOff>
      <xdr:row>109</xdr:row>
      <xdr:rowOff>90805</xdr:rowOff>
    </xdr:to>
    <xdr:sp macro="" textlink="">
      <xdr:nvSpPr>
        <xdr:cNvPr id="383" name="楕円 382">
          <a:extLst>
            <a:ext uri="{FF2B5EF4-FFF2-40B4-BE49-F238E27FC236}">
              <a16:creationId xmlns:a16="http://schemas.microsoft.com/office/drawing/2014/main" id="{D866167E-DC17-4166-94D3-A0C24B102CAC}"/>
            </a:ext>
          </a:extLst>
        </xdr:cNvPr>
        <xdr:cNvSpPr/>
      </xdr:nvSpPr>
      <xdr:spPr>
        <a:xfrm>
          <a:off x="1968500" y="1867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70486</xdr:rowOff>
    </xdr:from>
    <xdr:to>
      <xdr:col>15</xdr:col>
      <xdr:colOff>50800</xdr:colOff>
      <xdr:row>109</xdr:row>
      <xdr:rowOff>40005</xdr:rowOff>
    </xdr:to>
    <xdr:cxnSp macro="">
      <xdr:nvCxnSpPr>
        <xdr:cNvPr id="384" name="直線コネクタ 383">
          <a:extLst>
            <a:ext uri="{FF2B5EF4-FFF2-40B4-BE49-F238E27FC236}">
              <a16:creationId xmlns:a16="http://schemas.microsoft.com/office/drawing/2014/main" id="{915999CA-D291-4CE8-A6A6-1D4BD0E09616}"/>
            </a:ext>
          </a:extLst>
        </xdr:cNvPr>
        <xdr:cNvCxnSpPr/>
      </xdr:nvCxnSpPr>
      <xdr:spPr>
        <a:xfrm flipV="1">
          <a:off x="2019300" y="18587086"/>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114936</xdr:rowOff>
    </xdr:from>
    <xdr:to>
      <xdr:col>6</xdr:col>
      <xdr:colOff>38100</xdr:colOff>
      <xdr:row>109</xdr:row>
      <xdr:rowOff>45086</xdr:rowOff>
    </xdr:to>
    <xdr:sp macro="" textlink="">
      <xdr:nvSpPr>
        <xdr:cNvPr id="385" name="楕円 384">
          <a:extLst>
            <a:ext uri="{FF2B5EF4-FFF2-40B4-BE49-F238E27FC236}">
              <a16:creationId xmlns:a16="http://schemas.microsoft.com/office/drawing/2014/main" id="{129C5A8B-77E6-4EF9-BED6-C8C7A13E2DD7}"/>
            </a:ext>
          </a:extLst>
        </xdr:cNvPr>
        <xdr:cNvSpPr/>
      </xdr:nvSpPr>
      <xdr:spPr>
        <a:xfrm>
          <a:off x="1079500" y="1863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165736</xdr:rowOff>
    </xdr:from>
    <xdr:to>
      <xdr:col>10</xdr:col>
      <xdr:colOff>114300</xdr:colOff>
      <xdr:row>109</xdr:row>
      <xdr:rowOff>40005</xdr:rowOff>
    </xdr:to>
    <xdr:cxnSp macro="">
      <xdr:nvCxnSpPr>
        <xdr:cNvPr id="386" name="直線コネクタ 385">
          <a:extLst>
            <a:ext uri="{FF2B5EF4-FFF2-40B4-BE49-F238E27FC236}">
              <a16:creationId xmlns:a16="http://schemas.microsoft.com/office/drawing/2014/main" id="{DD7C7773-837B-4B40-AC52-24627A4A5AA5}"/>
            </a:ext>
          </a:extLst>
        </xdr:cNvPr>
        <xdr:cNvCxnSpPr/>
      </xdr:nvCxnSpPr>
      <xdr:spPr>
        <a:xfrm>
          <a:off x="1130300" y="186823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55897</xdr:rowOff>
    </xdr:from>
    <xdr:ext cx="405111" cy="259045"/>
    <xdr:sp macro="" textlink="">
      <xdr:nvSpPr>
        <xdr:cNvPr id="387" name="n_1aveValue【港湾・漁港】&#10;有形固定資産減価償却率">
          <a:extLst>
            <a:ext uri="{FF2B5EF4-FFF2-40B4-BE49-F238E27FC236}">
              <a16:creationId xmlns:a16="http://schemas.microsoft.com/office/drawing/2014/main" id="{5B5AEB86-E677-4253-99BB-03A9C48ADC65}"/>
            </a:ext>
          </a:extLst>
        </xdr:cNvPr>
        <xdr:cNvSpPr txBox="1"/>
      </xdr:nvSpPr>
      <xdr:spPr>
        <a:xfrm>
          <a:off x="3582044" y="1771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105427</xdr:rowOff>
    </xdr:from>
    <xdr:ext cx="405111" cy="259045"/>
    <xdr:sp macro="" textlink="">
      <xdr:nvSpPr>
        <xdr:cNvPr id="388" name="n_2aveValue【港湾・漁港】&#10;有形固定資産減価償却率">
          <a:extLst>
            <a:ext uri="{FF2B5EF4-FFF2-40B4-BE49-F238E27FC236}">
              <a16:creationId xmlns:a16="http://schemas.microsoft.com/office/drawing/2014/main" id="{6A7ABA7F-39FF-4DE2-B56D-AC2901CDC71C}"/>
            </a:ext>
          </a:extLst>
        </xdr:cNvPr>
        <xdr:cNvSpPr txBox="1"/>
      </xdr:nvSpPr>
      <xdr:spPr>
        <a:xfrm>
          <a:off x="27057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88282</xdr:rowOff>
    </xdr:from>
    <xdr:ext cx="405111" cy="259045"/>
    <xdr:sp macro="" textlink="">
      <xdr:nvSpPr>
        <xdr:cNvPr id="389" name="n_3aveValue【港湾・漁港】&#10;有形固定資産減価償却率">
          <a:extLst>
            <a:ext uri="{FF2B5EF4-FFF2-40B4-BE49-F238E27FC236}">
              <a16:creationId xmlns:a16="http://schemas.microsoft.com/office/drawing/2014/main" id="{A054D157-9C56-4CED-96F2-1432DCD39007}"/>
            </a:ext>
          </a:extLst>
        </xdr:cNvPr>
        <xdr:cNvSpPr txBox="1"/>
      </xdr:nvSpPr>
      <xdr:spPr>
        <a:xfrm>
          <a:off x="1816744" y="1791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53991</xdr:rowOff>
    </xdr:from>
    <xdr:ext cx="405111" cy="259045"/>
    <xdr:sp macro="" textlink="">
      <xdr:nvSpPr>
        <xdr:cNvPr id="390" name="n_4aveValue【港湾・漁港】&#10;有形固定資産減価償却率">
          <a:extLst>
            <a:ext uri="{FF2B5EF4-FFF2-40B4-BE49-F238E27FC236}">
              <a16:creationId xmlns:a16="http://schemas.microsoft.com/office/drawing/2014/main" id="{F7184478-51D8-4178-B237-B9B88A8B46D2}"/>
            </a:ext>
          </a:extLst>
        </xdr:cNvPr>
        <xdr:cNvSpPr txBox="1"/>
      </xdr:nvSpPr>
      <xdr:spPr>
        <a:xfrm>
          <a:off x="927744" y="1788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112413</xdr:rowOff>
    </xdr:from>
    <xdr:ext cx="405111" cy="259045"/>
    <xdr:sp macro="" textlink="">
      <xdr:nvSpPr>
        <xdr:cNvPr id="391" name="n_2mainValue【港湾・漁港】&#10;有形固定資産減価償却率">
          <a:extLst>
            <a:ext uri="{FF2B5EF4-FFF2-40B4-BE49-F238E27FC236}">
              <a16:creationId xmlns:a16="http://schemas.microsoft.com/office/drawing/2014/main" id="{17F5F5F4-8A9B-4B0A-961D-1C7343D82B0D}"/>
            </a:ext>
          </a:extLst>
        </xdr:cNvPr>
        <xdr:cNvSpPr txBox="1"/>
      </xdr:nvSpPr>
      <xdr:spPr>
        <a:xfrm>
          <a:off x="2705744" y="1862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81932</xdr:rowOff>
    </xdr:from>
    <xdr:ext cx="405111" cy="259045"/>
    <xdr:sp macro="" textlink="">
      <xdr:nvSpPr>
        <xdr:cNvPr id="392" name="n_3mainValue【港湾・漁港】&#10;有形固定資産減価償却率">
          <a:extLst>
            <a:ext uri="{FF2B5EF4-FFF2-40B4-BE49-F238E27FC236}">
              <a16:creationId xmlns:a16="http://schemas.microsoft.com/office/drawing/2014/main" id="{51C3751E-A7E9-44D7-BDEE-E6CA343EA063}"/>
            </a:ext>
          </a:extLst>
        </xdr:cNvPr>
        <xdr:cNvSpPr txBox="1"/>
      </xdr:nvSpPr>
      <xdr:spPr>
        <a:xfrm>
          <a:off x="1816744" y="187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36213</xdr:rowOff>
    </xdr:from>
    <xdr:ext cx="405111" cy="259045"/>
    <xdr:sp macro="" textlink="">
      <xdr:nvSpPr>
        <xdr:cNvPr id="393" name="n_4mainValue【港湾・漁港】&#10;有形固定資産減価償却率">
          <a:extLst>
            <a:ext uri="{FF2B5EF4-FFF2-40B4-BE49-F238E27FC236}">
              <a16:creationId xmlns:a16="http://schemas.microsoft.com/office/drawing/2014/main" id="{324E4D15-4C77-431F-9A5C-997C9CF593D8}"/>
            </a:ext>
          </a:extLst>
        </xdr:cNvPr>
        <xdr:cNvSpPr txBox="1"/>
      </xdr:nvSpPr>
      <xdr:spPr>
        <a:xfrm>
          <a:off x="927744"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4" name="正方形/長方形 393">
          <a:extLst>
            <a:ext uri="{FF2B5EF4-FFF2-40B4-BE49-F238E27FC236}">
              <a16:creationId xmlns:a16="http://schemas.microsoft.com/office/drawing/2014/main" id="{72E3DB30-8A84-4A70-8359-44202DA7437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5" name="正方形/長方形 394">
          <a:extLst>
            <a:ext uri="{FF2B5EF4-FFF2-40B4-BE49-F238E27FC236}">
              <a16:creationId xmlns:a16="http://schemas.microsoft.com/office/drawing/2014/main" id="{09D3A3C2-5307-4A21-A05D-E433FD5F818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6" name="正方形/長方形 395">
          <a:extLst>
            <a:ext uri="{FF2B5EF4-FFF2-40B4-BE49-F238E27FC236}">
              <a16:creationId xmlns:a16="http://schemas.microsoft.com/office/drawing/2014/main" id="{92AB0F3B-76AA-4D9A-BE2F-BC80CA932FF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7" name="正方形/長方形 396">
          <a:extLst>
            <a:ext uri="{FF2B5EF4-FFF2-40B4-BE49-F238E27FC236}">
              <a16:creationId xmlns:a16="http://schemas.microsoft.com/office/drawing/2014/main" id="{07E8C122-988F-4F97-8AB3-74099544C58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8" name="正方形/長方形 397">
          <a:extLst>
            <a:ext uri="{FF2B5EF4-FFF2-40B4-BE49-F238E27FC236}">
              <a16:creationId xmlns:a16="http://schemas.microsoft.com/office/drawing/2014/main" id="{1CB5AA5B-AC10-4532-B115-3BD64026503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9" name="正方形/長方形 398">
          <a:extLst>
            <a:ext uri="{FF2B5EF4-FFF2-40B4-BE49-F238E27FC236}">
              <a16:creationId xmlns:a16="http://schemas.microsoft.com/office/drawing/2014/main" id="{8A3E8F08-9D26-4FE8-A896-001A759A304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0" name="正方形/長方形 399">
          <a:extLst>
            <a:ext uri="{FF2B5EF4-FFF2-40B4-BE49-F238E27FC236}">
              <a16:creationId xmlns:a16="http://schemas.microsoft.com/office/drawing/2014/main" id="{17499D5D-6D79-4500-97A5-BA78465C023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1" name="正方形/長方形 400">
          <a:extLst>
            <a:ext uri="{FF2B5EF4-FFF2-40B4-BE49-F238E27FC236}">
              <a16:creationId xmlns:a16="http://schemas.microsoft.com/office/drawing/2014/main" id="{495BA559-0C24-46B7-8B27-9CDEACA871F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2" name="テキスト ボックス 401">
          <a:extLst>
            <a:ext uri="{FF2B5EF4-FFF2-40B4-BE49-F238E27FC236}">
              <a16:creationId xmlns:a16="http://schemas.microsoft.com/office/drawing/2014/main" id="{3E05EC38-DA2E-461A-AA50-04C3D63D9EF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3" name="直線コネクタ 402">
          <a:extLst>
            <a:ext uri="{FF2B5EF4-FFF2-40B4-BE49-F238E27FC236}">
              <a16:creationId xmlns:a16="http://schemas.microsoft.com/office/drawing/2014/main" id="{77641CEE-634F-4C1A-BF9D-D35D34F0718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4" name="直線コネクタ 403">
          <a:extLst>
            <a:ext uri="{FF2B5EF4-FFF2-40B4-BE49-F238E27FC236}">
              <a16:creationId xmlns:a16="http://schemas.microsoft.com/office/drawing/2014/main" id="{FAB21D5F-E8E1-4AAC-B0D5-CC50B498647F}"/>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05" name="テキスト ボックス 404">
          <a:extLst>
            <a:ext uri="{FF2B5EF4-FFF2-40B4-BE49-F238E27FC236}">
              <a16:creationId xmlns:a16="http://schemas.microsoft.com/office/drawing/2014/main" id="{CFB0EC5F-4EAD-417B-93DA-5257034A3BAF}"/>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06" name="直線コネクタ 405">
          <a:extLst>
            <a:ext uri="{FF2B5EF4-FFF2-40B4-BE49-F238E27FC236}">
              <a16:creationId xmlns:a16="http://schemas.microsoft.com/office/drawing/2014/main" id="{6BBD90F9-4AA8-4C39-BB1B-22DBF4DE039E}"/>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106</xdr:row>
      <xdr:rowOff>80934</xdr:rowOff>
    </xdr:from>
    <xdr:ext cx="685572" cy="259045"/>
    <xdr:sp macro="" textlink="">
      <xdr:nvSpPr>
        <xdr:cNvPr id="407" name="テキスト ボックス 406">
          <a:extLst>
            <a:ext uri="{FF2B5EF4-FFF2-40B4-BE49-F238E27FC236}">
              <a16:creationId xmlns:a16="http://schemas.microsoft.com/office/drawing/2014/main" id="{9DBB89CC-B104-41F6-947C-AAF2735B2BE6}"/>
            </a:ext>
          </a:extLst>
        </xdr:cNvPr>
        <xdr:cNvSpPr txBox="1"/>
      </xdr:nvSpPr>
      <xdr:spPr>
        <a:xfrm>
          <a:off x="5918428" y="1825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08" name="直線コネクタ 407">
          <a:extLst>
            <a:ext uri="{FF2B5EF4-FFF2-40B4-BE49-F238E27FC236}">
              <a16:creationId xmlns:a16="http://schemas.microsoft.com/office/drawing/2014/main" id="{D2E00C38-FD01-4294-A8BC-DAF07F2B1839}"/>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97263</xdr:rowOff>
    </xdr:from>
    <xdr:ext cx="685572" cy="259045"/>
    <xdr:sp macro="" textlink="">
      <xdr:nvSpPr>
        <xdr:cNvPr id="409" name="テキスト ボックス 408">
          <a:extLst>
            <a:ext uri="{FF2B5EF4-FFF2-40B4-BE49-F238E27FC236}">
              <a16:creationId xmlns:a16="http://schemas.microsoft.com/office/drawing/2014/main" id="{41193F87-A612-4991-B92C-80FD7D26A91D}"/>
            </a:ext>
          </a:extLst>
        </xdr:cNvPr>
        <xdr:cNvSpPr txBox="1"/>
      </xdr:nvSpPr>
      <xdr:spPr>
        <a:xfrm>
          <a:off x="5918428" y="17928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0" name="直線コネクタ 409">
          <a:extLst>
            <a:ext uri="{FF2B5EF4-FFF2-40B4-BE49-F238E27FC236}">
              <a16:creationId xmlns:a16="http://schemas.microsoft.com/office/drawing/2014/main" id="{1938C9B8-AFDC-4FC0-BBDA-3BA42C78E01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113591</xdr:rowOff>
    </xdr:from>
    <xdr:ext cx="685572" cy="259045"/>
    <xdr:sp macro="" textlink="">
      <xdr:nvSpPr>
        <xdr:cNvPr id="411" name="テキスト ボックス 410">
          <a:extLst>
            <a:ext uri="{FF2B5EF4-FFF2-40B4-BE49-F238E27FC236}">
              <a16:creationId xmlns:a16="http://schemas.microsoft.com/office/drawing/2014/main" id="{CF388767-36A8-46E9-AEA2-83C054712B1A}"/>
            </a:ext>
          </a:extLst>
        </xdr:cNvPr>
        <xdr:cNvSpPr txBox="1"/>
      </xdr:nvSpPr>
      <xdr:spPr>
        <a:xfrm>
          <a:off x="5918428" y="1760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2" name="直線コネクタ 411">
          <a:extLst>
            <a:ext uri="{FF2B5EF4-FFF2-40B4-BE49-F238E27FC236}">
              <a16:creationId xmlns:a16="http://schemas.microsoft.com/office/drawing/2014/main" id="{44F810B4-5249-4B66-959E-C4B410FB41B4}"/>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413" name="テキスト ボックス 412">
          <a:extLst>
            <a:ext uri="{FF2B5EF4-FFF2-40B4-BE49-F238E27FC236}">
              <a16:creationId xmlns:a16="http://schemas.microsoft.com/office/drawing/2014/main" id="{78A85730-6C04-4E67-9BBF-70CFC8FC6EB1}"/>
            </a:ext>
          </a:extLst>
        </xdr:cNvPr>
        <xdr:cNvSpPr txBox="1"/>
      </xdr:nvSpPr>
      <xdr:spPr>
        <a:xfrm>
          <a:off x="5918428" y="1727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4" name="直線コネクタ 413">
          <a:extLst>
            <a:ext uri="{FF2B5EF4-FFF2-40B4-BE49-F238E27FC236}">
              <a16:creationId xmlns:a16="http://schemas.microsoft.com/office/drawing/2014/main" id="{6C7A6EAE-C8D4-4FD7-9068-FAD77EBB7AFB}"/>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15" name="テキスト ボックス 414">
          <a:extLst>
            <a:ext uri="{FF2B5EF4-FFF2-40B4-BE49-F238E27FC236}">
              <a16:creationId xmlns:a16="http://schemas.microsoft.com/office/drawing/2014/main" id="{2E7EA520-7990-4B15-A1AC-28E319EC621D}"/>
            </a:ext>
          </a:extLst>
        </xdr:cNvPr>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a:extLst>
            <a:ext uri="{FF2B5EF4-FFF2-40B4-BE49-F238E27FC236}">
              <a16:creationId xmlns:a16="http://schemas.microsoft.com/office/drawing/2014/main" id="{C0C64559-BC41-460B-9A1E-ED2EDEC1CA7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7" name="テキスト ボックス 416">
          <a:extLst>
            <a:ext uri="{FF2B5EF4-FFF2-40B4-BE49-F238E27FC236}">
              <a16:creationId xmlns:a16="http://schemas.microsoft.com/office/drawing/2014/main" id="{DBFF4CBA-5A81-4AC4-861D-41E2237E5B9D}"/>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港湾・漁港】&#10;一人当たり有形固定資産（償却資産）額グラフ枠">
          <a:extLst>
            <a:ext uri="{FF2B5EF4-FFF2-40B4-BE49-F238E27FC236}">
              <a16:creationId xmlns:a16="http://schemas.microsoft.com/office/drawing/2014/main" id="{5669D9C7-55FF-41F5-99C8-30BC47FC374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10237</xdr:rowOff>
    </xdr:from>
    <xdr:to>
      <xdr:col>54</xdr:col>
      <xdr:colOff>189865</xdr:colOff>
      <xdr:row>108</xdr:row>
      <xdr:rowOff>133820</xdr:rowOff>
    </xdr:to>
    <xdr:cxnSp macro="">
      <xdr:nvCxnSpPr>
        <xdr:cNvPr id="419" name="直線コネクタ 418">
          <a:extLst>
            <a:ext uri="{FF2B5EF4-FFF2-40B4-BE49-F238E27FC236}">
              <a16:creationId xmlns:a16="http://schemas.microsoft.com/office/drawing/2014/main" id="{60137A8D-F63A-45AB-8777-D9FD8CC3B74E}"/>
            </a:ext>
          </a:extLst>
        </xdr:cNvPr>
        <xdr:cNvCxnSpPr/>
      </xdr:nvCxnSpPr>
      <xdr:spPr>
        <a:xfrm flipV="1">
          <a:off x="10476865" y="17155237"/>
          <a:ext cx="0" cy="1495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137647</xdr:rowOff>
    </xdr:from>
    <xdr:ext cx="599010" cy="259045"/>
    <xdr:sp macro="" textlink="">
      <xdr:nvSpPr>
        <xdr:cNvPr id="420" name="【港湾・漁港】&#10;一人当たり有形固定資産（償却資産）額最小値テキスト">
          <a:extLst>
            <a:ext uri="{FF2B5EF4-FFF2-40B4-BE49-F238E27FC236}">
              <a16:creationId xmlns:a16="http://schemas.microsoft.com/office/drawing/2014/main" id="{12A3B3CF-27EF-4F42-9FC0-1D32D9D91598}"/>
            </a:ext>
          </a:extLst>
        </xdr:cNvPr>
        <xdr:cNvSpPr txBox="1"/>
      </xdr:nvSpPr>
      <xdr:spPr>
        <a:xfrm>
          <a:off x="10515600" y="1865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133820</xdr:rowOff>
    </xdr:from>
    <xdr:to>
      <xdr:col>55</xdr:col>
      <xdr:colOff>88900</xdr:colOff>
      <xdr:row>108</xdr:row>
      <xdr:rowOff>133820</xdr:rowOff>
    </xdr:to>
    <xdr:cxnSp macro="">
      <xdr:nvCxnSpPr>
        <xdr:cNvPr id="421" name="直線コネクタ 420">
          <a:extLst>
            <a:ext uri="{FF2B5EF4-FFF2-40B4-BE49-F238E27FC236}">
              <a16:creationId xmlns:a16="http://schemas.microsoft.com/office/drawing/2014/main" id="{80B830E0-582A-4079-960D-8EB007A56069}"/>
            </a:ext>
          </a:extLst>
        </xdr:cNvPr>
        <xdr:cNvCxnSpPr/>
      </xdr:nvCxnSpPr>
      <xdr:spPr>
        <a:xfrm>
          <a:off x="10388600" y="1865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128364</xdr:rowOff>
    </xdr:from>
    <xdr:ext cx="690189" cy="259045"/>
    <xdr:sp macro="" textlink="">
      <xdr:nvSpPr>
        <xdr:cNvPr id="422" name="【港湾・漁港】&#10;一人当たり有形固定資産（償却資産）額最大値テキスト">
          <a:extLst>
            <a:ext uri="{FF2B5EF4-FFF2-40B4-BE49-F238E27FC236}">
              <a16:creationId xmlns:a16="http://schemas.microsoft.com/office/drawing/2014/main" id="{3BEA2203-B9F7-4127-83C2-3BDBC75BE80F}"/>
            </a:ext>
          </a:extLst>
        </xdr:cNvPr>
        <xdr:cNvSpPr txBox="1"/>
      </xdr:nvSpPr>
      <xdr:spPr>
        <a:xfrm>
          <a:off x="10515600" y="16930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10237</xdr:rowOff>
    </xdr:from>
    <xdr:to>
      <xdr:col>55</xdr:col>
      <xdr:colOff>88900</xdr:colOff>
      <xdr:row>100</xdr:row>
      <xdr:rowOff>10237</xdr:rowOff>
    </xdr:to>
    <xdr:cxnSp macro="">
      <xdr:nvCxnSpPr>
        <xdr:cNvPr id="423" name="直線コネクタ 422">
          <a:extLst>
            <a:ext uri="{FF2B5EF4-FFF2-40B4-BE49-F238E27FC236}">
              <a16:creationId xmlns:a16="http://schemas.microsoft.com/office/drawing/2014/main" id="{386048E6-C4F9-43E9-8738-9CD7FD208F20}"/>
            </a:ext>
          </a:extLst>
        </xdr:cNvPr>
        <xdr:cNvCxnSpPr/>
      </xdr:nvCxnSpPr>
      <xdr:spPr>
        <a:xfrm>
          <a:off x="10388600" y="1715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127027</xdr:rowOff>
    </xdr:from>
    <xdr:ext cx="690189" cy="259045"/>
    <xdr:sp macro="" textlink="">
      <xdr:nvSpPr>
        <xdr:cNvPr id="424" name="【港湾・漁港】&#10;一人当たり有形固定資産（償却資産）額平均値テキスト">
          <a:extLst>
            <a:ext uri="{FF2B5EF4-FFF2-40B4-BE49-F238E27FC236}">
              <a16:creationId xmlns:a16="http://schemas.microsoft.com/office/drawing/2014/main" id="{777CF754-796A-42B8-9FF8-6502C974B077}"/>
            </a:ext>
          </a:extLst>
        </xdr:cNvPr>
        <xdr:cNvSpPr txBox="1"/>
      </xdr:nvSpPr>
      <xdr:spPr>
        <a:xfrm>
          <a:off x="10515600" y="1830072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148600</xdr:rowOff>
    </xdr:from>
    <xdr:to>
      <xdr:col>55</xdr:col>
      <xdr:colOff>50800</xdr:colOff>
      <xdr:row>107</xdr:row>
      <xdr:rowOff>78750</xdr:rowOff>
    </xdr:to>
    <xdr:sp macro="" textlink="">
      <xdr:nvSpPr>
        <xdr:cNvPr id="425" name="フローチャート: 判断 424">
          <a:extLst>
            <a:ext uri="{FF2B5EF4-FFF2-40B4-BE49-F238E27FC236}">
              <a16:creationId xmlns:a16="http://schemas.microsoft.com/office/drawing/2014/main" id="{64A5BFB7-EB8D-495A-9763-0D2264726357}"/>
            </a:ext>
          </a:extLst>
        </xdr:cNvPr>
        <xdr:cNvSpPr/>
      </xdr:nvSpPr>
      <xdr:spPr>
        <a:xfrm>
          <a:off x="10426700" y="18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142718</xdr:rowOff>
    </xdr:from>
    <xdr:to>
      <xdr:col>50</xdr:col>
      <xdr:colOff>165100</xdr:colOff>
      <xdr:row>107</xdr:row>
      <xdr:rowOff>72868</xdr:rowOff>
    </xdr:to>
    <xdr:sp macro="" textlink="">
      <xdr:nvSpPr>
        <xdr:cNvPr id="426" name="フローチャート: 判断 425">
          <a:extLst>
            <a:ext uri="{FF2B5EF4-FFF2-40B4-BE49-F238E27FC236}">
              <a16:creationId xmlns:a16="http://schemas.microsoft.com/office/drawing/2014/main" id="{A5D1614A-34DA-4CF1-98F6-A14DE074E0DB}"/>
            </a:ext>
          </a:extLst>
        </xdr:cNvPr>
        <xdr:cNvSpPr/>
      </xdr:nvSpPr>
      <xdr:spPr>
        <a:xfrm>
          <a:off x="9588500" y="1831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36553</xdr:rowOff>
    </xdr:from>
    <xdr:to>
      <xdr:col>46</xdr:col>
      <xdr:colOff>38100</xdr:colOff>
      <xdr:row>107</xdr:row>
      <xdr:rowOff>138153</xdr:rowOff>
    </xdr:to>
    <xdr:sp macro="" textlink="">
      <xdr:nvSpPr>
        <xdr:cNvPr id="427" name="フローチャート: 判断 426">
          <a:extLst>
            <a:ext uri="{FF2B5EF4-FFF2-40B4-BE49-F238E27FC236}">
              <a16:creationId xmlns:a16="http://schemas.microsoft.com/office/drawing/2014/main" id="{DF4BA9ED-FB26-4BED-BEF2-B8C92891A52F}"/>
            </a:ext>
          </a:extLst>
        </xdr:cNvPr>
        <xdr:cNvSpPr/>
      </xdr:nvSpPr>
      <xdr:spPr>
        <a:xfrm>
          <a:off x="8699500" y="1838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86047</xdr:rowOff>
    </xdr:from>
    <xdr:to>
      <xdr:col>41</xdr:col>
      <xdr:colOff>101600</xdr:colOff>
      <xdr:row>108</xdr:row>
      <xdr:rowOff>16197</xdr:rowOff>
    </xdr:to>
    <xdr:sp macro="" textlink="">
      <xdr:nvSpPr>
        <xdr:cNvPr id="428" name="フローチャート: 判断 427">
          <a:extLst>
            <a:ext uri="{FF2B5EF4-FFF2-40B4-BE49-F238E27FC236}">
              <a16:creationId xmlns:a16="http://schemas.microsoft.com/office/drawing/2014/main" id="{C4DA8B9F-050D-4AED-8330-40ED67E146FF}"/>
            </a:ext>
          </a:extLst>
        </xdr:cNvPr>
        <xdr:cNvSpPr/>
      </xdr:nvSpPr>
      <xdr:spPr>
        <a:xfrm>
          <a:off x="7810500" y="184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131429</xdr:rowOff>
    </xdr:from>
    <xdr:to>
      <xdr:col>36</xdr:col>
      <xdr:colOff>165100</xdr:colOff>
      <xdr:row>108</xdr:row>
      <xdr:rowOff>61579</xdr:rowOff>
    </xdr:to>
    <xdr:sp macro="" textlink="">
      <xdr:nvSpPr>
        <xdr:cNvPr id="429" name="フローチャート: 判断 428">
          <a:extLst>
            <a:ext uri="{FF2B5EF4-FFF2-40B4-BE49-F238E27FC236}">
              <a16:creationId xmlns:a16="http://schemas.microsoft.com/office/drawing/2014/main" id="{57478822-6631-442D-AF30-41784E4C39A7}"/>
            </a:ext>
          </a:extLst>
        </xdr:cNvPr>
        <xdr:cNvSpPr/>
      </xdr:nvSpPr>
      <xdr:spPr>
        <a:xfrm>
          <a:off x="6921500" y="1847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263573F8-4A00-4A4F-8575-C7456CBFB84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94C1FD97-BA6B-417F-BC76-7648855CCED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41616426-75FC-47E6-B909-BFBC54EA50E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3405F83B-EC4A-473F-A5D9-D8569DA5155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620A7380-26AB-42AB-A7D8-F74018718DB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108</xdr:row>
      <xdr:rowOff>88032</xdr:rowOff>
    </xdr:from>
    <xdr:to>
      <xdr:col>46</xdr:col>
      <xdr:colOff>38100</xdr:colOff>
      <xdr:row>109</xdr:row>
      <xdr:rowOff>18182</xdr:rowOff>
    </xdr:to>
    <xdr:sp macro="" textlink="">
      <xdr:nvSpPr>
        <xdr:cNvPr id="435" name="楕円 434">
          <a:extLst>
            <a:ext uri="{FF2B5EF4-FFF2-40B4-BE49-F238E27FC236}">
              <a16:creationId xmlns:a16="http://schemas.microsoft.com/office/drawing/2014/main" id="{32F6BA3B-A4FE-4EF5-A90D-1E9934A452DF}"/>
            </a:ext>
          </a:extLst>
        </xdr:cNvPr>
        <xdr:cNvSpPr/>
      </xdr:nvSpPr>
      <xdr:spPr>
        <a:xfrm>
          <a:off x="8699500" y="1860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146241</xdr:rowOff>
    </xdr:from>
    <xdr:to>
      <xdr:col>41</xdr:col>
      <xdr:colOff>101600</xdr:colOff>
      <xdr:row>109</xdr:row>
      <xdr:rowOff>76391</xdr:rowOff>
    </xdr:to>
    <xdr:sp macro="" textlink="">
      <xdr:nvSpPr>
        <xdr:cNvPr id="436" name="楕円 435">
          <a:extLst>
            <a:ext uri="{FF2B5EF4-FFF2-40B4-BE49-F238E27FC236}">
              <a16:creationId xmlns:a16="http://schemas.microsoft.com/office/drawing/2014/main" id="{740556F4-8DE9-4D83-8B9E-9C48F37AF4F1}"/>
            </a:ext>
          </a:extLst>
        </xdr:cNvPr>
        <xdr:cNvSpPr/>
      </xdr:nvSpPr>
      <xdr:spPr>
        <a:xfrm>
          <a:off x="7810500" y="1866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138832</xdr:rowOff>
    </xdr:from>
    <xdr:to>
      <xdr:col>45</xdr:col>
      <xdr:colOff>177800</xdr:colOff>
      <xdr:row>109</xdr:row>
      <xdr:rowOff>25591</xdr:rowOff>
    </xdr:to>
    <xdr:cxnSp macro="">
      <xdr:nvCxnSpPr>
        <xdr:cNvPr id="437" name="直線コネクタ 436">
          <a:extLst>
            <a:ext uri="{FF2B5EF4-FFF2-40B4-BE49-F238E27FC236}">
              <a16:creationId xmlns:a16="http://schemas.microsoft.com/office/drawing/2014/main" id="{732A2748-10ED-4739-942A-036E88178C8F}"/>
            </a:ext>
          </a:extLst>
        </xdr:cNvPr>
        <xdr:cNvCxnSpPr/>
      </xdr:nvCxnSpPr>
      <xdr:spPr>
        <a:xfrm flipV="1">
          <a:off x="7861300" y="18655432"/>
          <a:ext cx="889000" cy="5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146430</xdr:rowOff>
    </xdr:from>
    <xdr:to>
      <xdr:col>36</xdr:col>
      <xdr:colOff>165100</xdr:colOff>
      <xdr:row>109</xdr:row>
      <xdr:rowOff>76580</xdr:rowOff>
    </xdr:to>
    <xdr:sp macro="" textlink="">
      <xdr:nvSpPr>
        <xdr:cNvPr id="438" name="楕円 437">
          <a:extLst>
            <a:ext uri="{FF2B5EF4-FFF2-40B4-BE49-F238E27FC236}">
              <a16:creationId xmlns:a16="http://schemas.microsoft.com/office/drawing/2014/main" id="{E83CBFC2-4F29-4D05-B413-274C451457CF}"/>
            </a:ext>
          </a:extLst>
        </xdr:cNvPr>
        <xdr:cNvSpPr/>
      </xdr:nvSpPr>
      <xdr:spPr>
        <a:xfrm>
          <a:off x="6921500" y="186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109</xdr:row>
      <xdr:rowOff>25591</xdr:rowOff>
    </xdr:from>
    <xdr:to>
      <xdr:col>41</xdr:col>
      <xdr:colOff>50800</xdr:colOff>
      <xdr:row>109</xdr:row>
      <xdr:rowOff>25780</xdr:rowOff>
    </xdr:to>
    <xdr:cxnSp macro="">
      <xdr:nvCxnSpPr>
        <xdr:cNvPr id="439" name="直線コネクタ 438">
          <a:extLst>
            <a:ext uri="{FF2B5EF4-FFF2-40B4-BE49-F238E27FC236}">
              <a16:creationId xmlns:a16="http://schemas.microsoft.com/office/drawing/2014/main" id="{538B450E-EF2C-4503-9F96-BD6953264B90}"/>
            </a:ext>
          </a:extLst>
        </xdr:cNvPr>
        <xdr:cNvCxnSpPr/>
      </xdr:nvCxnSpPr>
      <xdr:spPr>
        <a:xfrm flipV="1">
          <a:off x="6972300" y="18713641"/>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105</xdr:row>
      <xdr:rowOff>89395</xdr:rowOff>
    </xdr:from>
    <xdr:ext cx="690189" cy="259045"/>
    <xdr:sp macro="" textlink="">
      <xdr:nvSpPr>
        <xdr:cNvPr id="440" name="n_1aveValue【港湾・漁港】&#10;一人当たり有形固定資産（償却資産）額">
          <a:extLst>
            <a:ext uri="{FF2B5EF4-FFF2-40B4-BE49-F238E27FC236}">
              <a16:creationId xmlns:a16="http://schemas.microsoft.com/office/drawing/2014/main" id="{C3070884-A0A2-488F-8EC7-FC2D1B6548F0}"/>
            </a:ext>
          </a:extLst>
        </xdr:cNvPr>
        <xdr:cNvSpPr txBox="1"/>
      </xdr:nvSpPr>
      <xdr:spPr>
        <a:xfrm>
          <a:off x="9281505" y="180916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154680</xdr:rowOff>
    </xdr:from>
    <xdr:ext cx="599010" cy="259045"/>
    <xdr:sp macro="" textlink="">
      <xdr:nvSpPr>
        <xdr:cNvPr id="441" name="n_2aveValue【港湾・漁港】&#10;一人当たり有形固定資産（償却資産）額">
          <a:extLst>
            <a:ext uri="{FF2B5EF4-FFF2-40B4-BE49-F238E27FC236}">
              <a16:creationId xmlns:a16="http://schemas.microsoft.com/office/drawing/2014/main" id="{36CA2FF9-552D-496B-8D33-58BB74C054BD}"/>
            </a:ext>
          </a:extLst>
        </xdr:cNvPr>
        <xdr:cNvSpPr txBox="1"/>
      </xdr:nvSpPr>
      <xdr:spPr>
        <a:xfrm>
          <a:off x="8450795" y="1815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32724</xdr:rowOff>
    </xdr:from>
    <xdr:ext cx="599010" cy="259045"/>
    <xdr:sp macro="" textlink="">
      <xdr:nvSpPr>
        <xdr:cNvPr id="442" name="n_3aveValue【港湾・漁港】&#10;一人当たり有形固定資産（償却資産）額">
          <a:extLst>
            <a:ext uri="{FF2B5EF4-FFF2-40B4-BE49-F238E27FC236}">
              <a16:creationId xmlns:a16="http://schemas.microsoft.com/office/drawing/2014/main" id="{D3AA44B6-BB2B-4A1A-8179-D67751851BE5}"/>
            </a:ext>
          </a:extLst>
        </xdr:cNvPr>
        <xdr:cNvSpPr txBox="1"/>
      </xdr:nvSpPr>
      <xdr:spPr>
        <a:xfrm>
          <a:off x="7561795" y="1820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78106</xdr:rowOff>
    </xdr:from>
    <xdr:ext cx="599010" cy="259045"/>
    <xdr:sp macro="" textlink="">
      <xdr:nvSpPr>
        <xdr:cNvPr id="443" name="n_4aveValue【港湾・漁港】&#10;一人当たり有形固定資産（償却資産）額">
          <a:extLst>
            <a:ext uri="{FF2B5EF4-FFF2-40B4-BE49-F238E27FC236}">
              <a16:creationId xmlns:a16="http://schemas.microsoft.com/office/drawing/2014/main" id="{0F426716-861E-40A6-8424-FAAFB3F6A4AC}"/>
            </a:ext>
          </a:extLst>
        </xdr:cNvPr>
        <xdr:cNvSpPr txBox="1"/>
      </xdr:nvSpPr>
      <xdr:spPr>
        <a:xfrm>
          <a:off x="6672795" y="1825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9309</xdr:rowOff>
    </xdr:from>
    <xdr:ext cx="599010" cy="259045"/>
    <xdr:sp macro="" textlink="">
      <xdr:nvSpPr>
        <xdr:cNvPr id="444" name="n_2mainValue【港湾・漁港】&#10;一人当たり有形固定資産（償却資産）額">
          <a:extLst>
            <a:ext uri="{FF2B5EF4-FFF2-40B4-BE49-F238E27FC236}">
              <a16:creationId xmlns:a16="http://schemas.microsoft.com/office/drawing/2014/main" id="{F5E6DD2E-563A-49C6-9C7F-27E77EE9425B}"/>
            </a:ext>
          </a:extLst>
        </xdr:cNvPr>
        <xdr:cNvSpPr txBox="1"/>
      </xdr:nvSpPr>
      <xdr:spPr>
        <a:xfrm>
          <a:off x="8450795" y="1869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67518</xdr:rowOff>
    </xdr:from>
    <xdr:ext cx="534377" cy="259045"/>
    <xdr:sp macro="" textlink="">
      <xdr:nvSpPr>
        <xdr:cNvPr id="445" name="n_3mainValue【港湾・漁港】&#10;一人当たり有形固定資産（償却資産）額">
          <a:extLst>
            <a:ext uri="{FF2B5EF4-FFF2-40B4-BE49-F238E27FC236}">
              <a16:creationId xmlns:a16="http://schemas.microsoft.com/office/drawing/2014/main" id="{0F91873E-94ED-44FE-B0D7-B7516CD2B8D0}"/>
            </a:ext>
          </a:extLst>
        </xdr:cNvPr>
        <xdr:cNvSpPr txBox="1"/>
      </xdr:nvSpPr>
      <xdr:spPr>
        <a:xfrm>
          <a:off x="7594111" y="1875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67707</xdr:rowOff>
    </xdr:from>
    <xdr:ext cx="534377" cy="259045"/>
    <xdr:sp macro="" textlink="">
      <xdr:nvSpPr>
        <xdr:cNvPr id="446" name="n_4mainValue【港湾・漁港】&#10;一人当たり有形固定資産（償却資産）額">
          <a:extLst>
            <a:ext uri="{FF2B5EF4-FFF2-40B4-BE49-F238E27FC236}">
              <a16:creationId xmlns:a16="http://schemas.microsoft.com/office/drawing/2014/main" id="{1E68EAEF-2752-4CCE-A5E4-53C2A2971E05}"/>
            </a:ext>
          </a:extLst>
        </xdr:cNvPr>
        <xdr:cNvSpPr txBox="1"/>
      </xdr:nvSpPr>
      <xdr:spPr>
        <a:xfrm>
          <a:off x="6705111" y="1875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7" name="正方形/長方形 446">
          <a:extLst>
            <a:ext uri="{FF2B5EF4-FFF2-40B4-BE49-F238E27FC236}">
              <a16:creationId xmlns:a16="http://schemas.microsoft.com/office/drawing/2014/main" id="{DE7AD730-35FE-4D59-B7F4-B7CDD5D0F39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8" name="正方形/長方形 447">
          <a:extLst>
            <a:ext uri="{FF2B5EF4-FFF2-40B4-BE49-F238E27FC236}">
              <a16:creationId xmlns:a16="http://schemas.microsoft.com/office/drawing/2014/main" id="{ECEE9DF1-356C-4344-BEF1-68D3EAAAB0E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9" name="正方形/長方形 448">
          <a:extLst>
            <a:ext uri="{FF2B5EF4-FFF2-40B4-BE49-F238E27FC236}">
              <a16:creationId xmlns:a16="http://schemas.microsoft.com/office/drawing/2014/main" id="{299620D5-6045-4B90-AB96-FE61FC3FF03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0" name="正方形/長方形 449">
          <a:extLst>
            <a:ext uri="{FF2B5EF4-FFF2-40B4-BE49-F238E27FC236}">
              <a16:creationId xmlns:a16="http://schemas.microsoft.com/office/drawing/2014/main" id="{C005B3C7-C679-426C-8807-35BFD2018E6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1" name="正方形/長方形 450">
          <a:extLst>
            <a:ext uri="{FF2B5EF4-FFF2-40B4-BE49-F238E27FC236}">
              <a16:creationId xmlns:a16="http://schemas.microsoft.com/office/drawing/2014/main" id="{957C2A3C-0B0C-4B22-8F75-1A12A4A91F9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2" name="正方形/長方形 451">
          <a:extLst>
            <a:ext uri="{FF2B5EF4-FFF2-40B4-BE49-F238E27FC236}">
              <a16:creationId xmlns:a16="http://schemas.microsoft.com/office/drawing/2014/main" id="{111A462D-2047-427A-BF10-2308A91F3F8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3" name="正方形/長方形 452">
          <a:extLst>
            <a:ext uri="{FF2B5EF4-FFF2-40B4-BE49-F238E27FC236}">
              <a16:creationId xmlns:a16="http://schemas.microsoft.com/office/drawing/2014/main" id="{93308BBB-CE31-4011-9A8F-754314BBEBE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4" name="正方形/長方形 453">
          <a:extLst>
            <a:ext uri="{FF2B5EF4-FFF2-40B4-BE49-F238E27FC236}">
              <a16:creationId xmlns:a16="http://schemas.microsoft.com/office/drawing/2014/main" id="{CE1BC021-5A5F-4E2B-9718-63E78011C6E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5" name="テキスト ボックス 454">
          <a:extLst>
            <a:ext uri="{FF2B5EF4-FFF2-40B4-BE49-F238E27FC236}">
              <a16:creationId xmlns:a16="http://schemas.microsoft.com/office/drawing/2014/main" id="{5FDC8B5E-409C-4EC9-AF48-B94DBD64607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6" name="直線コネクタ 455">
          <a:extLst>
            <a:ext uri="{FF2B5EF4-FFF2-40B4-BE49-F238E27FC236}">
              <a16:creationId xmlns:a16="http://schemas.microsoft.com/office/drawing/2014/main" id="{D3FCDCA5-7220-4D61-861E-0F209B975E5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7" name="テキスト ボックス 456">
          <a:extLst>
            <a:ext uri="{FF2B5EF4-FFF2-40B4-BE49-F238E27FC236}">
              <a16:creationId xmlns:a16="http://schemas.microsoft.com/office/drawing/2014/main" id="{A3F6B9FC-856A-4110-97AF-727409768DE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58" name="直線コネクタ 457">
          <a:extLst>
            <a:ext uri="{FF2B5EF4-FFF2-40B4-BE49-F238E27FC236}">
              <a16:creationId xmlns:a16="http://schemas.microsoft.com/office/drawing/2014/main" id="{9C942AD4-F3B8-4E9B-B6FD-A0ED3D570FA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59" name="テキスト ボックス 458">
          <a:extLst>
            <a:ext uri="{FF2B5EF4-FFF2-40B4-BE49-F238E27FC236}">
              <a16:creationId xmlns:a16="http://schemas.microsoft.com/office/drawing/2014/main" id="{2B1BEE00-2693-4668-8781-ED8AD295F5C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0" name="直線コネクタ 459">
          <a:extLst>
            <a:ext uri="{FF2B5EF4-FFF2-40B4-BE49-F238E27FC236}">
              <a16:creationId xmlns:a16="http://schemas.microsoft.com/office/drawing/2014/main" id="{6015E0BB-43F5-4E0C-AA92-997A4406FD7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1" name="テキスト ボックス 460">
          <a:extLst>
            <a:ext uri="{FF2B5EF4-FFF2-40B4-BE49-F238E27FC236}">
              <a16:creationId xmlns:a16="http://schemas.microsoft.com/office/drawing/2014/main" id="{9C90F0CB-3385-413C-AFE1-7BCAD4E74C8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2" name="直線コネクタ 461">
          <a:extLst>
            <a:ext uri="{FF2B5EF4-FFF2-40B4-BE49-F238E27FC236}">
              <a16:creationId xmlns:a16="http://schemas.microsoft.com/office/drawing/2014/main" id="{EE1DC915-29B6-4385-AE12-7C9D50D0D3B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3" name="テキスト ボックス 462">
          <a:extLst>
            <a:ext uri="{FF2B5EF4-FFF2-40B4-BE49-F238E27FC236}">
              <a16:creationId xmlns:a16="http://schemas.microsoft.com/office/drawing/2014/main" id="{D8EE0879-AC43-4B31-A446-3B6DB13E28E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4" name="直線コネクタ 463">
          <a:extLst>
            <a:ext uri="{FF2B5EF4-FFF2-40B4-BE49-F238E27FC236}">
              <a16:creationId xmlns:a16="http://schemas.microsoft.com/office/drawing/2014/main" id="{926ADCEE-2E16-477E-8211-F03A52A9B50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5" name="テキスト ボックス 464">
          <a:extLst>
            <a:ext uri="{FF2B5EF4-FFF2-40B4-BE49-F238E27FC236}">
              <a16:creationId xmlns:a16="http://schemas.microsoft.com/office/drawing/2014/main" id="{923C52DA-EBF9-4BD3-AFC0-B0FD214638E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6" name="直線コネクタ 465">
          <a:extLst>
            <a:ext uri="{FF2B5EF4-FFF2-40B4-BE49-F238E27FC236}">
              <a16:creationId xmlns:a16="http://schemas.microsoft.com/office/drawing/2014/main" id="{F5346F2F-A1D0-4E70-A5FE-853D30BA5D4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7" name="テキスト ボックス 466">
          <a:extLst>
            <a:ext uri="{FF2B5EF4-FFF2-40B4-BE49-F238E27FC236}">
              <a16:creationId xmlns:a16="http://schemas.microsoft.com/office/drawing/2014/main" id="{9A2AA611-0EEE-4C93-B88F-7DBF316CE00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8" name="直線コネクタ 467">
          <a:extLst>
            <a:ext uri="{FF2B5EF4-FFF2-40B4-BE49-F238E27FC236}">
              <a16:creationId xmlns:a16="http://schemas.microsoft.com/office/drawing/2014/main" id="{AEFAD4BF-C623-41CA-87EB-3030720E068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69" name="テキスト ボックス 468">
          <a:extLst>
            <a:ext uri="{FF2B5EF4-FFF2-40B4-BE49-F238E27FC236}">
              <a16:creationId xmlns:a16="http://schemas.microsoft.com/office/drawing/2014/main" id="{9AEDA2DA-FF82-441C-8A4F-1BD2F845140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a:extLst>
            <a:ext uri="{FF2B5EF4-FFF2-40B4-BE49-F238E27FC236}">
              <a16:creationId xmlns:a16="http://schemas.microsoft.com/office/drawing/2014/main" id="{AFF860C5-2CAC-4EE0-AC65-413AA129C5F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71" name="【認定こども園・幼稚園・保育所】&#10;有形固定資産減価償却率グラフ枠">
          <a:extLst>
            <a:ext uri="{FF2B5EF4-FFF2-40B4-BE49-F238E27FC236}">
              <a16:creationId xmlns:a16="http://schemas.microsoft.com/office/drawing/2014/main" id="{CD337CB0-F87E-4AAD-AC5A-09206CDD3E4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472" name="直線コネクタ 471">
          <a:extLst>
            <a:ext uri="{FF2B5EF4-FFF2-40B4-BE49-F238E27FC236}">
              <a16:creationId xmlns:a16="http://schemas.microsoft.com/office/drawing/2014/main" id="{A2EB7997-5D12-408B-AFF4-F9CEDFCB4C95}"/>
            </a:ext>
          </a:extLst>
        </xdr:cNvPr>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73" name="【認定こども園・幼稚園・保育所】&#10;有形固定資産減価償却率最小値テキスト">
          <a:extLst>
            <a:ext uri="{FF2B5EF4-FFF2-40B4-BE49-F238E27FC236}">
              <a16:creationId xmlns:a16="http://schemas.microsoft.com/office/drawing/2014/main" id="{BC371A97-8434-4265-92CD-CCF5A6442E54}"/>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74" name="直線コネクタ 473">
          <a:extLst>
            <a:ext uri="{FF2B5EF4-FFF2-40B4-BE49-F238E27FC236}">
              <a16:creationId xmlns:a16="http://schemas.microsoft.com/office/drawing/2014/main" id="{1F970ABE-82FE-4434-8C89-0B851459DDEF}"/>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475" name="【認定こども園・幼稚園・保育所】&#10;有形固定資産減価償却率最大値テキスト">
          <a:extLst>
            <a:ext uri="{FF2B5EF4-FFF2-40B4-BE49-F238E27FC236}">
              <a16:creationId xmlns:a16="http://schemas.microsoft.com/office/drawing/2014/main" id="{6BB13532-25EF-444F-AE5B-DB603F1A192A}"/>
            </a:ext>
          </a:extLst>
        </xdr:cNvPr>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76" name="直線コネクタ 475">
          <a:extLst>
            <a:ext uri="{FF2B5EF4-FFF2-40B4-BE49-F238E27FC236}">
              <a16:creationId xmlns:a16="http://schemas.microsoft.com/office/drawing/2014/main" id="{B0A204B3-2341-4BB2-85DF-05692772A15C}"/>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165480</xdr:rowOff>
    </xdr:from>
    <xdr:ext cx="405111" cy="259045"/>
    <xdr:sp macro="" textlink="">
      <xdr:nvSpPr>
        <xdr:cNvPr id="477" name="【認定こども園・幼稚園・保育所】&#10;有形固定資産減価償却率平均値テキスト">
          <a:extLst>
            <a:ext uri="{FF2B5EF4-FFF2-40B4-BE49-F238E27FC236}">
              <a16:creationId xmlns:a16="http://schemas.microsoft.com/office/drawing/2014/main" id="{9C203080-4DCD-4E05-BAA2-D08FF5A1EC1E}"/>
            </a:ext>
          </a:extLst>
        </xdr:cNvPr>
        <xdr:cNvSpPr txBox="1"/>
      </xdr:nvSpPr>
      <xdr:spPr>
        <a:xfrm>
          <a:off x="163576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478" name="フローチャート: 判断 477">
          <a:extLst>
            <a:ext uri="{FF2B5EF4-FFF2-40B4-BE49-F238E27FC236}">
              <a16:creationId xmlns:a16="http://schemas.microsoft.com/office/drawing/2014/main" id="{22D96442-6166-4E02-A5C5-DB561F0FB33F}"/>
            </a:ext>
          </a:extLst>
        </xdr:cNvPr>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479" name="フローチャート: 判断 478">
          <a:extLst>
            <a:ext uri="{FF2B5EF4-FFF2-40B4-BE49-F238E27FC236}">
              <a16:creationId xmlns:a16="http://schemas.microsoft.com/office/drawing/2014/main" id="{E0EE369F-EB82-47B0-9B35-E56925F799DD}"/>
            </a:ext>
          </a:extLst>
        </xdr:cNvPr>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80" name="フローチャート: 判断 479">
          <a:extLst>
            <a:ext uri="{FF2B5EF4-FFF2-40B4-BE49-F238E27FC236}">
              <a16:creationId xmlns:a16="http://schemas.microsoft.com/office/drawing/2014/main" id="{B023224F-50A0-4B91-9584-A2416B3D022D}"/>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481" name="フローチャート: 判断 480">
          <a:extLst>
            <a:ext uri="{FF2B5EF4-FFF2-40B4-BE49-F238E27FC236}">
              <a16:creationId xmlns:a16="http://schemas.microsoft.com/office/drawing/2014/main" id="{425FB242-9535-40F7-A3C9-82F638192DC6}"/>
            </a:ext>
          </a:extLst>
        </xdr:cNvPr>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482" name="フローチャート: 判断 481">
          <a:extLst>
            <a:ext uri="{FF2B5EF4-FFF2-40B4-BE49-F238E27FC236}">
              <a16:creationId xmlns:a16="http://schemas.microsoft.com/office/drawing/2014/main" id="{CB6256D2-726C-477E-8EB9-CA80D3C1B17F}"/>
            </a:ext>
          </a:extLst>
        </xdr:cNvPr>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18E98C99-1D22-4BC7-BEC7-5D7950D24C3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36A3AD48-9791-4636-B6E3-70F3F843BA8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83AAADA5-6C7B-4247-9009-2010A59EC99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C58112C1-2732-49CE-8942-18579F7EF5B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476F308-D589-4DBF-9AD4-736C403AC57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58057</xdr:rowOff>
    </xdr:from>
    <xdr:to>
      <xdr:col>76</xdr:col>
      <xdr:colOff>165100</xdr:colOff>
      <xdr:row>36</xdr:row>
      <xdr:rowOff>159657</xdr:rowOff>
    </xdr:to>
    <xdr:sp macro="" textlink="">
      <xdr:nvSpPr>
        <xdr:cNvPr id="488" name="楕円 487">
          <a:extLst>
            <a:ext uri="{FF2B5EF4-FFF2-40B4-BE49-F238E27FC236}">
              <a16:creationId xmlns:a16="http://schemas.microsoft.com/office/drawing/2014/main" id="{6768C21C-FA25-41F6-BF5F-9F5782517E96}"/>
            </a:ext>
          </a:extLst>
        </xdr:cNvPr>
        <xdr:cNvSpPr/>
      </xdr:nvSpPr>
      <xdr:spPr>
        <a:xfrm>
          <a:off x="14541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9072</xdr:rowOff>
    </xdr:from>
    <xdr:to>
      <xdr:col>72</xdr:col>
      <xdr:colOff>38100</xdr:colOff>
      <xdr:row>36</xdr:row>
      <xdr:rowOff>110672</xdr:rowOff>
    </xdr:to>
    <xdr:sp macro="" textlink="">
      <xdr:nvSpPr>
        <xdr:cNvPr id="489" name="楕円 488">
          <a:extLst>
            <a:ext uri="{FF2B5EF4-FFF2-40B4-BE49-F238E27FC236}">
              <a16:creationId xmlns:a16="http://schemas.microsoft.com/office/drawing/2014/main" id="{3A24F83D-C792-4101-821A-1D9277866509}"/>
            </a:ext>
          </a:extLst>
        </xdr:cNvPr>
        <xdr:cNvSpPr/>
      </xdr:nvSpPr>
      <xdr:spPr>
        <a:xfrm>
          <a:off x="13652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59872</xdr:rowOff>
    </xdr:from>
    <xdr:to>
      <xdr:col>76</xdr:col>
      <xdr:colOff>114300</xdr:colOff>
      <xdr:row>36</xdr:row>
      <xdr:rowOff>108857</xdr:rowOff>
    </xdr:to>
    <xdr:cxnSp macro="">
      <xdr:nvCxnSpPr>
        <xdr:cNvPr id="490" name="直線コネクタ 489">
          <a:extLst>
            <a:ext uri="{FF2B5EF4-FFF2-40B4-BE49-F238E27FC236}">
              <a16:creationId xmlns:a16="http://schemas.microsoft.com/office/drawing/2014/main" id="{98E5D7EB-9168-4D25-B3B2-AB2B8D4DD749}"/>
            </a:ext>
          </a:extLst>
        </xdr:cNvPr>
        <xdr:cNvCxnSpPr/>
      </xdr:nvCxnSpPr>
      <xdr:spPr>
        <a:xfrm>
          <a:off x="13703300" y="62320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134801</xdr:rowOff>
    </xdr:from>
    <xdr:to>
      <xdr:col>67</xdr:col>
      <xdr:colOff>101600</xdr:colOff>
      <xdr:row>36</xdr:row>
      <xdr:rowOff>64951</xdr:rowOff>
    </xdr:to>
    <xdr:sp macro="" textlink="">
      <xdr:nvSpPr>
        <xdr:cNvPr id="491" name="楕円 490">
          <a:extLst>
            <a:ext uri="{FF2B5EF4-FFF2-40B4-BE49-F238E27FC236}">
              <a16:creationId xmlns:a16="http://schemas.microsoft.com/office/drawing/2014/main" id="{10449658-D807-43CF-BE9F-2B5A5F3C8685}"/>
            </a:ext>
          </a:extLst>
        </xdr:cNvPr>
        <xdr:cNvSpPr/>
      </xdr:nvSpPr>
      <xdr:spPr>
        <a:xfrm>
          <a:off x="12763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14151</xdr:rowOff>
    </xdr:from>
    <xdr:to>
      <xdr:col>71</xdr:col>
      <xdr:colOff>177800</xdr:colOff>
      <xdr:row>36</xdr:row>
      <xdr:rowOff>59872</xdr:rowOff>
    </xdr:to>
    <xdr:cxnSp macro="">
      <xdr:nvCxnSpPr>
        <xdr:cNvPr id="492" name="直線コネクタ 491">
          <a:extLst>
            <a:ext uri="{FF2B5EF4-FFF2-40B4-BE49-F238E27FC236}">
              <a16:creationId xmlns:a16="http://schemas.microsoft.com/office/drawing/2014/main" id="{6B5478EB-95CC-4888-93AA-5DB5BAB5CD7C}"/>
            </a:ext>
          </a:extLst>
        </xdr:cNvPr>
        <xdr:cNvCxnSpPr/>
      </xdr:nvCxnSpPr>
      <xdr:spPr>
        <a:xfrm>
          <a:off x="12814300" y="61863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159855</xdr:rowOff>
    </xdr:from>
    <xdr:ext cx="405111" cy="259045"/>
    <xdr:sp macro="" textlink="">
      <xdr:nvSpPr>
        <xdr:cNvPr id="493" name="n_1aveValue【認定こども園・幼稚園・保育所】&#10;有形固定資産減価償却率">
          <a:extLst>
            <a:ext uri="{FF2B5EF4-FFF2-40B4-BE49-F238E27FC236}">
              <a16:creationId xmlns:a16="http://schemas.microsoft.com/office/drawing/2014/main" id="{A2FD124E-367F-4D0D-BE6F-FE9F8F3ABBBC}"/>
            </a:ext>
          </a:extLst>
        </xdr:cNvPr>
        <xdr:cNvSpPr txBox="1"/>
      </xdr:nvSpPr>
      <xdr:spPr>
        <a:xfrm>
          <a:off x="15266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494" name="n_2aveValue【認定こども園・幼稚園・保育所】&#10;有形固定資産減価償却率">
          <a:extLst>
            <a:ext uri="{FF2B5EF4-FFF2-40B4-BE49-F238E27FC236}">
              <a16:creationId xmlns:a16="http://schemas.microsoft.com/office/drawing/2014/main" id="{08015052-D97E-4AE9-A8D9-28BC08E1003B}"/>
            </a:ext>
          </a:extLst>
        </xdr:cNvPr>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134455</xdr:rowOff>
    </xdr:from>
    <xdr:ext cx="405111" cy="259045"/>
    <xdr:sp macro="" textlink="">
      <xdr:nvSpPr>
        <xdr:cNvPr id="495" name="n_3aveValue【認定こども園・幼稚園・保育所】&#10;有形固定資産減価償却率">
          <a:extLst>
            <a:ext uri="{FF2B5EF4-FFF2-40B4-BE49-F238E27FC236}">
              <a16:creationId xmlns:a16="http://schemas.microsoft.com/office/drawing/2014/main" id="{EA439513-F932-4A90-BAE3-E2D597BC59C3}"/>
            </a:ext>
          </a:extLst>
        </xdr:cNvPr>
        <xdr:cNvSpPr txBox="1"/>
      </xdr:nvSpPr>
      <xdr:spPr>
        <a:xfrm>
          <a:off x="13500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100165</xdr:rowOff>
    </xdr:from>
    <xdr:ext cx="405111" cy="259045"/>
    <xdr:sp macro="" textlink="">
      <xdr:nvSpPr>
        <xdr:cNvPr id="496" name="n_4aveValue【認定こども園・幼稚園・保育所】&#10;有形固定資産減価償却率">
          <a:extLst>
            <a:ext uri="{FF2B5EF4-FFF2-40B4-BE49-F238E27FC236}">
              <a16:creationId xmlns:a16="http://schemas.microsoft.com/office/drawing/2014/main" id="{D733348F-EA53-437B-A39F-C9387FA4A9E3}"/>
            </a:ext>
          </a:extLst>
        </xdr:cNvPr>
        <xdr:cNvSpPr txBox="1"/>
      </xdr:nvSpPr>
      <xdr:spPr>
        <a:xfrm>
          <a:off x="12611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4734</xdr:rowOff>
    </xdr:from>
    <xdr:ext cx="405111" cy="259045"/>
    <xdr:sp macro="" textlink="">
      <xdr:nvSpPr>
        <xdr:cNvPr id="497" name="n_2mainValue【認定こども園・幼稚園・保育所】&#10;有形固定資産減価償却率">
          <a:extLst>
            <a:ext uri="{FF2B5EF4-FFF2-40B4-BE49-F238E27FC236}">
              <a16:creationId xmlns:a16="http://schemas.microsoft.com/office/drawing/2014/main" id="{123C3476-517A-4E3E-A5E6-4664749AF984}"/>
            </a:ext>
          </a:extLst>
        </xdr:cNvPr>
        <xdr:cNvSpPr txBox="1"/>
      </xdr:nvSpPr>
      <xdr:spPr>
        <a:xfrm>
          <a:off x="14389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127199</xdr:rowOff>
    </xdr:from>
    <xdr:ext cx="405111" cy="259045"/>
    <xdr:sp macro="" textlink="">
      <xdr:nvSpPr>
        <xdr:cNvPr id="498" name="n_3mainValue【認定こども園・幼稚園・保育所】&#10;有形固定資産減価償却率">
          <a:extLst>
            <a:ext uri="{FF2B5EF4-FFF2-40B4-BE49-F238E27FC236}">
              <a16:creationId xmlns:a16="http://schemas.microsoft.com/office/drawing/2014/main" id="{59E7D144-ABC0-4440-B79F-5B71D065014F}"/>
            </a:ext>
          </a:extLst>
        </xdr:cNvPr>
        <xdr:cNvSpPr txBox="1"/>
      </xdr:nvSpPr>
      <xdr:spPr>
        <a:xfrm>
          <a:off x="135007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81478</xdr:rowOff>
    </xdr:from>
    <xdr:ext cx="405111" cy="259045"/>
    <xdr:sp macro="" textlink="">
      <xdr:nvSpPr>
        <xdr:cNvPr id="499" name="n_4mainValue【認定こども園・幼稚園・保育所】&#10;有形固定資産減価償却率">
          <a:extLst>
            <a:ext uri="{FF2B5EF4-FFF2-40B4-BE49-F238E27FC236}">
              <a16:creationId xmlns:a16="http://schemas.microsoft.com/office/drawing/2014/main" id="{90AB76E8-A389-402E-B959-7C74C3559E6C}"/>
            </a:ext>
          </a:extLst>
        </xdr:cNvPr>
        <xdr:cNvSpPr txBox="1"/>
      </xdr:nvSpPr>
      <xdr:spPr>
        <a:xfrm>
          <a:off x="1261174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0" name="正方形/長方形 499">
          <a:extLst>
            <a:ext uri="{FF2B5EF4-FFF2-40B4-BE49-F238E27FC236}">
              <a16:creationId xmlns:a16="http://schemas.microsoft.com/office/drawing/2014/main" id="{10CCDF04-7600-41A9-B7F4-5E8200EF8C5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1" name="正方形/長方形 500">
          <a:extLst>
            <a:ext uri="{FF2B5EF4-FFF2-40B4-BE49-F238E27FC236}">
              <a16:creationId xmlns:a16="http://schemas.microsoft.com/office/drawing/2014/main" id="{8AE999CA-7710-4C1B-8097-2DE8D544FC5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2" name="正方形/長方形 501">
          <a:extLst>
            <a:ext uri="{FF2B5EF4-FFF2-40B4-BE49-F238E27FC236}">
              <a16:creationId xmlns:a16="http://schemas.microsoft.com/office/drawing/2014/main" id="{ACAB3E5D-F021-4F71-B823-FE752CCB320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3" name="正方形/長方形 502">
          <a:extLst>
            <a:ext uri="{FF2B5EF4-FFF2-40B4-BE49-F238E27FC236}">
              <a16:creationId xmlns:a16="http://schemas.microsoft.com/office/drawing/2014/main" id="{D4A9CCFC-7F92-41DA-B606-53DC7770BFC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4" name="正方形/長方形 503">
          <a:extLst>
            <a:ext uri="{FF2B5EF4-FFF2-40B4-BE49-F238E27FC236}">
              <a16:creationId xmlns:a16="http://schemas.microsoft.com/office/drawing/2014/main" id="{3B7A0737-7FA7-44F3-9907-8287F17D082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5" name="正方形/長方形 504">
          <a:extLst>
            <a:ext uri="{FF2B5EF4-FFF2-40B4-BE49-F238E27FC236}">
              <a16:creationId xmlns:a16="http://schemas.microsoft.com/office/drawing/2014/main" id="{2A834AC8-2DEA-41C1-832B-48B28C2C999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6" name="正方形/長方形 505">
          <a:extLst>
            <a:ext uri="{FF2B5EF4-FFF2-40B4-BE49-F238E27FC236}">
              <a16:creationId xmlns:a16="http://schemas.microsoft.com/office/drawing/2014/main" id="{1286C5D3-00B0-46D7-BEC5-8964400BDDF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7" name="正方形/長方形 506">
          <a:extLst>
            <a:ext uri="{FF2B5EF4-FFF2-40B4-BE49-F238E27FC236}">
              <a16:creationId xmlns:a16="http://schemas.microsoft.com/office/drawing/2014/main" id="{55F6F514-836C-40B7-8313-B4F068406AC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8" name="テキスト ボックス 507">
          <a:extLst>
            <a:ext uri="{FF2B5EF4-FFF2-40B4-BE49-F238E27FC236}">
              <a16:creationId xmlns:a16="http://schemas.microsoft.com/office/drawing/2014/main" id="{14C4FF1B-05B4-4D3E-869B-6742AD78397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9" name="直線コネクタ 508">
          <a:extLst>
            <a:ext uri="{FF2B5EF4-FFF2-40B4-BE49-F238E27FC236}">
              <a16:creationId xmlns:a16="http://schemas.microsoft.com/office/drawing/2014/main" id="{FEB287B6-CB3E-4B91-AA5A-116BDC7916A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0" name="直線コネクタ 509">
          <a:extLst>
            <a:ext uri="{FF2B5EF4-FFF2-40B4-BE49-F238E27FC236}">
              <a16:creationId xmlns:a16="http://schemas.microsoft.com/office/drawing/2014/main" id="{CF8C7C0B-749E-4081-83EC-B7D9BC575E1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1" name="テキスト ボックス 510">
          <a:extLst>
            <a:ext uri="{FF2B5EF4-FFF2-40B4-BE49-F238E27FC236}">
              <a16:creationId xmlns:a16="http://schemas.microsoft.com/office/drawing/2014/main" id="{59D3499F-5B61-4AA1-A124-71CEB335B16B}"/>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2" name="直線コネクタ 511">
          <a:extLst>
            <a:ext uri="{FF2B5EF4-FFF2-40B4-BE49-F238E27FC236}">
              <a16:creationId xmlns:a16="http://schemas.microsoft.com/office/drawing/2014/main" id="{70FBC2A9-7976-497B-BD76-D761D3104F0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3" name="テキスト ボックス 512">
          <a:extLst>
            <a:ext uri="{FF2B5EF4-FFF2-40B4-BE49-F238E27FC236}">
              <a16:creationId xmlns:a16="http://schemas.microsoft.com/office/drawing/2014/main" id="{9F16942C-D618-4D88-B6C8-ACF73B3B985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4" name="直線コネクタ 513">
          <a:extLst>
            <a:ext uri="{FF2B5EF4-FFF2-40B4-BE49-F238E27FC236}">
              <a16:creationId xmlns:a16="http://schemas.microsoft.com/office/drawing/2014/main" id="{D9E7F16E-B131-497A-BCE3-51E63AE1BE71}"/>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5" name="テキスト ボックス 514">
          <a:extLst>
            <a:ext uri="{FF2B5EF4-FFF2-40B4-BE49-F238E27FC236}">
              <a16:creationId xmlns:a16="http://schemas.microsoft.com/office/drawing/2014/main" id="{441DBE87-15EE-477E-8D6F-50DB454C2ACF}"/>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6" name="直線コネクタ 515">
          <a:extLst>
            <a:ext uri="{FF2B5EF4-FFF2-40B4-BE49-F238E27FC236}">
              <a16:creationId xmlns:a16="http://schemas.microsoft.com/office/drawing/2014/main" id="{894E3350-CE5F-4728-A30A-AB2912E7529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7" name="テキスト ボックス 516">
          <a:extLst>
            <a:ext uri="{FF2B5EF4-FFF2-40B4-BE49-F238E27FC236}">
              <a16:creationId xmlns:a16="http://schemas.microsoft.com/office/drawing/2014/main" id="{CFB8EFDC-3C5C-4342-94EE-526008F30DC2}"/>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8" name="直線コネクタ 517">
          <a:extLst>
            <a:ext uri="{FF2B5EF4-FFF2-40B4-BE49-F238E27FC236}">
              <a16:creationId xmlns:a16="http://schemas.microsoft.com/office/drawing/2014/main" id="{B23E7246-DD15-4DEF-8AF9-8ED4B61762D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19" name="テキスト ボックス 518">
          <a:extLst>
            <a:ext uri="{FF2B5EF4-FFF2-40B4-BE49-F238E27FC236}">
              <a16:creationId xmlns:a16="http://schemas.microsoft.com/office/drawing/2014/main" id="{0876D28A-4A72-4EA7-83BB-3AA1949F33C6}"/>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0" name="直線コネクタ 519">
          <a:extLst>
            <a:ext uri="{FF2B5EF4-FFF2-40B4-BE49-F238E27FC236}">
              <a16:creationId xmlns:a16="http://schemas.microsoft.com/office/drawing/2014/main" id="{260DCD66-EB1F-45E8-8FF0-8FAA2B19AE9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1" name="テキスト ボックス 520">
          <a:extLst>
            <a:ext uri="{FF2B5EF4-FFF2-40B4-BE49-F238E27FC236}">
              <a16:creationId xmlns:a16="http://schemas.microsoft.com/office/drawing/2014/main" id="{68F84144-00C7-4CF3-BC3A-DF61E7B69B7C}"/>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a:extLst>
            <a:ext uri="{FF2B5EF4-FFF2-40B4-BE49-F238E27FC236}">
              <a16:creationId xmlns:a16="http://schemas.microsoft.com/office/drawing/2014/main" id="{E8367B16-5C66-471B-A605-E70E68A106A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3" name="テキスト ボックス 522">
          <a:extLst>
            <a:ext uri="{FF2B5EF4-FFF2-40B4-BE49-F238E27FC236}">
              <a16:creationId xmlns:a16="http://schemas.microsoft.com/office/drawing/2014/main" id="{C1C2BA46-23B2-4B5E-AAA1-B40D47FD47B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認定こども園・幼稚園・保育所】&#10;一人当たり面積グラフ枠">
          <a:extLst>
            <a:ext uri="{FF2B5EF4-FFF2-40B4-BE49-F238E27FC236}">
              <a16:creationId xmlns:a16="http://schemas.microsoft.com/office/drawing/2014/main" id="{CF425A39-7228-4676-B849-0BD98394552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525" name="直線コネクタ 524">
          <a:extLst>
            <a:ext uri="{FF2B5EF4-FFF2-40B4-BE49-F238E27FC236}">
              <a16:creationId xmlns:a16="http://schemas.microsoft.com/office/drawing/2014/main" id="{3BC4B4AB-4641-4106-B0C8-C0EFB33B7872}"/>
            </a:ext>
          </a:extLst>
        </xdr:cNvPr>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526" name="【認定こども園・幼稚園・保育所】&#10;一人当たり面積最小値テキスト">
          <a:extLst>
            <a:ext uri="{FF2B5EF4-FFF2-40B4-BE49-F238E27FC236}">
              <a16:creationId xmlns:a16="http://schemas.microsoft.com/office/drawing/2014/main" id="{71980E23-066E-48FF-A89D-3A0B307D9CB2}"/>
            </a:ext>
          </a:extLst>
        </xdr:cNvPr>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527" name="直線コネクタ 526">
          <a:extLst>
            <a:ext uri="{FF2B5EF4-FFF2-40B4-BE49-F238E27FC236}">
              <a16:creationId xmlns:a16="http://schemas.microsoft.com/office/drawing/2014/main" id="{5D3659D0-15E9-43DF-9740-AD08387A971F}"/>
            </a:ext>
          </a:extLst>
        </xdr:cNvPr>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528" name="【認定こども園・幼稚園・保育所】&#10;一人当たり面積最大値テキスト">
          <a:extLst>
            <a:ext uri="{FF2B5EF4-FFF2-40B4-BE49-F238E27FC236}">
              <a16:creationId xmlns:a16="http://schemas.microsoft.com/office/drawing/2014/main" id="{242B0469-EAB0-4F73-8A56-20ED8E0A3993}"/>
            </a:ext>
          </a:extLst>
        </xdr:cNvPr>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529" name="直線コネクタ 528">
          <a:extLst>
            <a:ext uri="{FF2B5EF4-FFF2-40B4-BE49-F238E27FC236}">
              <a16:creationId xmlns:a16="http://schemas.microsoft.com/office/drawing/2014/main" id="{847D6F8F-FF71-4E26-8FE0-04B34F25E5A3}"/>
            </a:ext>
          </a:extLst>
        </xdr:cNvPr>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63154</xdr:rowOff>
    </xdr:from>
    <xdr:ext cx="469744" cy="259045"/>
    <xdr:sp macro="" textlink="">
      <xdr:nvSpPr>
        <xdr:cNvPr id="530" name="【認定こども園・幼稚園・保育所】&#10;一人当たり面積平均値テキスト">
          <a:extLst>
            <a:ext uri="{FF2B5EF4-FFF2-40B4-BE49-F238E27FC236}">
              <a16:creationId xmlns:a16="http://schemas.microsoft.com/office/drawing/2014/main" id="{11F8EFFC-9BDF-45A7-8304-C2E07336998A}"/>
            </a:ext>
          </a:extLst>
        </xdr:cNvPr>
        <xdr:cNvSpPr txBox="1"/>
      </xdr:nvSpPr>
      <xdr:spPr>
        <a:xfrm>
          <a:off x="22199600" y="6749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531" name="フローチャート: 判断 530">
          <a:extLst>
            <a:ext uri="{FF2B5EF4-FFF2-40B4-BE49-F238E27FC236}">
              <a16:creationId xmlns:a16="http://schemas.microsoft.com/office/drawing/2014/main" id="{E8EB8BF2-D224-47C3-9987-3EE511AA56D7}"/>
            </a:ext>
          </a:extLst>
        </xdr:cNvPr>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532" name="フローチャート: 判断 531">
          <a:extLst>
            <a:ext uri="{FF2B5EF4-FFF2-40B4-BE49-F238E27FC236}">
              <a16:creationId xmlns:a16="http://schemas.microsoft.com/office/drawing/2014/main" id="{BD4B23F5-3B8B-4BC4-9646-4FBA5073852E}"/>
            </a:ext>
          </a:extLst>
        </xdr:cNvPr>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533" name="フローチャート: 判断 532">
          <a:extLst>
            <a:ext uri="{FF2B5EF4-FFF2-40B4-BE49-F238E27FC236}">
              <a16:creationId xmlns:a16="http://schemas.microsoft.com/office/drawing/2014/main" id="{DC5D4702-7BD3-4DD4-AA88-4291CE5E517B}"/>
            </a:ext>
          </a:extLst>
        </xdr:cNvPr>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534" name="フローチャート: 判断 533">
          <a:extLst>
            <a:ext uri="{FF2B5EF4-FFF2-40B4-BE49-F238E27FC236}">
              <a16:creationId xmlns:a16="http://schemas.microsoft.com/office/drawing/2014/main" id="{F1D3B612-E08F-4D2C-B14B-B159B3212586}"/>
            </a:ext>
          </a:extLst>
        </xdr:cNvPr>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535" name="フローチャート: 判断 534">
          <a:extLst>
            <a:ext uri="{FF2B5EF4-FFF2-40B4-BE49-F238E27FC236}">
              <a16:creationId xmlns:a16="http://schemas.microsoft.com/office/drawing/2014/main" id="{40EE703B-49FC-484A-9908-A81B9D9E66BF}"/>
            </a:ext>
          </a:extLst>
        </xdr:cNvPr>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477B1C40-269E-4282-9C6D-9B920945AA6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283CEDAA-1A93-4586-9E5D-D23EBCBB16E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B609C39-4A5B-406E-B973-D9FE89B58EA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959C244A-9AFA-42DC-A25E-6E3601F5CFE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50BD49FA-FAC5-4BF3-A919-76E86628625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73297</xdr:rowOff>
    </xdr:from>
    <xdr:to>
      <xdr:col>107</xdr:col>
      <xdr:colOff>101600</xdr:colOff>
      <xdr:row>41</xdr:row>
      <xdr:rowOff>3447</xdr:rowOff>
    </xdr:to>
    <xdr:sp macro="" textlink="">
      <xdr:nvSpPr>
        <xdr:cNvPr id="541" name="楕円 540">
          <a:extLst>
            <a:ext uri="{FF2B5EF4-FFF2-40B4-BE49-F238E27FC236}">
              <a16:creationId xmlns:a16="http://schemas.microsoft.com/office/drawing/2014/main" id="{9C871264-C9E9-4F0C-9903-C0C6E02CFFD1}"/>
            </a:ext>
          </a:extLst>
        </xdr:cNvPr>
        <xdr:cNvSpPr/>
      </xdr:nvSpPr>
      <xdr:spPr>
        <a:xfrm>
          <a:off x="20383500" y="693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82006</xdr:rowOff>
    </xdr:from>
    <xdr:to>
      <xdr:col>102</xdr:col>
      <xdr:colOff>165100</xdr:colOff>
      <xdr:row>41</xdr:row>
      <xdr:rowOff>12156</xdr:rowOff>
    </xdr:to>
    <xdr:sp macro="" textlink="">
      <xdr:nvSpPr>
        <xdr:cNvPr id="542" name="楕円 541">
          <a:extLst>
            <a:ext uri="{FF2B5EF4-FFF2-40B4-BE49-F238E27FC236}">
              <a16:creationId xmlns:a16="http://schemas.microsoft.com/office/drawing/2014/main" id="{0DD327C3-B0E7-4F42-86E4-3066C8F8CE2D}"/>
            </a:ext>
          </a:extLst>
        </xdr:cNvPr>
        <xdr:cNvSpPr/>
      </xdr:nvSpPr>
      <xdr:spPr>
        <a:xfrm>
          <a:off x="19494500" y="694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124097</xdr:rowOff>
    </xdr:from>
    <xdr:to>
      <xdr:col>107</xdr:col>
      <xdr:colOff>50800</xdr:colOff>
      <xdr:row>40</xdr:row>
      <xdr:rowOff>132806</xdr:rowOff>
    </xdr:to>
    <xdr:cxnSp macro="">
      <xdr:nvCxnSpPr>
        <xdr:cNvPr id="543" name="直線コネクタ 542">
          <a:extLst>
            <a:ext uri="{FF2B5EF4-FFF2-40B4-BE49-F238E27FC236}">
              <a16:creationId xmlns:a16="http://schemas.microsoft.com/office/drawing/2014/main" id="{7623EF43-A4FA-4A70-8CF1-D0FA49F4C07D}"/>
            </a:ext>
          </a:extLst>
        </xdr:cNvPr>
        <xdr:cNvCxnSpPr/>
      </xdr:nvCxnSpPr>
      <xdr:spPr>
        <a:xfrm flipV="1">
          <a:off x="19545300" y="6982097"/>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88537</xdr:rowOff>
    </xdr:from>
    <xdr:to>
      <xdr:col>98</xdr:col>
      <xdr:colOff>38100</xdr:colOff>
      <xdr:row>41</xdr:row>
      <xdr:rowOff>18687</xdr:rowOff>
    </xdr:to>
    <xdr:sp macro="" textlink="">
      <xdr:nvSpPr>
        <xdr:cNvPr id="544" name="楕円 543">
          <a:extLst>
            <a:ext uri="{FF2B5EF4-FFF2-40B4-BE49-F238E27FC236}">
              <a16:creationId xmlns:a16="http://schemas.microsoft.com/office/drawing/2014/main" id="{509C5F6B-F4E0-47C8-ABAD-B4A585ADD821}"/>
            </a:ext>
          </a:extLst>
        </xdr:cNvPr>
        <xdr:cNvSpPr/>
      </xdr:nvSpPr>
      <xdr:spPr>
        <a:xfrm>
          <a:off x="18605500" y="694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132806</xdr:rowOff>
    </xdr:from>
    <xdr:to>
      <xdr:col>102</xdr:col>
      <xdr:colOff>114300</xdr:colOff>
      <xdr:row>40</xdr:row>
      <xdr:rowOff>139337</xdr:rowOff>
    </xdr:to>
    <xdr:cxnSp macro="">
      <xdr:nvCxnSpPr>
        <xdr:cNvPr id="545" name="直線コネクタ 544">
          <a:extLst>
            <a:ext uri="{FF2B5EF4-FFF2-40B4-BE49-F238E27FC236}">
              <a16:creationId xmlns:a16="http://schemas.microsoft.com/office/drawing/2014/main" id="{7D03E0A3-021B-46ED-B09C-BB4AD7C6F1B8}"/>
            </a:ext>
          </a:extLst>
        </xdr:cNvPr>
        <xdr:cNvCxnSpPr/>
      </xdr:nvCxnSpPr>
      <xdr:spPr>
        <a:xfrm flipV="1">
          <a:off x="18656300" y="69908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22696</xdr:rowOff>
    </xdr:from>
    <xdr:ext cx="469744" cy="259045"/>
    <xdr:sp macro="" textlink="">
      <xdr:nvSpPr>
        <xdr:cNvPr id="546" name="n_1aveValue【認定こども園・幼稚園・保育所】&#10;一人当たり面積">
          <a:extLst>
            <a:ext uri="{FF2B5EF4-FFF2-40B4-BE49-F238E27FC236}">
              <a16:creationId xmlns:a16="http://schemas.microsoft.com/office/drawing/2014/main" id="{803D13C5-1EF5-4B9F-B94D-3975E5AA098C}"/>
            </a:ext>
          </a:extLst>
        </xdr:cNvPr>
        <xdr:cNvSpPr txBox="1"/>
      </xdr:nvSpPr>
      <xdr:spPr>
        <a:xfrm>
          <a:off x="210757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117946</xdr:rowOff>
    </xdr:from>
    <xdr:ext cx="469744" cy="259045"/>
    <xdr:sp macro="" textlink="">
      <xdr:nvSpPr>
        <xdr:cNvPr id="547" name="n_2aveValue【認定こども園・幼稚園・保育所】&#10;一人当たり面積">
          <a:extLst>
            <a:ext uri="{FF2B5EF4-FFF2-40B4-BE49-F238E27FC236}">
              <a16:creationId xmlns:a16="http://schemas.microsoft.com/office/drawing/2014/main" id="{B635C922-3AA3-4BD3-87E8-2C6EBED3641A}"/>
            </a:ext>
          </a:extLst>
        </xdr:cNvPr>
        <xdr:cNvSpPr txBox="1"/>
      </xdr:nvSpPr>
      <xdr:spPr>
        <a:xfrm>
          <a:off x="20199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83655</xdr:rowOff>
    </xdr:from>
    <xdr:ext cx="469744" cy="259045"/>
    <xdr:sp macro="" textlink="">
      <xdr:nvSpPr>
        <xdr:cNvPr id="548" name="n_3aveValue【認定こども園・幼稚園・保育所】&#10;一人当たり面積">
          <a:extLst>
            <a:ext uri="{FF2B5EF4-FFF2-40B4-BE49-F238E27FC236}">
              <a16:creationId xmlns:a16="http://schemas.microsoft.com/office/drawing/2014/main" id="{5B0A28BE-216B-4021-B9E6-1DF57678535D}"/>
            </a:ext>
          </a:extLst>
        </xdr:cNvPr>
        <xdr:cNvSpPr txBox="1"/>
      </xdr:nvSpPr>
      <xdr:spPr>
        <a:xfrm>
          <a:off x="19310427"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134818</xdr:rowOff>
    </xdr:from>
    <xdr:ext cx="469744" cy="259045"/>
    <xdr:sp macro="" textlink="">
      <xdr:nvSpPr>
        <xdr:cNvPr id="549" name="n_4aveValue【認定こども園・幼稚園・保育所】&#10;一人当たり面積">
          <a:extLst>
            <a:ext uri="{FF2B5EF4-FFF2-40B4-BE49-F238E27FC236}">
              <a16:creationId xmlns:a16="http://schemas.microsoft.com/office/drawing/2014/main" id="{AE05A513-FF94-4269-9EA2-B7227CFFF485}"/>
            </a:ext>
          </a:extLst>
        </xdr:cNvPr>
        <xdr:cNvSpPr txBox="1"/>
      </xdr:nvSpPr>
      <xdr:spPr>
        <a:xfrm>
          <a:off x="18421427" y="664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166024</xdr:rowOff>
    </xdr:from>
    <xdr:ext cx="469744" cy="259045"/>
    <xdr:sp macro="" textlink="">
      <xdr:nvSpPr>
        <xdr:cNvPr id="550" name="n_2mainValue【認定こども園・幼稚園・保育所】&#10;一人当たり面積">
          <a:extLst>
            <a:ext uri="{FF2B5EF4-FFF2-40B4-BE49-F238E27FC236}">
              <a16:creationId xmlns:a16="http://schemas.microsoft.com/office/drawing/2014/main" id="{E64CA520-E4B6-4CDE-86A1-D2BFE956EA9C}"/>
            </a:ext>
          </a:extLst>
        </xdr:cNvPr>
        <xdr:cNvSpPr txBox="1"/>
      </xdr:nvSpPr>
      <xdr:spPr>
        <a:xfrm>
          <a:off x="20199427" y="702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3283</xdr:rowOff>
    </xdr:from>
    <xdr:ext cx="469744" cy="259045"/>
    <xdr:sp macro="" textlink="">
      <xdr:nvSpPr>
        <xdr:cNvPr id="551" name="n_3mainValue【認定こども園・幼稚園・保育所】&#10;一人当たり面積">
          <a:extLst>
            <a:ext uri="{FF2B5EF4-FFF2-40B4-BE49-F238E27FC236}">
              <a16:creationId xmlns:a16="http://schemas.microsoft.com/office/drawing/2014/main" id="{209B45F6-D453-4E50-AAAE-9B562EBBDE08}"/>
            </a:ext>
          </a:extLst>
        </xdr:cNvPr>
        <xdr:cNvSpPr txBox="1"/>
      </xdr:nvSpPr>
      <xdr:spPr>
        <a:xfrm>
          <a:off x="19310427" y="703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9814</xdr:rowOff>
    </xdr:from>
    <xdr:ext cx="469744" cy="259045"/>
    <xdr:sp macro="" textlink="">
      <xdr:nvSpPr>
        <xdr:cNvPr id="552" name="n_4mainValue【認定こども園・幼稚園・保育所】&#10;一人当たり面積">
          <a:extLst>
            <a:ext uri="{FF2B5EF4-FFF2-40B4-BE49-F238E27FC236}">
              <a16:creationId xmlns:a16="http://schemas.microsoft.com/office/drawing/2014/main" id="{12DB7F83-710D-4B44-823A-32657B94873C}"/>
            </a:ext>
          </a:extLst>
        </xdr:cNvPr>
        <xdr:cNvSpPr txBox="1"/>
      </xdr:nvSpPr>
      <xdr:spPr>
        <a:xfrm>
          <a:off x="18421427" y="703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a:extLst>
            <a:ext uri="{FF2B5EF4-FFF2-40B4-BE49-F238E27FC236}">
              <a16:creationId xmlns:a16="http://schemas.microsoft.com/office/drawing/2014/main" id="{EA004D71-398A-4AE5-8EE5-0194A243C37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a:extLst>
            <a:ext uri="{FF2B5EF4-FFF2-40B4-BE49-F238E27FC236}">
              <a16:creationId xmlns:a16="http://schemas.microsoft.com/office/drawing/2014/main" id="{6913BDAC-A10F-4DE8-BBEF-954879CA6B7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a:extLst>
            <a:ext uri="{FF2B5EF4-FFF2-40B4-BE49-F238E27FC236}">
              <a16:creationId xmlns:a16="http://schemas.microsoft.com/office/drawing/2014/main" id="{F4ED2C1C-4AE2-452F-A0AB-B3DB15BC5AD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a:extLst>
            <a:ext uri="{FF2B5EF4-FFF2-40B4-BE49-F238E27FC236}">
              <a16:creationId xmlns:a16="http://schemas.microsoft.com/office/drawing/2014/main" id="{505270CC-4517-4905-8722-3D95B80022F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a:extLst>
            <a:ext uri="{FF2B5EF4-FFF2-40B4-BE49-F238E27FC236}">
              <a16:creationId xmlns:a16="http://schemas.microsoft.com/office/drawing/2014/main" id="{E116AA92-D24A-4A94-A7DB-D91AF58C66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a:extLst>
            <a:ext uri="{FF2B5EF4-FFF2-40B4-BE49-F238E27FC236}">
              <a16:creationId xmlns:a16="http://schemas.microsoft.com/office/drawing/2014/main" id="{6EBFA633-CDC6-4C03-ABE2-0CF8AD2AFE4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a:extLst>
            <a:ext uri="{FF2B5EF4-FFF2-40B4-BE49-F238E27FC236}">
              <a16:creationId xmlns:a16="http://schemas.microsoft.com/office/drawing/2014/main" id="{811B3382-3C53-429F-811A-0375AD07735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a:extLst>
            <a:ext uri="{FF2B5EF4-FFF2-40B4-BE49-F238E27FC236}">
              <a16:creationId xmlns:a16="http://schemas.microsoft.com/office/drawing/2014/main" id="{E591353C-C8F9-412B-B5F1-B8F59CFE96E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a:extLst>
            <a:ext uri="{FF2B5EF4-FFF2-40B4-BE49-F238E27FC236}">
              <a16:creationId xmlns:a16="http://schemas.microsoft.com/office/drawing/2014/main" id="{CB7C56BE-D619-4ECB-8F2A-61A287838A2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a:extLst>
            <a:ext uri="{FF2B5EF4-FFF2-40B4-BE49-F238E27FC236}">
              <a16:creationId xmlns:a16="http://schemas.microsoft.com/office/drawing/2014/main" id="{895B49EA-EABC-4898-AD95-AFFAD2967AB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3" name="テキスト ボックス 562">
          <a:extLst>
            <a:ext uri="{FF2B5EF4-FFF2-40B4-BE49-F238E27FC236}">
              <a16:creationId xmlns:a16="http://schemas.microsoft.com/office/drawing/2014/main" id="{A3E0BFA8-B8A3-49A8-BB18-F18EF51E189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4" name="直線コネクタ 563">
          <a:extLst>
            <a:ext uri="{FF2B5EF4-FFF2-40B4-BE49-F238E27FC236}">
              <a16:creationId xmlns:a16="http://schemas.microsoft.com/office/drawing/2014/main" id="{6792A4FB-EAFB-4966-B0E3-74D5BD2FAB0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65" name="テキスト ボックス 564">
          <a:extLst>
            <a:ext uri="{FF2B5EF4-FFF2-40B4-BE49-F238E27FC236}">
              <a16:creationId xmlns:a16="http://schemas.microsoft.com/office/drawing/2014/main" id="{1934CF45-7572-4FA1-B473-4C97F961F68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6" name="直線コネクタ 565">
          <a:extLst>
            <a:ext uri="{FF2B5EF4-FFF2-40B4-BE49-F238E27FC236}">
              <a16:creationId xmlns:a16="http://schemas.microsoft.com/office/drawing/2014/main" id="{FF12DA5D-E17B-47C9-BD84-6B3078373D2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7" name="テキスト ボックス 566">
          <a:extLst>
            <a:ext uri="{FF2B5EF4-FFF2-40B4-BE49-F238E27FC236}">
              <a16:creationId xmlns:a16="http://schemas.microsoft.com/office/drawing/2014/main" id="{154AA00F-14FC-49DE-AEFD-8FEF5D7B70D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8" name="直線コネクタ 567">
          <a:extLst>
            <a:ext uri="{FF2B5EF4-FFF2-40B4-BE49-F238E27FC236}">
              <a16:creationId xmlns:a16="http://schemas.microsoft.com/office/drawing/2014/main" id="{DF8B519C-EAD4-4BD2-A14E-8A80A572762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9" name="テキスト ボックス 568">
          <a:extLst>
            <a:ext uri="{FF2B5EF4-FFF2-40B4-BE49-F238E27FC236}">
              <a16:creationId xmlns:a16="http://schemas.microsoft.com/office/drawing/2014/main" id="{7A26D105-6FB1-49BD-986C-C847F9B805F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0" name="直線コネクタ 569">
          <a:extLst>
            <a:ext uri="{FF2B5EF4-FFF2-40B4-BE49-F238E27FC236}">
              <a16:creationId xmlns:a16="http://schemas.microsoft.com/office/drawing/2014/main" id="{CFA20867-1DCA-42C2-A87A-49682D0C61C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1" name="テキスト ボックス 570">
          <a:extLst>
            <a:ext uri="{FF2B5EF4-FFF2-40B4-BE49-F238E27FC236}">
              <a16:creationId xmlns:a16="http://schemas.microsoft.com/office/drawing/2014/main" id="{283061DB-D069-4D6A-931F-AB203904E08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2" name="直線コネクタ 571">
          <a:extLst>
            <a:ext uri="{FF2B5EF4-FFF2-40B4-BE49-F238E27FC236}">
              <a16:creationId xmlns:a16="http://schemas.microsoft.com/office/drawing/2014/main" id="{416FB246-212A-4522-A090-C0C8910164C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3" name="テキスト ボックス 572">
          <a:extLst>
            <a:ext uri="{FF2B5EF4-FFF2-40B4-BE49-F238E27FC236}">
              <a16:creationId xmlns:a16="http://schemas.microsoft.com/office/drawing/2014/main" id="{0E5B1449-1CB0-4266-9FCF-99F3E258C8E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a:extLst>
            <a:ext uri="{FF2B5EF4-FFF2-40B4-BE49-F238E27FC236}">
              <a16:creationId xmlns:a16="http://schemas.microsoft.com/office/drawing/2014/main" id="{59137E19-A1C2-4D13-81F1-A8ED3C3A71B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75" name="テキスト ボックス 574">
          <a:extLst>
            <a:ext uri="{FF2B5EF4-FFF2-40B4-BE49-F238E27FC236}">
              <a16:creationId xmlns:a16="http://schemas.microsoft.com/office/drawing/2014/main" id="{CF5EE6BB-E3B7-40BF-9391-249E48459CF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学校施設】&#10;有形固定資産減価償却率グラフ枠">
          <a:extLst>
            <a:ext uri="{FF2B5EF4-FFF2-40B4-BE49-F238E27FC236}">
              <a16:creationId xmlns:a16="http://schemas.microsoft.com/office/drawing/2014/main" id="{C459C95D-4161-4396-9E6F-9A1670D9DA5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577" name="直線コネクタ 576">
          <a:extLst>
            <a:ext uri="{FF2B5EF4-FFF2-40B4-BE49-F238E27FC236}">
              <a16:creationId xmlns:a16="http://schemas.microsoft.com/office/drawing/2014/main" id="{77BC3CC4-2654-455D-8D55-18AB98563C1A}"/>
            </a:ext>
          </a:extLst>
        </xdr:cNvPr>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78" name="【学校施設】&#10;有形固定資産減価償却率最小値テキスト">
          <a:extLst>
            <a:ext uri="{FF2B5EF4-FFF2-40B4-BE49-F238E27FC236}">
              <a16:creationId xmlns:a16="http://schemas.microsoft.com/office/drawing/2014/main" id="{3C7CAB90-7167-4EE5-BED1-CC15CB4C58DF}"/>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79" name="直線コネクタ 578">
          <a:extLst>
            <a:ext uri="{FF2B5EF4-FFF2-40B4-BE49-F238E27FC236}">
              <a16:creationId xmlns:a16="http://schemas.microsoft.com/office/drawing/2014/main" id="{79E9D3F2-005A-4B91-BDAC-58F5EC30BD91}"/>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580" name="【学校施設】&#10;有形固定資産減価償却率最大値テキスト">
          <a:extLst>
            <a:ext uri="{FF2B5EF4-FFF2-40B4-BE49-F238E27FC236}">
              <a16:creationId xmlns:a16="http://schemas.microsoft.com/office/drawing/2014/main" id="{B42822B7-B5A6-473F-919B-C06150B9A35D}"/>
            </a:ext>
          </a:extLst>
        </xdr:cNvPr>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581" name="直線コネクタ 580">
          <a:extLst>
            <a:ext uri="{FF2B5EF4-FFF2-40B4-BE49-F238E27FC236}">
              <a16:creationId xmlns:a16="http://schemas.microsoft.com/office/drawing/2014/main" id="{143F310F-CD71-49A0-B6C6-291C9B770A97}"/>
            </a:ext>
          </a:extLst>
        </xdr:cNvPr>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582" name="【学校施設】&#10;有形固定資産減価償却率平均値テキスト">
          <a:extLst>
            <a:ext uri="{FF2B5EF4-FFF2-40B4-BE49-F238E27FC236}">
              <a16:creationId xmlns:a16="http://schemas.microsoft.com/office/drawing/2014/main" id="{4B7E74E6-00FD-4B18-BBED-DA0AEF96F63F}"/>
            </a:ext>
          </a:extLst>
        </xdr:cNvPr>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83" name="フローチャート: 判断 582">
          <a:extLst>
            <a:ext uri="{FF2B5EF4-FFF2-40B4-BE49-F238E27FC236}">
              <a16:creationId xmlns:a16="http://schemas.microsoft.com/office/drawing/2014/main" id="{883EF669-8502-4A0C-9981-9FB640873ECB}"/>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584" name="フローチャート: 判断 583">
          <a:extLst>
            <a:ext uri="{FF2B5EF4-FFF2-40B4-BE49-F238E27FC236}">
              <a16:creationId xmlns:a16="http://schemas.microsoft.com/office/drawing/2014/main" id="{FA62B570-F422-42D1-AD25-9AF3CDC2E644}"/>
            </a:ext>
          </a:extLst>
        </xdr:cNvPr>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85" name="フローチャート: 判断 584">
          <a:extLst>
            <a:ext uri="{FF2B5EF4-FFF2-40B4-BE49-F238E27FC236}">
              <a16:creationId xmlns:a16="http://schemas.microsoft.com/office/drawing/2014/main" id="{04998C15-2CAB-466C-A375-66C8A4132C5B}"/>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86" name="フローチャート: 判断 585">
          <a:extLst>
            <a:ext uri="{FF2B5EF4-FFF2-40B4-BE49-F238E27FC236}">
              <a16:creationId xmlns:a16="http://schemas.microsoft.com/office/drawing/2014/main" id="{64049DF6-9B10-43BE-A74A-4D9AAB0D585D}"/>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587" name="フローチャート: 判断 586">
          <a:extLst>
            <a:ext uri="{FF2B5EF4-FFF2-40B4-BE49-F238E27FC236}">
              <a16:creationId xmlns:a16="http://schemas.microsoft.com/office/drawing/2014/main" id="{32B0A021-DCEA-43D0-9FB8-4A89D2AADE95}"/>
            </a:ext>
          </a:extLst>
        </xdr:cNvPr>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C5AEAABC-4185-40D8-AE5E-90004719973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FEF8F769-F1D8-4D83-AF74-8E099F7C6B7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1A0B4913-1BE8-44B6-A073-783996C3FE3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97E36AF0-363F-49F6-96FD-1D6D9BAB33E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6D3EA1EF-9F7C-4430-B7C3-A08366AED07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71120</xdr:rowOff>
    </xdr:from>
    <xdr:to>
      <xdr:col>76</xdr:col>
      <xdr:colOff>165100</xdr:colOff>
      <xdr:row>57</xdr:row>
      <xdr:rowOff>1270</xdr:rowOff>
    </xdr:to>
    <xdr:sp macro="" textlink="">
      <xdr:nvSpPr>
        <xdr:cNvPr id="593" name="楕円 592">
          <a:extLst>
            <a:ext uri="{FF2B5EF4-FFF2-40B4-BE49-F238E27FC236}">
              <a16:creationId xmlns:a16="http://schemas.microsoft.com/office/drawing/2014/main" id="{2B43E524-839B-4EBC-844A-CFB0162CA14B}"/>
            </a:ext>
          </a:extLst>
        </xdr:cNvPr>
        <xdr:cNvSpPr/>
      </xdr:nvSpPr>
      <xdr:spPr>
        <a:xfrm>
          <a:off x="14541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23495</xdr:rowOff>
    </xdr:from>
    <xdr:to>
      <xdr:col>72</xdr:col>
      <xdr:colOff>38100</xdr:colOff>
      <xdr:row>56</xdr:row>
      <xdr:rowOff>125095</xdr:rowOff>
    </xdr:to>
    <xdr:sp macro="" textlink="">
      <xdr:nvSpPr>
        <xdr:cNvPr id="594" name="楕円 593">
          <a:extLst>
            <a:ext uri="{FF2B5EF4-FFF2-40B4-BE49-F238E27FC236}">
              <a16:creationId xmlns:a16="http://schemas.microsoft.com/office/drawing/2014/main" id="{6DE3EA83-1E8E-4E9C-B34F-4810D8140153}"/>
            </a:ext>
          </a:extLst>
        </xdr:cNvPr>
        <xdr:cNvSpPr/>
      </xdr:nvSpPr>
      <xdr:spPr>
        <a:xfrm>
          <a:off x="13652500" y="96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74295</xdr:rowOff>
    </xdr:from>
    <xdr:to>
      <xdr:col>76</xdr:col>
      <xdr:colOff>114300</xdr:colOff>
      <xdr:row>56</xdr:row>
      <xdr:rowOff>121920</xdr:rowOff>
    </xdr:to>
    <xdr:cxnSp macro="">
      <xdr:nvCxnSpPr>
        <xdr:cNvPr id="595" name="直線コネクタ 594">
          <a:extLst>
            <a:ext uri="{FF2B5EF4-FFF2-40B4-BE49-F238E27FC236}">
              <a16:creationId xmlns:a16="http://schemas.microsoft.com/office/drawing/2014/main" id="{91965858-683B-4ED5-81C2-4735DD58DB1E}"/>
            </a:ext>
          </a:extLst>
        </xdr:cNvPr>
        <xdr:cNvCxnSpPr/>
      </xdr:nvCxnSpPr>
      <xdr:spPr>
        <a:xfrm>
          <a:off x="13703300" y="96754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170180</xdr:rowOff>
    </xdr:from>
    <xdr:to>
      <xdr:col>67</xdr:col>
      <xdr:colOff>101600</xdr:colOff>
      <xdr:row>56</xdr:row>
      <xdr:rowOff>100330</xdr:rowOff>
    </xdr:to>
    <xdr:sp macro="" textlink="">
      <xdr:nvSpPr>
        <xdr:cNvPr id="596" name="楕円 595">
          <a:extLst>
            <a:ext uri="{FF2B5EF4-FFF2-40B4-BE49-F238E27FC236}">
              <a16:creationId xmlns:a16="http://schemas.microsoft.com/office/drawing/2014/main" id="{45FC2A5F-49FB-466E-8DC8-0B52B5070DDD}"/>
            </a:ext>
          </a:extLst>
        </xdr:cNvPr>
        <xdr:cNvSpPr/>
      </xdr:nvSpPr>
      <xdr:spPr>
        <a:xfrm>
          <a:off x="127635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49530</xdr:rowOff>
    </xdr:from>
    <xdr:to>
      <xdr:col>71</xdr:col>
      <xdr:colOff>177800</xdr:colOff>
      <xdr:row>56</xdr:row>
      <xdr:rowOff>74295</xdr:rowOff>
    </xdr:to>
    <xdr:cxnSp macro="">
      <xdr:nvCxnSpPr>
        <xdr:cNvPr id="597" name="直線コネクタ 596">
          <a:extLst>
            <a:ext uri="{FF2B5EF4-FFF2-40B4-BE49-F238E27FC236}">
              <a16:creationId xmlns:a16="http://schemas.microsoft.com/office/drawing/2014/main" id="{7F0ACB5B-393D-49A1-BDC2-B66205258476}"/>
            </a:ext>
          </a:extLst>
        </xdr:cNvPr>
        <xdr:cNvCxnSpPr/>
      </xdr:nvCxnSpPr>
      <xdr:spPr>
        <a:xfrm>
          <a:off x="12814300" y="96507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149242</xdr:rowOff>
    </xdr:from>
    <xdr:ext cx="405111" cy="259045"/>
    <xdr:sp macro="" textlink="">
      <xdr:nvSpPr>
        <xdr:cNvPr id="598" name="n_1aveValue【学校施設】&#10;有形固定資産減価償却率">
          <a:extLst>
            <a:ext uri="{FF2B5EF4-FFF2-40B4-BE49-F238E27FC236}">
              <a16:creationId xmlns:a16="http://schemas.microsoft.com/office/drawing/2014/main" id="{37F90461-CBB6-4E97-BA1F-5B4DF1A9BB1C}"/>
            </a:ext>
          </a:extLst>
        </xdr:cNvPr>
        <xdr:cNvSpPr txBox="1"/>
      </xdr:nvSpPr>
      <xdr:spPr>
        <a:xfrm>
          <a:off x="15266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99" name="n_2aveValue【学校施設】&#10;有形固定資産減価償却率">
          <a:extLst>
            <a:ext uri="{FF2B5EF4-FFF2-40B4-BE49-F238E27FC236}">
              <a16:creationId xmlns:a16="http://schemas.microsoft.com/office/drawing/2014/main" id="{93B201B4-75E9-4CFE-9106-1F5C10B18B0D}"/>
            </a:ext>
          </a:extLst>
        </xdr:cNvPr>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00" name="n_3aveValue【学校施設】&#10;有形固定資産減価償却率">
          <a:extLst>
            <a:ext uri="{FF2B5EF4-FFF2-40B4-BE49-F238E27FC236}">
              <a16:creationId xmlns:a16="http://schemas.microsoft.com/office/drawing/2014/main" id="{7695DC72-44CB-4BC0-A9BF-6A0D35D8EE49}"/>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20972</xdr:rowOff>
    </xdr:from>
    <xdr:ext cx="405111" cy="259045"/>
    <xdr:sp macro="" textlink="">
      <xdr:nvSpPr>
        <xdr:cNvPr id="601" name="n_4aveValue【学校施設】&#10;有形固定資産減価償却率">
          <a:extLst>
            <a:ext uri="{FF2B5EF4-FFF2-40B4-BE49-F238E27FC236}">
              <a16:creationId xmlns:a16="http://schemas.microsoft.com/office/drawing/2014/main" id="{E11EDB7F-7D32-440F-AACB-2844C09ED48A}"/>
            </a:ext>
          </a:extLst>
        </xdr:cNvPr>
        <xdr:cNvSpPr txBox="1"/>
      </xdr:nvSpPr>
      <xdr:spPr>
        <a:xfrm>
          <a:off x="12611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17797</xdr:rowOff>
    </xdr:from>
    <xdr:ext cx="405111" cy="259045"/>
    <xdr:sp macro="" textlink="">
      <xdr:nvSpPr>
        <xdr:cNvPr id="602" name="n_2mainValue【学校施設】&#10;有形固定資産減価償却率">
          <a:extLst>
            <a:ext uri="{FF2B5EF4-FFF2-40B4-BE49-F238E27FC236}">
              <a16:creationId xmlns:a16="http://schemas.microsoft.com/office/drawing/2014/main" id="{C78497BD-249E-4EAB-BFB3-1CA845F10096}"/>
            </a:ext>
          </a:extLst>
        </xdr:cNvPr>
        <xdr:cNvSpPr txBox="1"/>
      </xdr:nvSpPr>
      <xdr:spPr>
        <a:xfrm>
          <a:off x="14389744" y="944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141622</xdr:rowOff>
    </xdr:from>
    <xdr:ext cx="405111" cy="259045"/>
    <xdr:sp macro="" textlink="">
      <xdr:nvSpPr>
        <xdr:cNvPr id="603" name="n_3mainValue【学校施設】&#10;有形固定資産減価償却率">
          <a:extLst>
            <a:ext uri="{FF2B5EF4-FFF2-40B4-BE49-F238E27FC236}">
              <a16:creationId xmlns:a16="http://schemas.microsoft.com/office/drawing/2014/main" id="{C33AE7C4-D4D7-473C-A5C3-3F70A49D1E82}"/>
            </a:ext>
          </a:extLst>
        </xdr:cNvPr>
        <xdr:cNvSpPr txBox="1"/>
      </xdr:nvSpPr>
      <xdr:spPr>
        <a:xfrm>
          <a:off x="13500744" y="939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116857</xdr:rowOff>
    </xdr:from>
    <xdr:ext cx="405111" cy="259045"/>
    <xdr:sp macro="" textlink="">
      <xdr:nvSpPr>
        <xdr:cNvPr id="604" name="n_4mainValue【学校施設】&#10;有形固定資産減価償却率">
          <a:extLst>
            <a:ext uri="{FF2B5EF4-FFF2-40B4-BE49-F238E27FC236}">
              <a16:creationId xmlns:a16="http://schemas.microsoft.com/office/drawing/2014/main" id="{571C4FBE-32A6-4D48-9727-A4391C4BAF51}"/>
            </a:ext>
          </a:extLst>
        </xdr:cNvPr>
        <xdr:cNvSpPr txBox="1"/>
      </xdr:nvSpPr>
      <xdr:spPr>
        <a:xfrm>
          <a:off x="12611744" y="937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5" name="正方形/長方形 604">
          <a:extLst>
            <a:ext uri="{FF2B5EF4-FFF2-40B4-BE49-F238E27FC236}">
              <a16:creationId xmlns:a16="http://schemas.microsoft.com/office/drawing/2014/main" id="{7389BC4B-9EEF-4B5E-9975-91E59194DDE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6" name="正方形/長方形 605">
          <a:extLst>
            <a:ext uri="{FF2B5EF4-FFF2-40B4-BE49-F238E27FC236}">
              <a16:creationId xmlns:a16="http://schemas.microsoft.com/office/drawing/2014/main" id="{71561D9B-E38A-46CB-9A34-F7D8DC4FE45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7" name="正方形/長方形 606">
          <a:extLst>
            <a:ext uri="{FF2B5EF4-FFF2-40B4-BE49-F238E27FC236}">
              <a16:creationId xmlns:a16="http://schemas.microsoft.com/office/drawing/2014/main" id="{2D891923-EAEB-4F61-A5D5-7C52F1A8311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8" name="正方形/長方形 607">
          <a:extLst>
            <a:ext uri="{FF2B5EF4-FFF2-40B4-BE49-F238E27FC236}">
              <a16:creationId xmlns:a16="http://schemas.microsoft.com/office/drawing/2014/main" id="{39F34A49-FD59-4076-97A8-0DCAF290FD1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9" name="正方形/長方形 608">
          <a:extLst>
            <a:ext uri="{FF2B5EF4-FFF2-40B4-BE49-F238E27FC236}">
              <a16:creationId xmlns:a16="http://schemas.microsoft.com/office/drawing/2014/main" id="{6304BA69-AB4A-4287-A155-8BE5BB40BF1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0" name="正方形/長方形 609">
          <a:extLst>
            <a:ext uri="{FF2B5EF4-FFF2-40B4-BE49-F238E27FC236}">
              <a16:creationId xmlns:a16="http://schemas.microsoft.com/office/drawing/2014/main" id="{7E99989F-DD71-401C-8DD0-94CA60E2002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1" name="正方形/長方形 610">
          <a:extLst>
            <a:ext uri="{FF2B5EF4-FFF2-40B4-BE49-F238E27FC236}">
              <a16:creationId xmlns:a16="http://schemas.microsoft.com/office/drawing/2014/main" id="{A4A51B72-FC91-4D12-8D23-9CFA2E1382A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2" name="正方形/長方形 611">
          <a:extLst>
            <a:ext uri="{FF2B5EF4-FFF2-40B4-BE49-F238E27FC236}">
              <a16:creationId xmlns:a16="http://schemas.microsoft.com/office/drawing/2014/main" id="{3B35ED5C-74BB-44BD-82CE-705540D4FE5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3" name="テキスト ボックス 612">
          <a:extLst>
            <a:ext uri="{FF2B5EF4-FFF2-40B4-BE49-F238E27FC236}">
              <a16:creationId xmlns:a16="http://schemas.microsoft.com/office/drawing/2014/main" id="{F39E3EF0-71C1-4877-A61C-970FBBB4B88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4" name="直線コネクタ 613">
          <a:extLst>
            <a:ext uri="{FF2B5EF4-FFF2-40B4-BE49-F238E27FC236}">
              <a16:creationId xmlns:a16="http://schemas.microsoft.com/office/drawing/2014/main" id="{22519758-7833-4A77-9DDB-732C661661B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5" name="直線コネクタ 614">
          <a:extLst>
            <a:ext uri="{FF2B5EF4-FFF2-40B4-BE49-F238E27FC236}">
              <a16:creationId xmlns:a16="http://schemas.microsoft.com/office/drawing/2014/main" id="{20F5C27C-4C60-4E4D-B2F4-A82E85D355F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6" name="テキスト ボックス 615">
          <a:extLst>
            <a:ext uri="{FF2B5EF4-FFF2-40B4-BE49-F238E27FC236}">
              <a16:creationId xmlns:a16="http://schemas.microsoft.com/office/drawing/2014/main" id="{C9E0A05C-EDDD-4E39-A86F-285EB102297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7" name="直線コネクタ 616">
          <a:extLst>
            <a:ext uri="{FF2B5EF4-FFF2-40B4-BE49-F238E27FC236}">
              <a16:creationId xmlns:a16="http://schemas.microsoft.com/office/drawing/2014/main" id="{D684F58F-F941-4F71-A48F-A8909B44A77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8" name="テキスト ボックス 617">
          <a:extLst>
            <a:ext uri="{FF2B5EF4-FFF2-40B4-BE49-F238E27FC236}">
              <a16:creationId xmlns:a16="http://schemas.microsoft.com/office/drawing/2014/main" id="{15145AC1-2684-452D-BC2C-3DF518BF98F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9" name="直線コネクタ 618">
          <a:extLst>
            <a:ext uri="{FF2B5EF4-FFF2-40B4-BE49-F238E27FC236}">
              <a16:creationId xmlns:a16="http://schemas.microsoft.com/office/drawing/2014/main" id="{7AFC4321-3E0D-4550-95BB-F66C959175D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0" name="テキスト ボックス 619">
          <a:extLst>
            <a:ext uri="{FF2B5EF4-FFF2-40B4-BE49-F238E27FC236}">
              <a16:creationId xmlns:a16="http://schemas.microsoft.com/office/drawing/2014/main" id="{BC526EC7-0F1E-4687-B428-ECE6151B967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1" name="直線コネクタ 620">
          <a:extLst>
            <a:ext uri="{FF2B5EF4-FFF2-40B4-BE49-F238E27FC236}">
              <a16:creationId xmlns:a16="http://schemas.microsoft.com/office/drawing/2014/main" id="{56C489E4-797F-4487-AB20-8989271FD42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2" name="テキスト ボックス 621">
          <a:extLst>
            <a:ext uri="{FF2B5EF4-FFF2-40B4-BE49-F238E27FC236}">
              <a16:creationId xmlns:a16="http://schemas.microsoft.com/office/drawing/2014/main" id="{98D7E76A-2F5F-4DDC-B741-1269AA0FF19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3" name="直線コネクタ 622">
          <a:extLst>
            <a:ext uri="{FF2B5EF4-FFF2-40B4-BE49-F238E27FC236}">
              <a16:creationId xmlns:a16="http://schemas.microsoft.com/office/drawing/2014/main" id="{288025CE-EF5E-4362-ABFF-48D8E7B1837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24" name="テキスト ボックス 623">
          <a:extLst>
            <a:ext uri="{FF2B5EF4-FFF2-40B4-BE49-F238E27FC236}">
              <a16:creationId xmlns:a16="http://schemas.microsoft.com/office/drawing/2014/main" id="{0030045B-52EC-4A23-89AD-8D5DAFD381F3}"/>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5" name="直線コネクタ 624">
          <a:extLst>
            <a:ext uri="{FF2B5EF4-FFF2-40B4-BE49-F238E27FC236}">
              <a16:creationId xmlns:a16="http://schemas.microsoft.com/office/drawing/2014/main" id="{9C965346-C23E-46BB-B33A-03314A83E9D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6" name="テキスト ボックス 625">
          <a:extLst>
            <a:ext uri="{FF2B5EF4-FFF2-40B4-BE49-F238E27FC236}">
              <a16:creationId xmlns:a16="http://schemas.microsoft.com/office/drawing/2014/main" id="{44B88834-96BB-45CD-913E-F38B59F2D01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7" name="【学校施設】&#10;一人当たり面積グラフ枠">
          <a:extLst>
            <a:ext uri="{FF2B5EF4-FFF2-40B4-BE49-F238E27FC236}">
              <a16:creationId xmlns:a16="http://schemas.microsoft.com/office/drawing/2014/main" id="{C54147E4-5C17-40A8-A5CB-65F0DA489BD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628" name="直線コネクタ 627">
          <a:extLst>
            <a:ext uri="{FF2B5EF4-FFF2-40B4-BE49-F238E27FC236}">
              <a16:creationId xmlns:a16="http://schemas.microsoft.com/office/drawing/2014/main" id="{9B4DA232-904B-47B6-A5ED-1AF08D4EBAAB}"/>
            </a:ext>
          </a:extLst>
        </xdr:cNvPr>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629" name="【学校施設】&#10;一人当たり面積最小値テキスト">
          <a:extLst>
            <a:ext uri="{FF2B5EF4-FFF2-40B4-BE49-F238E27FC236}">
              <a16:creationId xmlns:a16="http://schemas.microsoft.com/office/drawing/2014/main" id="{E4CFB9F8-852B-42C4-B36A-6994703A95DA}"/>
            </a:ext>
          </a:extLst>
        </xdr:cNvPr>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630" name="直線コネクタ 629">
          <a:extLst>
            <a:ext uri="{FF2B5EF4-FFF2-40B4-BE49-F238E27FC236}">
              <a16:creationId xmlns:a16="http://schemas.microsoft.com/office/drawing/2014/main" id="{FF892E16-51EF-4C26-B834-80E991455CF8}"/>
            </a:ext>
          </a:extLst>
        </xdr:cNvPr>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631" name="【学校施設】&#10;一人当たり面積最大値テキスト">
          <a:extLst>
            <a:ext uri="{FF2B5EF4-FFF2-40B4-BE49-F238E27FC236}">
              <a16:creationId xmlns:a16="http://schemas.microsoft.com/office/drawing/2014/main" id="{B8EDB50E-098A-447F-829C-446119564C6F}"/>
            </a:ext>
          </a:extLst>
        </xdr:cNvPr>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632" name="直線コネクタ 631">
          <a:extLst>
            <a:ext uri="{FF2B5EF4-FFF2-40B4-BE49-F238E27FC236}">
              <a16:creationId xmlns:a16="http://schemas.microsoft.com/office/drawing/2014/main" id="{8DC084F0-839D-4EA8-AC31-3BA3F1317F95}"/>
            </a:ext>
          </a:extLst>
        </xdr:cNvPr>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64152</xdr:rowOff>
    </xdr:from>
    <xdr:ext cx="469744" cy="259045"/>
    <xdr:sp macro="" textlink="">
      <xdr:nvSpPr>
        <xdr:cNvPr id="633" name="【学校施設】&#10;一人当たり面積平均値テキスト">
          <a:extLst>
            <a:ext uri="{FF2B5EF4-FFF2-40B4-BE49-F238E27FC236}">
              <a16:creationId xmlns:a16="http://schemas.microsoft.com/office/drawing/2014/main" id="{03E370FA-09EB-4F3A-A568-DC8A09438301}"/>
            </a:ext>
          </a:extLst>
        </xdr:cNvPr>
        <xdr:cNvSpPr txBox="1"/>
      </xdr:nvSpPr>
      <xdr:spPr>
        <a:xfrm>
          <a:off x="22199600" y="10522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634" name="フローチャート: 判断 633">
          <a:extLst>
            <a:ext uri="{FF2B5EF4-FFF2-40B4-BE49-F238E27FC236}">
              <a16:creationId xmlns:a16="http://schemas.microsoft.com/office/drawing/2014/main" id="{BF400C8F-1B57-48FD-95E4-4ABF2A726347}"/>
            </a:ext>
          </a:extLst>
        </xdr:cNvPr>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635" name="フローチャート: 判断 634">
          <a:extLst>
            <a:ext uri="{FF2B5EF4-FFF2-40B4-BE49-F238E27FC236}">
              <a16:creationId xmlns:a16="http://schemas.microsoft.com/office/drawing/2014/main" id="{6FBCF161-4558-416C-B4AB-E051A846D5CE}"/>
            </a:ext>
          </a:extLst>
        </xdr:cNvPr>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636" name="フローチャート: 判断 635">
          <a:extLst>
            <a:ext uri="{FF2B5EF4-FFF2-40B4-BE49-F238E27FC236}">
              <a16:creationId xmlns:a16="http://schemas.microsoft.com/office/drawing/2014/main" id="{30647465-8A64-4449-8AD7-9632A1E52B5C}"/>
            </a:ext>
          </a:extLst>
        </xdr:cNvPr>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637" name="フローチャート: 判断 636">
          <a:extLst>
            <a:ext uri="{FF2B5EF4-FFF2-40B4-BE49-F238E27FC236}">
              <a16:creationId xmlns:a16="http://schemas.microsoft.com/office/drawing/2014/main" id="{B3AB1203-6121-456C-8154-65F7E61B5399}"/>
            </a:ext>
          </a:extLst>
        </xdr:cNvPr>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638" name="フローチャート: 判断 637">
          <a:extLst>
            <a:ext uri="{FF2B5EF4-FFF2-40B4-BE49-F238E27FC236}">
              <a16:creationId xmlns:a16="http://schemas.microsoft.com/office/drawing/2014/main" id="{2607D898-7A2E-4B53-95D1-C7E621A4B179}"/>
            </a:ext>
          </a:extLst>
        </xdr:cNvPr>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4971FFE8-937F-4E0E-B7E9-BC03355943C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B725E9-00A9-4CFC-9B63-8EEE094C71A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93B2258F-FD44-4E5A-9CB1-B4CF478E01E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A6DE7F0-B75A-4137-8BBE-BA60D2A9AF8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CE47B56F-1297-47B7-9B1D-9C05B2F84D7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159639</xdr:rowOff>
    </xdr:from>
    <xdr:to>
      <xdr:col>107</xdr:col>
      <xdr:colOff>101600</xdr:colOff>
      <xdr:row>62</xdr:row>
      <xdr:rowOff>89789</xdr:rowOff>
    </xdr:to>
    <xdr:sp macro="" textlink="">
      <xdr:nvSpPr>
        <xdr:cNvPr id="644" name="楕円 643">
          <a:extLst>
            <a:ext uri="{FF2B5EF4-FFF2-40B4-BE49-F238E27FC236}">
              <a16:creationId xmlns:a16="http://schemas.microsoft.com/office/drawing/2014/main" id="{F7386B87-DB66-4D2A-B1F1-4B393148F009}"/>
            </a:ext>
          </a:extLst>
        </xdr:cNvPr>
        <xdr:cNvSpPr/>
      </xdr:nvSpPr>
      <xdr:spPr>
        <a:xfrm>
          <a:off x="20383500" y="1061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170815</xdr:rowOff>
    </xdr:from>
    <xdr:to>
      <xdr:col>102</xdr:col>
      <xdr:colOff>165100</xdr:colOff>
      <xdr:row>62</xdr:row>
      <xdr:rowOff>100965</xdr:rowOff>
    </xdr:to>
    <xdr:sp macro="" textlink="">
      <xdr:nvSpPr>
        <xdr:cNvPr id="645" name="楕円 644">
          <a:extLst>
            <a:ext uri="{FF2B5EF4-FFF2-40B4-BE49-F238E27FC236}">
              <a16:creationId xmlns:a16="http://schemas.microsoft.com/office/drawing/2014/main" id="{435D3AA7-E330-429B-B195-F202D6CB379D}"/>
            </a:ext>
          </a:extLst>
        </xdr:cNvPr>
        <xdr:cNvSpPr/>
      </xdr:nvSpPr>
      <xdr:spPr>
        <a:xfrm>
          <a:off x="19494500" y="106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38989</xdr:rowOff>
    </xdr:from>
    <xdr:to>
      <xdr:col>107</xdr:col>
      <xdr:colOff>50800</xdr:colOff>
      <xdr:row>62</xdr:row>
      <xdr:rowOff>50165</xdr:rowOff>
    </xdr:to>
    <xdr:cxnSp macro="">
      <xdr:nvCxnSpPr>
        <xdr:cNvPr id="646" name="直線コネクタ 645">
          <a:extLst>
            <a:ext uri="{FF2B5EF4-FFF2-40B4-BE49-F238E27FC236}">
              <a16:creationId xmlns:a16="http://schemas.microsoft.com/office/drawing/2014/main" id="{9951A303-3394-4132-AD4B-D323350E0BC5}"/>
            </a:ext>
          </a:extLst>
        </xdr:cNvPr>
        <xdr:cNvCxnSpPr/>
      </xdr:nvCxnSpPr>
      <xdr:spPr>
        <a:xfrm flipV="1">
          <a:off x="19545300" y="10668889"/>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6477</xdr:rowOff>
    </xdr:from>
    <xdr:to>
      <xdr:col>98</xdr:col>
      <xdr:colOff>38100</xdr:colOff>
      <xdr:row>62</xdr:row>
      <xdr:rowOff>108077</xdr:rowOff>
    </xdr:to>
    <xdr:sp macro="" textlink="">
      <xdr:nvSpPr>
        <xdr:cNvPr id="647" name="楕円 646">
          <a:extLst>
            <a:ext uri="{FF2B5EF4-FFF2-40B4-BE49-F238E27FC236}">
              <a16:creationId xmlns:a16="http://schemas.microsoft.com/office/drawing/2014/main" id="{1D49E418-DEAE-4D95-9A4B-2FC81B3C37DF}"/>
            </a:ext>
          </a:extLst>
        </xdr:cNvPr>
        <xdr:cNvSpPr/>
      </xdr:nvSpPr>
      <xdr:spPr>
        <a:xfrm>
          <a:off x="18605500" y="1063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50165</xdr:rowOff>
    </xdr:from>
    <xdr:to>
      <xdr:col>102</xdr:col>
      <xdr:colOff>114300</xdr:colOff>
      <xdr:row>62</xdr:row>
      <xdr:rowOff>57277</xdr:rowOff>
    </xdr:to>
    <xdr:cxnSp macro="">
      <xdr:nvCxnSpPr>
        <xdr:cNvPr id="648" name="直線コネクタ 647">
          <a:extLst>
            <a:ext uri="{FF2B5EF4-FFF2-40B4-BE49-F238E27FC236}">
              <a16:creationId xmlns:a16="http://schemas.microsoft.com/office/drawing/2014/main" id="{6B6C9AD0-0FB6-4428-9915-6A6F34FC1A21}"/>
            </a:ext>
          </a:extLst>
        </xdr:cNvPr>
        <xdr:cNvCxnSpPr/>
      </xdr:nvCxnSpPr>
      <xdr:spPr>
        <a:xfrm flipV="1">
          <a:off x="18656300" y="10680065"/>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17924</xdr:rowOff>
    </xdr:from>
    <xdr:ext cx="469744" cy="259045"/>
    <xdr:sp macro="" textlink="">
      <xdr:nvSpPr>
        <xdr:cNvPr id="649" name="n_1aveValue【学校施設】&#10;一人当たり面積">
          <a:extLst>
            <a:ext uri="{FF2B5EF4-FFF2-40B4-BE49-F238E27FC236}">
              <a16:creationId xmlns:a16="http://schemas.microsoft.com/office/drawing/2014/main" id="{B8CA04A5-CC3F-4188-A852-5FD99375DA2E}"/>
            </a:ext>
          </a:extLst>
        </xdr:cNvPr>
        <xdr:cNvSpPr txBox="1"/>
      </xdr:nvSpPr>
      <xdr:spPr>
        <a:xfrm>
          <a:off x="21075727" y="1030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36212</xdr:rowOff>
    </xdr:from>
    <xdr:ext cx="469744" cy="259045"/>
    <xdr:sp macro="" textlink="">
      <xdr:nvSpPr>
        <xdr:cNvPr id="650" name="n_2aveValue【学校施設】&#10;一人当たり面積">
          <a:extLst>
            <a:ext uri="{FF2B5EF4-FFF2-40B4-BE49-F238E27FC236}">
              <a16:creationId xmlns:a16="http://schemas.microsoft.com/office/drawing/2014/main" id="{B8A690E3-3F86-4B90-BC3D-C9A80F15EBAB}"/>
            </a:ext>
          </a:extLst>
        </xdr:cNvPr>
        <xdr:cNvSpPr txBox="1"/>
      </xdr:nvSpPr>
      <xdr:spPr>
        <a:xfrm>
          <a:off x="20199427" y="1032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55643</xdr:rowOff>
    </xdr:from>
    <xdr:ext cx="469744" cy="259045"/>
    <xdr:sp macro="" textlink="">
      <xdr:nvSpPr>
        <xdr:cNvPr id="651" name="n_3aveValue【学校施設】&#10;一人当たり面積">
          <a:extLst>
            <a:ext uri="{FF2B5EF4-FFF2-40B4-BE49-F238E27FC236}">
              <a16:creationId xmlns:a16="http://schemas.microsoft.com/office/drawing/2014/main" id="{4D5673C5-37F5-4229-85DB-4FE12A335E9C}"/>
            </a:ext>
          </a:extLst>
        </xdr:cNvPr>
        <xdr:cNvSpPr txBox="1"/>
      </xdr:nvSpPr>
      <xdr:spPr>
        <a:xfrm>
          <a:off x="19310427"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142003</xdr:rowOff>
    </xdr:from>
    <xdr:ext cx="469744" cy="259045"/>
    <xdr:sp macro="" textlink="">
      <xdr:nvSpPr>
        <xdr:cNvPr id="652" name="n_4aveValue【学校施設】&#10;一人当たり面積">
          <a:extLst>
            <a:ext uri="{FF2B5EF4-FFF2-40B4-BE49-F238E27FC236}">
              <a16:creationId xmlns:a16="http://schemas.microsoft.com/office/drawing/2014/main" id="{5D8422B6-7BCA-40B6-95EE-6F5FA79DF302}"/>
            </a:ext>
          </a:extLst>
        </xdr:cNvPr>
        <xdr:cNvSpPr txBox="1"/>
      </xdr:nvSpPr>
      <xdr:spPr>
        <a:xfrm>
          <a:off x="18421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80916</xdr:rowOff>
    </xdr:from>
    <xdr:ext cx="469744" cy="259045"/>
    <xdr:sp macro="" textlink="">
      <xdr:nvSpPr>
        <xdr:cNvPr id="653" name="n_2mainValue【学校施設】&#10;一人当たり面積">
          <a:extLst>
            <a:ext uri="{FF2B5EF4-FFF2-40B4-BE49-F238E27FC236}">
              <a16:creationId xmlns:a16="http://schemas.microsoft.com/office/drawing/2014/main" id="{E5DEFF73-872D-4452-A5FB-1F75B4E9AAFC}"/>
            </a:ext>
          </a:extLst>
        </xdr:cNvPr>
        <xdr:cNvSpPr txBox="1"/>
      </xdr:nvSpPr>
      <xdr:spPr>
        <a:xfrm>
          <a:off x="20199427" y="1071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92092</xdr:rowOff>
    </xdr:from>
    <xdr:ext cx="469744" cy="259045"/>
    <xdr:sp macro="" textlink="">
      <xdr:nvSpPr>
        <xdr:cNvPr id="654" name="n_3mainValue【学校施設】&#10;一人当たり面積">
          <a:extLst>
            <a:ext uri="{FF2B5EF4-FFF2-40B4-BE49-F238E27FC236}">
              <a16:creationId xmlns:a16="http://schemas.microsoft.com/office/drawing/2014/main" id="{6D40DC5A-2B5C-402F-89D7-0EE4E89BD6BE}"/>
            </a:ext>
          </a:extLst>
        </xdr:cNvPr>
        <xdr:cNvSpPr txBox="1"/>
      </xdr:nvSpPr>
      <xdr:spPr>
        <a:xfrm>
          <a:off x="19310427" y="1072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99204</xdr:rowOff>
    </xdr:from>
    <xdr:ext cx="469744" cy="259045"/>
    <xdr:sp macro="" textlink="">
      <xdr:nvSpPr>
        <xdr:cNvPr id="655" name="n_4mainValue【学校施設】&#10;一人当たり面積">
          <a:extLst>
            <a:ext uri="{FF2B5EF4-FFF2-40B4-BE49-F238E27FC236}">
              <a16:creationId xmlns:a16="http://schemas.microsoft.com/office/drawing/2014/main" id="{2420889D-514B-49BA-9A2B-69D7552658B3}"/>
            </a:ext>
          </a:extLst>
        </xdr:cNvPr>
        <xdr:cNvSpPr txBox="1"/>
      </xdr:nvSpPr>
      <xdr:spPr>
        <a:xfrm>
          <a:off x="18421427" y="107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6" name="正方形/長方形 655">
          <a:extLst>
            <a:ext uri="{FF2B5EF4-FFF2-40B4-BE49-F238E27FC236}">
              <a16:creationId xmlns:a16="http://schemas.microsoft.com/office/drawing/2014/main" id="{59DD90E1-19A3-496F-A471-EA6FEBAE30D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7" name="正方形/長方形 656">
          <a:extLst>
            <a:ext uri="{FF2B5EF4-FFF2-40B4-BE49-F238E27FC236}">
              <a16:creationId xmlns:a16="http://schemas.microsoft.com/office/drawing/2014/main" id="{F8AB4845-3EC7-40F9-A504-F4A7CA178E4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8" name="正方形/長方形 657">
          <a:extLst>
            <a:ext uri="{FF2B5EF4-FFF2-40B4-BE49-F238E27FC236}">
              <a16:creationId xmlns:a16="http://schemas.microsoft.com/office/drawing/2014/main" id="{A31F9AC6-10FB-4E8C-B7F7-62A209BF627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9" name="正方形/長方形 658">
          <a:extLst>
            <a:ext uri="{FF2B5EF4-FFF2-40B4-BE49-F238E27FC236}">
              <a16:creationId xmlns:a16="http://schemas.microsoft.com/office/drawing/2014/main" id="{5CB98A8D-91E9-45B5-B36F-0A90553D740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0" name="正方形/長方形 659">
          <a:extLst>
            <a:ext uri="{FF2B5EF4-FFF2-40B4-BE49-F238E27FC236}">
              <a16:creationId xmlns:a16="http://schemas.microsoft.com/office/drawing/2014/main" id="{1B9DD422-F9E8-4A52-AD80-45D52A9B104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1" name="正方形/長方形 660">
          <a:extLst>
            <a:ext uri="{FF2B5EF4-FFF2-40B4-BE49-F238E27FC236}">
              <a16:creationId xmlns:a16="http://schemas.microsoft.com/office/drawing/2014/main" id="{759AD8CE-0198-4620-A406-82812DDEF1B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2" name="正方形/長方形 661">
          <a:extLst>
            <a:ext uri="{FF2B5EF4-FFF2-40B4-BE49-F238E27FC236}">
              <a16:creationId xmlns:a16="http://schemas.microsoft.com/office/drawing/2014/main" id="{B8F87128-986E-41DF-A124-E0DCC4D5F91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3" name="正方形/長方形 662">
          <a:extLst>
            <a:ext uri="{FF2B5EF4-FFF2-40B4-BE49-F238E27FC236}">
              <a16:creationId xmlns:a16="http://schemas.microsoft.com/office/drawing/2014/main" id="{07BFC462-5B42-4A68-BA61-39C2567EA55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4" name="正方形/長方形 663">
          <a:extLst>
            <a:ext uri="{FF2B5EF4-FFF2-40B4-BE49-F238E27FC236}">
              <a16:creationId xmlns:a16="http://schemas.microsoft.com/office/drawing/2014/main" id="{86375A1C-3412-4AD7-8BAB-0FBD50CC38E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5" name="正方形/長方形 664">
          <a:extLst>
            <a:ext uri="{FF2B5EF4-FFF2-40B4-BE49-F238E27FC236}">
              <a16:creationId xmlns:a16="http://schemas.microsoft.com/office/drawing/2014/main" id="{5AAB02D1-742D-448A-B16F-4E3843879D3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6" name="正方形/長方形 665">
          <a:extLst>
            <a:ext uri="{FF2B5EF4-FFF2-40B4-BE49-F238E27FC236}">
              <a16:creationId xmlns:a16="http://schemas.microsoft.com/office/drawing/2014/main" id="{C26AF10A-CE05-4B70-868C-98540253923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7" name="正方形/長方形 666">
          <a:extLst>
            <a:ext uri="{FF2B5EF4-FFF2-40B4-BE49-F238E27FC236}">
              <a16:creationId xmlns:a16="http://schemas.microsoft.com/office/drawing/2014/main" id="{C59E99C9-F047-4C8A-AF54-3CC9F5F1DDD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8" name="正方形/長方形 667">
          <a:extLst>
            <a:ext uri="{FF2B5EF4-FFF2-40B4-BE49-F238E27FC236}">
              <a16:creationId xmlns:a16="http://schemas.microsoft.com/office/drawing/2014/main" id="{6036F901-729B-4C5A-AE30-67A21FE2F27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9" name="正方形/長方形 668">
          <a:extLst>
            <a:ext uri="{FF2B5EF4-FFF2-40B4-BE49-F238E27FC236}">
              <a16:creationId xmlns:a16="http://schemas.microsoft.com/office/drawing/2014/main" id="{FF74F603-B915-4F1A-8291-3ADE71A16D1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0" name="正方形/長方形 669">
          <a:extLst>
            <a:ext uri="{FF2B5EF4-FFF2-40B4-BE49-F238E27FC236}">
              <a16:creationId xmlns:a16="http://schemas.microsoft.com/office/drawing/2014/main" id="{98677E74-6BD7-4867-B283-FDD6A087A54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1" name="正方形/長方形 670">
          <a:extLst>
            <a:ext uri="{FF2B5EF4-FFF2-40B4-BE49-F238E27FC236}">
              <a16:creationId xmlns:a16="http://schemas.microsoft.com/office/drawing/2014/main" id="{B40B9656-E449-4EEB-ACCD-AF8E812AD2C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a:extLst>
            <a:ext uri="{FF2B5EF4-FFF2-40B4-BE49-F238E27FC236}">
              <a16:creationId xmlns:a16="http://schemas.microsoft.com/office/drawing/2014/main" id="{D3AB370B-3E4A-4E74-A87C-061940D2D22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a:extLst>
            <a:ext uri="{FF2B5EF4-FFF2-40B4-BE49-F238E27FC236}">
              <a16:creationId xmlns:a16="http://schemas.microsoft.com/office/drawing/2014/main" id="{1502039B-7A44-4A7B-9F56-A534928FBE7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a:extLst>
            <a:ext uri="{FF2B5EF4-FFF2-40B4-BE49-F238E27FC236}">
              <a16:creationId xmlns:a16="http://schemas.microsoft.com/office/drawing/2014/main" id="{70E3830B-425F-47E4-A8F8-84900E26728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a:extLst>
            <a:ext uri="{FF2B5EF4-FFF2-40B4-BE49-F238E27FC236}">
              <a16:creationId xmlns:a16="http://schemas.microsoft.com/office/drawing/2014/main" id="{5EA76763-D68C-47F2-BA5B-416D8D8534D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a:extLst>
            <a:ext uri="{FF2B5EF4-FFF2-40B4-BE49-F238E27FC236}">
              <a16:creationId xmlns:a16="http://schemas.microsoft.com/office/drawing/2014/main" id="{4B11EB3D-FEC5-43DB-A124-249A9170735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a:extLst>
            <a:ext uri="{FF2B5EF4-FFF2-40B4-BE49-F238E27FC236}">
              <a16:creationId xmlns:a16="http://schemas.microsoft.com/office/drawing/2014/main" id="{677D9CD0-E6A7-41A4-B8EA-81512F12DB6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a:extLst>
            <a:ext uri="{FF2B5EF4-FFF2-40B4-BE49-F238E27FC236}">
              <a16:creationId xmlns:a16="http://schemas.microsoft.com/office/drawing/2014/main" id="{6ED6A74A-5F8C-4E1C-8D63-812708DFB8F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a:extLst>
            <a:ext uri="{FF2B5EF4-FFF2-40B4-BE49-F238E27FC236}">
              <a16:creationId xmlns:a16="http://schemas.microsoft.com/office/drawing/2014/main" id="{E3FDA924-8B79-4BE7-A2D6-96AACAFEE2F6}"/>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80" name="正方形/長方形 679">
          <a:extLst>
            <a:ext uri="{FF2B5EF4-FFF2-40B4-BE49-F238E27FC236}">
              <a16:creationId xmlns:a16="http://schemas.microsoft.com/office/drawing/2014/main" id="{2C759290-ED0D-40D9-A73D-A083E69C1F6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1" name="正方形/長方形 680">
          <a:extLst>
            <a:ext uri="{FF2B5EF4-FFF2-40B4-BE49-F238E27FC236}">
              <a16:creationId xmlns:a16="http://schemas.microsoft.com/office/drawing/2014/main" id="{7C69078F-0610-4589-BB90-5F691873D7B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2" name="正方形/長方形 681">
          <a:extLst>
            <a:ext uri="{FF2B5EF4-FFF2-40B4-BE49-F238E27FC236}">
              <a16:creationId xmlns:a16="http://schemas.microsoft.com/office/drawing/2014/main" id="{6569B902-335C-496B-B13A-9C63616ED0A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3" name="正方形/長方形 682">
          <a:extLst>
            <a:ext uri="{FF2B5EF4-FFF2-40B4-BE49-F238E27FC236}">
              <a16:creationId xmlns:a16="http://schemas.microsoft.com/office/drawing/2014/main" id="{43051321-EA22-49D8-B453-8792192B691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4" name="正方形/長方形 683">
          <a:extLst>
            <a:ext uri="{FF2B5EF4-FFF2-40B4-BE49-F238E27FC236}">
              <a16:creationId xmlns:a16="http://schemas.microsoft.com/office/drawing/2014/main" id="{B92440BE-0C35-4E2D-9CF1-C623C669287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5" name="正方形/長方形 684">
          <a:extLst>
            <a:ext uri="{FF2B5EF4-FFF2-40B4-BE49-F238E27FC236}">
              <a16:creationId xmlns:a16="http://schemas.microsoft.com/office/drawing/2014/main" id="{4ABD2E45-4472-4366-BA11-18360D32A67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6" name="正方形/長方形 685">
          <a:extLst>
            <a:ext uri="{FF2B5EF4-FFF2-40B4-BE49-F238E27FC236}">
              <a16:creationId xmlns:a16="http://schemas.microsoft.com/office/drawing/2014/main" id="{688C7150-65C7-4BBA-88DE-2282FDA8221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7" name="正方形/長方形 686">
          <a:extLst>
            <a:ext uri="{FF2B5EF4-FFF2-40B4-BE49-F238E27FC236}">
              <a16:creationId xmlns:a16="http://schemas.microsoft.com/office/drawing/2014/main" id="{D2F1EE9B-B6B5-439C-9BE6-D06B57A15F9C}"/>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88" name="正方形/長方形 687">
          <a:extLst>
            <a:ext uri="{FF2B5EF4-FFF2-40B4-BE49-F238E27FC236}">
              <a16:creationId xmlns:a16="http://schemas.microsoft.com/office/drawing/2014/main" id="{F14D3ADD-FFA3-4C2D-A855-CF885BF9EA0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9" name="正方形/長方形 688">
          <a:extLst>
            <a:ext uri="{FF2B5EF4-FFF2-40B4-BE49-F238E27FC236}">
              <a16:creationId xmlns:a16="http://schemas.microsoft.com/office/drawing/2014/main" id="{779978E6-D47C-4BD9-A7DD-0F71FA95890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0" name="テキスト ボックス 689">
          <a:extLst>
            <a:ext uri="{FF2B5EF4-FFF2-40B4-BE49-F238E27FC236}">
              <a16:creationId xmlns:a16="http://schemas.microsoft.com/office/drawing/2014/main" id="{A5821DD5-68AC-4D4C-8481-A361F07B3BB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道路や橋りょう、公営住宅などの有形固定資産減価償却率は類似団体と同程度となっている。また、教育関連施設については、平成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年建設など比較的新しい施設が多いことから平均値を下回る数値となっている。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本町においても老朽化した古い施設が多いため、今後も古平町公共施設等総合計画と各個別施設計画に基づいた長寿命化、維持・管理に努める。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2BF4111-6608-4BA3-AC07-AD8A089F177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931F6C4-7AEC-4A9A-B9CA-D469CB1B06D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9FBDF0E-EA4E-428A-B419-A68DDF271B0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E305007-62D8-420A-A067-E63739653D2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北海道古平町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9E4CD81-EE89-40C2-8E26-FB2EF7F83EA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470E542-FB1D-4FBF-9B25-40D43349FF0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52866AA-C312-4B33-844F-5A413DA8291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C9AB582-1700-47BA-B418-7CD41532D4D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842BF5C-22E2-4781-8527-1364048A77D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5203122-F895-4D34-9DB8-73D508EFD78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2,900
2,853
188.36
5,564,261
5,526,914
36,284
2,133,396
4,337,498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109C62C-9955-401A-BA15-AB9B13BF639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E9C53AD-2C18-4BD7-BB07-1C6FF021CEF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1F639C5-9588-4CA3-9B50-F112A6B32BD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5E1F4DE-38B2-4F8A-9836-D0D4E9CD581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89D008B-181D-4297-B3C4-78C9EAD6292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9B6AAF0-8F72-40AC-8148-B9697CE6A11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63453CB-E74C-4CD8-BEE8-56E46DC4F43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3C2563D-9ED4-4594-A168-8A21129D706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E59685B-448D-4CEB-8B0A-4FABF6BFA0E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662FA9-0474-47DE-904F-98BE077412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89A0614-2EEE-43C8-894B-51729F98129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856CD33-7B08-4071-BFE4-82FC763C39C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B181F6F-2E41-4D94-BF89-BA1B9DAD8FA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706940C-CC7F-4E33-9401-BCEB3481E2F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62BD27E-8CAD-403D-BE65-DE02A3BA05D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2893E2B-4FBD-4D4B-989E-37DDEAC1720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798C923-CF0F-4DE4-BA7C-6CC9387E777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BCB5311-01EC-44E1-9EF2-17246A8739D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A863976-DC28-4603-8E42-17254F4BA70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F6712F7-C06B-4E0E-9F40-EEFFAB4FC38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1030CBC-C868-43EF-A62E-7493F406507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93D10B2-9E22-4E98-B217-E9CAE3D77EF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AD41D26-A4B5-4DF2-A954-4704DEC3CF7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62CB41E-4AB6-4D3E-830A-7A4E82A46B3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EE73A78-7C02-4182-9840-A40F1B3B1CC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5775277-EECF-42E9-835A-3647CE9FC46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9DF34F1-57AD-4BC7-989E-9784BE7B283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62F4709-4860-41F4-9004-974B65BA672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E803A4D-5996-4712-A8A1-1E2C2F45DA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86C58A38-A0EE-4A46-9A6D-2A81009EFB1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24D7BD3E-3207-43FC-B006-FB30C2AE325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41A52342-81C6-4729-8DE1-F91434E1A8D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20932234-C06A-4DF9-8155-D273DB82E26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85759714-15E7-42D7-8F55-C615A89F3AF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F6A9AEA-878C-4F88-BEA2-F57C0964983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74515DF3-5956-44D5-9484-8B74E09E468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4C7367AC-4863-4D15-ABB6-58521E015F99}"/>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5FABE90-0816-43BC-8C23-94E61945F92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A1807EF2-9FAA-40FA-959A-0AB6E6AE7E3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6E8724E7-0FB6-4796-A05C-876B8413577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60DC96F9-7CFF-4645-9159-BD9109779AE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F5F65FC8-780E-4B13-9687-339680F6CDE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D953EAB0-4291-4FF4-A04A-5AC2605CD4F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28A339E-8553-446B-9FBE-B646D09E5A3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86CE226-09A1-49A6-BF0D-184D747B505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1F2AB885-B32B-4E41-AAE0-B07628DAE43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EBD8786E-12FA-4617-87A8-C5A16DC6D7A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11958C66-9CC4-4EC7-9CB9-12E3B67E7CB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CA00DD44-6502-4BF6-97AD-85CE79BF191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6A75C9B0-C7FA-4535-B60B-18217093309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CA429C0C-6F05-42BE-89AB-702FC77C1D3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6132A110-A4A0-4D23-AAE6-54188EBEADF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DECCF9D5-4D61-4C5C-A0B8-5E305B232C6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B3CC51C6-7AF7-4090-83A4-0EED9D5C851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72A0AB9C-074A-4DEC-8CB3-DC34E9B1579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A57D5451-6CEF-40E4-A38D-B343BDFE828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292FA119-E54D-4690-8912-41641BEAD1C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8917B0D6-2700-45EE-921D-C6DF3C06889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3CB2BD77-0C82-495E-BECB-2B48943FFD1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1CE804A2-EC38-4AEE-9DED-9E3398D5BAC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DBA11F33-E341-4F86-9054-F7B5B4D1B47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99E5E866-5D54-4EAE-ADAB-03738754270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99E2294C-8DDF-4086-85A6-E0C3FE4D3278}"/>
            </a:ext>
          </a:extLst>
        </xdr:cNvPr>
        <xdr:cNvCxnSpPr/>
      </xdr:nvCxnSpPr>
      <xdr:spPr>
        <a:xfrm flipV="1">
          <a:off x="4634865" y="9557113"/>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264D22DD-1803-438F-91CA-554B9E7F1B69}"/>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CBDBCF9F-FDB9-44E0-854B-1C77C14003D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DB98D438-1520-4AE3-8795-BFE286F74D60}"/>
            </a:ext>
          </a:extLst>
        </xdr:cNvPr>
        <xdr:cNvSpPr txBox="1"/>
      </xdr:nvSpPr>
      <xdr:spPr>
        <a:xfrm>
          <a:off x="4673600" y="933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78" name="直線コネクタ 77">
          <a:extLst>
            <a:ext uri="{FF2B5EF4-FFF2-40B4-BE49-F238E27FC236}">
              <a16:creationId xmlns:a16="http://schemas.microsoft.com/office/drawing/2014/main" id="{23F61F1F-A196-458D-BCED-391C9793B19E}"/>
            </a:ext>
          </a:extLst>
        </xdr:cNvPr>
        <xdr:cNvCxnSpPr/>
      </xdr:nvCxnSpPr>
      <xdr:spPr>
        <a:xfrm>
          <a:off x="4546600" y="955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154594</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FC26A676-4379-49F6-BF4E-73DD9DE82C39}"/>
            </a:ext>
          </a:extLst>
        </xdr:cNvPr>
        <xdr:cNvSpPr txBox="1"/>
      </xdr:nvSpPr>
      <xdr:spPr>
        <a:xfrm>
          <a:off x="4673600" y="10270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80" name="フローチャート: 判断 79">
          <a:extLst>
            <a:ext uri="{FF2B5EF4-FFF2-40B4-BE49-F238E27FC236}">
              <a16:creationId xmlns:a16="http://schemas.microsoft.com/office/drawing/2014/main" id="{CE9C19FD-C184-4584-88A5-0637800AA1AD}"/>
            </a:ext>
          </a:extLst>
        </xdr:cNvPr>
        <xdr:cNvSpPr/>
      </xdr:nvSpPr>
      <xdr:spPr>
        <a:xfrm>
          <a:off x="4584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132080</xdr:rowOff>
    </xdr:from>
    <xdr:to>
      <xdr:col>20</xdr:col>
      <xdr:colOff>38100</xdr:colOff>
      <xdr:row>62</xdr:row>
      <xdr:rowOff>62230</xdr:rowOff>
    </xdr:to>
    <xdr:sp macro="" textlink="">
      <xdr:nvSpPr>
        <xdr:cNvPr id="81" name="フローチャート: 判断 80">
          <a:extLst>
            <a:ext uri="{FF2B5EF4-FFF2-40B4-BE49-F238E27FC236}">
              <a16:creationId xmlns:a16="http://schemas.microsoft.com/office/drawing/2014/main" id="{2E45AC67-C16A-47F3-B9E8-5F5E418F26C1}"/>
            </a:ext>
          </a:extLst>
        </xdr:cNvPr>
        <xdr:cNvSpPr/>
      </xdr:nvSpPr>
      <xdr:spPr>
        <a:xfrm>
          <a:off x="3746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123916</xdr:rowOff>
    </xdr:from>
    <xdr:to>
      <xdr:col>15</xdr:col>
      <xdr:colOff>101600</xdr:colOff>
      <xdr:row>62</xdr:row>
      <xdr:rowOff>54066</xdr:rowOff>
    </xdr:to>
    <xdr:sp macro="" textlink="">
      <xdr:nvSpPr>
        <xdr:cNvPr id="82" name="フローチャート: 判断 81">
          <a:extLst>
            <a:ext uri="{FF2B5EF4-FFF2-40B4-BE49-F238E27FC236}">
              <a16:creationId xmlns:a16="http://schemas.microsoft.com/office/drawing/2014/main" id="{C1426F1A-2875-422E-9076-08EE06B26501}"/>
            </a:ext>
          </a:extLst>
        </xdr:cNvPr>
        <xdr:cNvSpPr/>
      </xdr:nvSpPr>
      <xdr:spPr>
        <a:xfrm>
          <a:off x="2857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141877</xdr:rowOff>
    </xdr:from>
    <xdr:to>
      <xdr:col>10</xdr:col>
      <xdr:colOff>165100</xdr:colOff>
      <xdr:row>62</xdr:row>
      <xdr:rowOff>72027</xdr:rowOff>
    </xdr:to>
    <xdr:sp macro="" textlink="">
      <xdr:nvSpPr>
        <xdr:cNvPr id="83" name="フローチャート: 判断 82">
          <a:extLst>
            <a:ext uri="{FF2B5EF4-FFF2-40B4-BE49-F238E27FC236}">
              <a16:creationId xmlns:a16="http://schemas.microsoft.com/office/drawing/2014/main" id="{AA30CB2F-00D4-4B08-88B6-A096CA374E49}"/>
            </a:ext>
          </a:extLst>
        </xdr:cNvPr>
        <xdr:cNvSpPr/>
      </xdr:nvSpPr>
      <xdr:spPr>
        <a:xfrm>
          <a:off x="1968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89626</xdr:rowOff>
    </xdr:from>
    <xdr:to>
      <xdr:col>6</xdr:col>
      <xdr:colOff>38100</xdr:colOff>
      <xdr:row>62</xdr:row>
      <xdr:rowOff>19776</xdr:rowOff>
    </xdr:to>
    <xdr:sp macro="" textlink="">
      <xdr:nvSpPr>
        <xdr:cNvPr id="84" name="フローチャート: 判断 83">
          <a:extLst>
            <a:ext uri="{FF2B5EF4-FFF2-40B4-BE49-F238E27FC236}">
              <a16:creationId xmlns:a16="http://schemas.microsoft.com/office/drawing/2014/main" id="{98F1CD07-E55C-44FE-8097-9B7B1957359D}"/>
            </a:ext>
          </a:extLst>
        </xdr:cNvPr>
        <xdr:cNvSpPr/>
      </xdr:nvSpPr>
      <xdr:spPr>
        <a:xfrm>
          <a:off x="1079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DEA6B315-5660-4B4B-859A-19A3D9A812D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6A48E30F-CE28-4FA6-899C-16EE179508A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8CC58EC-BF6C-4110-B06C-D21EABB8970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19C5955E-38E1-4AD6-83F4-85C972B13DB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D3D05143-B703-47F2-A3BC-6CED87F4F05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91259</xdr:rowOff>
    </xdr:from>
    <xdr:to>
      <xdr:col>15</xdr:col>
      <xdr:colOff>101600</xdr:colOff>
      <xdr:row>60</xdr:row>
      <xdr:rowOff>21409</xdr:rowOff>
    </xdr:to>
    <xdr:sp macro="" textlink="">
      <xdr:nvSpPr>
        <xdr:cNvPr id="90" name="楕円 89">
          <a:extLst>
            <a:ext uri="{FF2B5EF4-FFF2-40B4-BE49-F238E27FC236}">
              <a16:creationId xmlns:a16="http://schemas.microsoft.com/office/drawing/2014/main" id="{E7125260-DC9C-4787-B918-0715262C3D44}"/>
            </a:ext>
          </a:extLst>
        </xdr:cNvPr>
        <xdr:cNvSpPr/>
      </xdr:nvSpPr>
      <xdr:spPr>
        <a:xfrm>
          <a:off x="2857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53703</xdr:rowOff>
    </xdr:from>
    <xdr:to>
      <xdr:col>10</xdr:col>
      <xdr:colOff>165100</xdr:colOff>
      <xdr:row>59</xdr:row>
      <xdr:rowOff>155303</xdr:rowOff>
    </xdr:to>
    <xdr:sp macro="" textlink="">
      <xdr:nvSpPr>
        <xdr:cNvPr id="91" name="楕円 90">
          <a:extLst>
            <a:ext uri="{FF2B5EF4-FFF2-40B4-BE49-F238E27FC236}">
              <a16:creationId xmlns:a16="http://schemas.microsoft.com/office/drawing/2014/main" id="{E1B60512-DF06-4739-9D47-DEC9614AC758}"/>
            </a:ext>
          </a:extLst>
        </xdr:cNvPr>
        <xdr:cNvSpPr/>
      </xdr:nvSpPr>
      <xdr:spPr>
        <a:xfrm>
          <a:off x="1968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104503</xdr:rowOff>
    </xdr:from>
    <xdr:to>
      <xdr:col>15</xdr:col>
      <xdr:colOff>50800</xdr:colOff>
      <xdr:row>59</xdr:row>
      <xdr:rowOff>142059</xdr:rowOff>
    </xdr:to>
    <xdr:cxnSp macro="">
      <xdr:nvCxnSpPr>
        <xdr:cNvPr id="92" name="直線コネクタ 91">
          <a:extLst>
            <a:ext uri="{FF2B5EF4-FFF2-40B4-BE49-F238E27FC236}">
              <a16:creationId xmlns:a16="http://schemas.microsoft.com/office/drawing/2014/main" id="{8E292F12-70DF-4060-AC4A-1806C082F955}"/>
            </a:ext>
          </a:extLst>
        </xdr:cNvPr>
        <xdr:cNvCxnSpPr/>
      </xdr:nvCxnSpPr>
      <xdr:spPr>
        <a:xfrm>
          <a:off x="2019300" y="1022005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14515</xdr:rowOff>
    </xdr:from>
    <xdr:to>
      <xdr:col>6</xdr:col>
      <xdr:colOff>38100</xdr:colOff>
      <xdr:row>59</xdr:row>
      <xdr:rowOff>116115</xdr:rowOff>
    </xdr:to>
    <xdr:sp macro="" textlink="">
      <xdr:nvSpPr>
        <xdr:cNvPr id="93" name="楕円 92">
          <a:extLst>
            <a:ext uri="{FF2B5EF4-FFF2-40B4-BE49-F238E27FC236}">
              <a16:creationId xmlns:a16="http://schemas.microsoft.com/office/drawing/2014/main" id="{66D0F55F-5C6A-41E4-847D-D3D63D6B8FFD}"/>
            </a:ext>
          </a:extLst>
        </xdr:cNvPr>
        <xdr:cNvSpPr/>
      </xdr:nvSpPr>
      <xdr:spPr>
        <a:xfrm>
          <a:off x="1079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65315</xdr:rowOff>
    </xdr:from>
    <xdr:to>
      <xdr:col>10</xdr:col>
      <xdr:colOff>114300</xdr:colOff>
      <xdr:row>59</xdr:row>
      <xdr:rowOff>104503</xdr:rowOff>
    </xdr:to>
    <xdr:cxnSp macro="">
      <xdr:nvCxnSpPr>
        <xdr:cNvPr id="94" name="直線コネクタ 93">
          <a:extLst>
            <a:ext uri="{FF2B5EF4-FFF2-40B4-BE49-F238E27FC236}">
              <a16:creationId xmlns:a16="http://schemas.microsoft.com/office/drawing/2014/main" id="{F5DC7026-78C2-47D1-82E6-730D8C52E759}"/>
            </a:ext>
          </a:extLst>
        </xdr:cNvPr>
        <xdr:cNvCxnSpPr/>
      </xdr:nvCxnSpPr>
      <xdr:spPr>
        <a:xfrm>
          <a:off x="1130300" y="1018086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78757</xdr:rowOff>
    </xdr:from>
    <xdr:ext cx="405111" cy="259045"/>
    <xdr:sp macro="" textlink="">
      <xdr:nvSpPr>
        <xdr:cNvPr id="95" name="n_1aveValue【体育館・プール】&#10;有形固定資産減価償却率">
          <a:extLst>
            <a:ext uri="{FF2B5EF4-FFF2-40B4-BE49-F238E27FC236}">
              <a16:creationId xmlns:a16="http://schemas.microsoft.com/office/drawing/2014/main" id="{1058FB66-393B-4F59-8A53-BDDEFC5B4885}"/>
            </a:ext>
          </a:extLst>
        </xdr:cNvPr>
        <xdr:cNvSpPr txBox="1"/>
      </xdr:nvSpPr>
      <xdr:spPr>
        <a:xfrm>
          <a:off x="3582044" y="1036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45193</xdr:rowOff>
    </xdr:from>
    <xdr:ext cx="405111" cy="259045"/>
    <xdr:sp macro="" textlink="">
      <xdr:nvSpPr>
        <xdr:cNvPr id="96" name="n_2aveValue【体育館・プール】&#10;有形固定資産減価償却率">
          <a:extLst>
            <a:ext uri="{FF2B5EF4-FFF2-40B4-BE49-F238E27FC236}">
              <a16:creationId xmlns:a16="http://schemas.microsoft.com/office/drawing/2014/main" id="{DA3210E0-EE6A-4132-A42C-25A0F3693BAF}"/>
            </a:ext>
          </a:extLst>
        </xdr:cNvPr>
        <xdr:cNvSpPr txBox="1"/>
      </xdr:nvSpPr>
      <xdr:spPr>
        <a:xfrm>
          <a:off x="2705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63154</xdr:rowOff>
    </xdr:from>
    <xdr:ext cx="405111" cy="259045"/>
    <xdr:sp macro="" textlink="">
      <xdr:nvSpPr>
        <xdr:cNvPr id="97" name="n_3aveValue【体育館・プール】&#10;有形固定資産減価償却率">
          <a:extLst>
            <a:ext uri="{FF2B5EF4-FFF2-40B4-BE49-F238E27FC236}">
              <a16:creationId xmlns:a16="http://schemas.microsoft.com/office/drawing/2014/main" id="{FE1FFDDA-D59E-4A9C-8C48-97939F704FEC}"/>
            </a:ext>
          </a:extLst>
        </xdr:cNvPr>
        <xdr:cNvSpPr txBox="1"/>
      </xdr:nvSpPr>
      <xdr:spPr>
        <a:xfrm>
          <a:off x="1816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10903</xdr:rowOff>
    </xdr:from>
    <xdr:ext cx="405111" cy="259045"/>
    <xdr:sp macro="" textlink="">
      <xdr:nvSpPr>
        <xdr:cNvPr id="98" name="n_4aveValue【体育館・プール】&#10;有形固定資産減価償却率">
          <a:extLst>
            <a:ext uri="{FF2B5EF4-FFF2-40B4-BE49-F238E27FC236}">
              <a16:creationId xmlns:a16="http://schemas.microsoft.com/office/drawing/2014/main" id="{9DCF18E9-8E13-4D38-97D8-60AA65C43F5E}"/>
            </a:ext>
          </a:extLst>
        </xdr:cNvPr>
        <xdr:cNvSpPr txBox="1"/>
      </xdr:nvSpPr>
      <xdr:spPr>
        <a:xfrm>
          <a:off x="927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37936</xdr:rowOff>
    </xdr:from>
    <xdr:ext cx="405111" cy="259045"/>
    <xdr:sp macro="" textlink="">
      <xdr:nvSpPr>
        <xdr:cNvPr id="99" name="n_2mainValue【体育館・プール】&#10;有形固定資産減価償却率">
          <a:extLst>
            <a:ext uri="{FF2B5EF4-FFF2-40B4-BE49-F238E27FC236}">
              <a16:creationId xmlns:a16="http://schemas.microsoft.com/office/drawing/2014/main" id="{19D0324C-65D6-4608-BE21-21A771AC58E2}"/>
            </a:ext>
          </a:extLst>
        </xdr:cNvPr>
        <xdr:cNvSpPr txBox="1"/>
      </xdr:nvSpPr>
      <xdr:spPr>
        <a:xfrm>
          <a:off x="2705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380</xdr:rowOff>
    </xdr:from>
    <xdr:ext cx="405111" cy="259045"/>
    <xdr:sp macro="" textlink="">
      <xdr:nvSpPr>
        <xdr:cNvPr id="100" name="n_3mainValue【体育館・プール】&#10;有形固定資産減価償却率">
          <a:extLst>
            <a:ext uri="{FF2B5EF4-FFF2-40B4-BE49-F238E27FC236}">
              <a16:creationId xmlns:a16="http://schemas.microsoft.com/office/drawing/2014/main" id="{2E848B48-02D5-4375-B858-35AB77E302BF}"/>
            </a:ext>
          </a:extLst>
        </xdr:cNvPr>
        <xdr:cNvSpPr txBox="1"/>
      </xdr:nvSpPr>
      <xdr:spPr>
        <a:xfrm>
          <a:off x="1816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132642</xdr:rowOff>
    </xdr:from>
    <xdr:ext cx="405111" cy="259045"/>
    <xdr:sp macro="" textlink="">
      <xdr:nvSpPr>
        <xdr:cNvPr id="101" name="n_4mainValue【体育館・プール】&#10;有形固定資産減価償却率">
          <a:extLst>
            <a:ext uri="{FF2B5EF4-FFF2-40B4-BE49-F238E27FC236}">
              <a16:creationId xmlns:a16="http://schemas.microsoft.com/office/drawing/2014/main" id="{344B572D-9EAC-4D65-9042-13679229E0DF}"/>
            </a:ext>
          </a:extLst>
        </xdr:cNvPr>
        <xdr:cNvSpPr txBox="1"/>
      </xdr:nvSpPr>
      <xdr:spPr>
        <a:xfrm>
          <a:off x="9277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a:extLst>
            <a:ext uri="{FF2B5EF4-FFF2-40B4-BE49-F238E27FC236}">
              <a16:creationId xmlns:a16="http://schemas.microsoft.com/office/drawing/2014/main" id="{01E56B25-0CED-4CE4-BD3C-4AA1AB63E27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a:extLst>
            <a:ext uri="{FF2B5EF4-FFF2-40B4-BE49-F238E27FC236}">
              <a16:creationId xmlns:a16="http://schemas.microsoft.com/office/drawing/2014/main" id="{3884F2B1-4C03-46C8-B885-CED3AAF009E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a:extLst>
            <a:ext uri="{FF2B5EF4-FFF2-40B4-BE49-F238E27FC236}">
              <a16:creationId xmlns:a16="http://schemas.microsoft.com/office/drawing/2014/main" id="{39C2C293-7839-49D3-B5C5-983F24F2C62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a:extLst>
            <a:ext uri="{FF2B5EF4-FFF2-40B4-BE49-F238E27FC236}">
              <a16:creationId xmlns:a16="http://schemas.microsoft.com/office/drawing/2014/main" id="{914C81E8-D616-4AC2-A96B-768E4033BF9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a:extLst>
            <a:ext uri="{FF2B5EF4-FFF2-40B4-BE49-F238E27FC236}">
              <a16:creationId xmlns:a16="http://schemas.microsoft.com/office/drawing/2014/main" id="{41CCC6F2-9EC8-4F04-9DB9-2E48A237764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a:extLst>
            <a:ext uri="{FF2B5EF4-FFF2-40B4-BE49-F238E27FC236}">
              <a16:creationId xmlns:a16="http://schemas.microsoft.com/office/drawing/2014/main" id="{1D6428D1-F26E-467F-9100-178E5B41C68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a:extLst>
            <a:ext uri="{FF2B5EF4-FFF2-40B4-BE49-F238E27FC236}">
              <a16:creationId xmlns:a16="http://schemas.microsoft.com/office/drawing/2014/main" id="{26246FA7-2DC5-4579-9C44-59979AA478A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a:extLst>
            <a:ext uri="{FF2B5EF4-FFF2-40B4-BE49-F238E27FC236}">
              <a16:creationId xmlns:a16="http://schemas.microsoft.com/office/drawing/2014/main" id="{CC983288-6768-4C3B-BE13-6F5A9788519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a:extLst>
            <a:ext uri="{FF2B5EF4-FFF2-40B4-BE49-F238E27FC236}">
              <a16:creationId xmlns:a16="http://schemas.microsoft.com/office/drawing/2014/main" id="{9E2DB40B-E9A1-48BD-BBF0-A8B792B8349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a:extLst>
            <a:ext uri="{FF2B5EF4-FFF2-40B4-BE49-F238E27FC236}">
              <a16:creationId xmlns:a16="http://schemas.microsoft.com/office/drawing/2014/main" id="{5D409A8C-5513-4B65-8D33-03BC593C433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a:extLst>
            <a:ext uri="{FF2B5EF4-FFF2-40B4-BE49-F238E27FC236}">
              <a16:creationId xmlns:a16="http://schemas.microsoft.com/office/drawing/2014/main" id="{CAFF9B2C-97D3-4FBD-9F92-9C36EED3A25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a:extLst>
            <a:ext uri="{FF2B5EF4-FFF2-40B4-BE49-F238E27FC236}">
              <a16:creationId xmlns:a16="http://schemas.microsoft.com/office/drawing/2014/main" id="{D3C3D5CA-C8F2-45F2-A733-4DF9F878236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a:extLst>
            <a:ext uri="{FF2B5EF4-FFF2-40B4-BE49-F238E27FC236}">
              <a16:creationId xmlns:a16="http://schemas.microsoft.com/office/drawing/2014/main" id="{F4931168-82A2-4B7D-8E35-2C73319F352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a:extLst>
            <a:ext uri="{FF2B5EF4-FFF2-40B4-BE49-F238E27FC236}">
              <a16:creationId xmlns:a16="http://schemas.microsoft.com/office/drawing/2014/main" id="{01451BE8-BAF2-461E-B926-9AE21EB775C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a:extLst>
            <a:ext uri="{FF2B5EF4-FFF2-40B4-BE49-F238E27FC236}">
              <a16:creationId xmlns:a16="http://schemas.microsoft.com/office/drawing/2014/main" id="{861BB510-3743-488D-8ACF-1EDCCD0061F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a:extLst>
            <a:ext uri="{FF2B5EF4-FFF2-40B4-BE49-F238E27FC236}">
              <a16:creationId xmlns:a16="http://schemas.microsoft.com/office/drawing/2014/main" id="{CC43CB55-80B0-4638-A7FA-185C60E8EE5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a:extLst>
            <a:ext uri="{FF2B5EF4-FFF2-40B4-BE49-F238E27FC236}">
              <a16:creationId xmlns:a16="http://schemas.microsoft.com/office/drawing/2014/main" id="{99A93A41-2334-4C0E-A9E2-E1E6C27DC87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a:extLst>
            <a:ext uri="{FF2B5EF4-FFF2-40B4-BE49-F238E27FC236}">
              <a16:creationId xmlns:a16="http://schemas.microsoft.com/office/drawing/2014/main" id="{1E6A13F5-2D9C-4018-95EC-65E0E6D13AF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a:extLst>
            <a:ext uri="{FF2B5EF4-FFF2-40B4-BE49-F238E27FC236}">
              <a16:creationId xmlns:a16="http://schemas.microsoft.com/office/drawing/2014/main" id="{6C8AA314-ED4E-4E64-A9C7-E147FA95002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a:extLst>
            <a:ext uri="{FF2B5EF4-FFF2-40B4-BE49-F238E27FC236}">
              <a16:creationId xmlns:a16="http://schemas.microsoft.com/office/drawing/2014/main" id="{0AE09FFC-9FCA-499E-91C1-EC9E45C2079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a:extLst>
            <a:ext uri="{FF2B5EF4-FFF2-40B4-BE49-F238E27FC236}">
              <a16:creationId xmlns:a16="http://schemas.microsoft.com/office/drawing/2014/main" id="{BF7092C1-261C-4CE9-A536-086689F6B02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a:extLst>
            <a:ext uri="{FF2B5EF4-FFF2-40B4-BE49-F238E27FC236}">
              <a16:creationId xmlns:a16="http://schemas.microsoft.com/office/drawing/2014/main" id="{2F162DFD-F0A1-4425-A047-AB5526917D4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a:extLst>
            <a:ext uri="{FF2B5EF4-FFF2-40B4-BE49-F238E27FC236}">
              <a16:creationId xmlns:a16="http://schemas.microsoft.com/office/drawing/2014/main" id="{DDA9FE93-6E82-4914-A219-6BC55F38474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125" name="直線コネクタ 124">
          <a:extLst>
            <a:ext uri="{FF2B5EF4-FFF2-40B4-BE49-F238E27FC236}">
              <a16:creationId xmlns:a16="http://schemas.microsoft.com/office/drawing/2014/main" id="{5498CF97-49B4-4F27-ADF1-9C0C5779206D}"/>
            </a:ext>
          </a:extLst>
        </xdr:cNvPr>
        <xdr:cNvCxnSpPr/>
      </xdr:nvCxnSpPr>
      <xdr:spPr>
        <a:xfrm flipV="1">
          <a:off x="10476865" y="9585579"/>
          <a:ext cx="0" cy="141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126" name="【体育館・プール】&#10;一人当たり面積最小値テキスト">
          <a:extLst>
            <a:ext uri="{FF2B5EF4-FFF2-40B4-BE49-F238E27FC236}">
              <a16:creationId xmlns:a16="http://schemas.microsoft.com/office/drawing/2014/main" id="{BCC7D063-ABE8-4BC9-B994-6F45C9C3F614}"/>
            </a:ext>
          </a:extLst>
        </xdr:cNvPr>
        <xdr:cNvSpPr txBox="1"/>
      </xdr:nvSpPr>
      <xdr:spPr>
        <a:xfrm>
          <a:off x="10515600"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127" name="直線コネクタ 126">
          <a:extLst>
            <a:ext uri="{FF2B5EF4-FFF2-40B4-BE49-F238E27FC236}">
              <a16:creationId xmlns:a16="http://schemas.microsoft.com/office/drawing/2014/main" id="{760605AE-8B15-4838-989F-0794D998529B}"/>
            </a:ext>
          </a:extLst>
        </xdr:cNvPr>
        <xdr:cNvCxnSpPr/>
      </xdr:nvCxnSpPr>
      <xdr:spPr>
        <a:xfrm>
          <a:off x="10388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128" name="【体育館・プール】&#10;一人当たり面積最大値テキスト">
          <a:extLst>
            <a:ext uri="{FF2B5EF4-FFF2-40B4-BE49-F238E27FC236}">
              <a16:creationId xmlns:a16="http://schemas.microsoft.com/office/drawing/2014/main" id="{E83C9504-C937-475E-AD56-CD7B9FAFDD52}"/>
            </a:ext>
          </a:extLst>
        </xdr:cNvPr>
        <xdr:cNvSpPr txBox="1"/>
      </xdr:nvSpPr>
      <xdr:spPr>
        <a:xfrm>
          <a:off x="10515600" y="9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129" name="直線コネクタ 128">
          <a:extLst>
            <a:ext uri="{FF2B5EF4-FFF2-40B4-BE49-F238E27FC236}">
              <a16:creationId xmlns:a16="http://schemas.microsoft.com/office/drawing/2014/main" id="{DFE4B768-A00B-4BAD-9384-0B66E8709468}"/>
            </a:ext>
          </a:extLst>
        </xdr:cNvPr>
        <xdr:cNvCxnSpPr/>
      </xdr:nvCxnSpPr>
      <xdr:spPr>
        <a:xfrm>
          <a:off x="10388600" y="958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138320</xdr:rowOff>
    </xdr:from>
    <xdr:ext cx="469744" cy="259045"/>
    <xdr:sp macro="" textlink="">
      <xdr:nvSpPr>
        <xdr:cNvPr id="130" name="【体育館・プール】&#10;一人当たり面積平均値テキスト">
          <a:extLst>
            <a:ext uri="{FF2B5EF4-FFF2-40B4-BE49-F238E27FC236}">
              <a16:creationId xmlns:a16="http://schemas.microsoft.com/office/drawing/2014/main" id="{BAE63F52-BA31-466D-8C46-825A7D916416}"/>
            </a:ext>
          </a:extLst>
        </xdr:cNvPr>
        <xdr:cNvSpPr txBox="1"/>
      </xdr:nvSpPr>
      <xdr:spPr>
        <a:xfrm>
          <a:off x="10515600" y="105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131" name="フローチャート: 判断 130">
          <a:extLst>
            <a:ext uri="{FF2B5EF4-FFF2-40B4-BE49-F238E27FC236}">
              <a16:creationId xmlns:a16="http://schemas.microsoft.com/office/drawing/2014/main" id="{B1F35551-BF73-40A5-8986-3E9F03F68B6B}"/>
            </a:ext>
          </a:extLst>
        </xdr:cNvPr>
        <xdr:cNvSpPr/>
      </xdr:nvSpPr>
      <xdr:spPr>
        <a:xfrm>
          <a:off x="10426700" y="106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13970</xdr:rowOff>
    </xdr:from>
    <xdr:to>
      <xdr:col>50</xdr:col>
      <xdr:colOff>165100</xdr:colOff>
      <xdr:row>62</xdr:row>
      <xdr:rowOff>115570</xdr:rowOff>
    </xdr:to>
    <xdr:sp macro="" textlink="">
      <xdr:nvSpPr>
        <xdr:cNvPr id="132" name="フローチャート: 判断 131">
          <a:extLst>
            <a:ext uri="{FF2B5EF4-FFF2-40B4-BE49-F238E27FC236}">
              <a16:creationId xmlns:a16="http://schemas.microsoft.com/office/drawing/2014/main" id="{5FF5B59B-ABA6-4001-934B-35DD890F28C4}"/>
            </a:ext>
          </a:extLst>
        </xdr:cNvPr>
        <xdr:cNvSpPr/>
      </xdr:nvSpPr>
      <xdr:spPr>
        <a:xfrm>
          <a:off x="9588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127127</xdr:rowOff>
    </xdr:from>
    <xdr:to>
      <xdr:col>46</xdr:col>
      <xdr:colOff>38100</xdr:colOff>
      <xdr:row>62</xdr:row>
      <xdr:rowOff>57277</xdr:rowOff>
    </xdr:to>
    <xdr:sp macro="" textlink="">
      <xdr:nvSpPr>
        <xdr:cNvPr id="133" name="フローチャート: 判断 132">
          <a:extLst>
            <a:ext uri="{FF2B5EF4-FFF2-40B4-BE49-F238E27FC236}">
              <a16:creationId xmlns:a16="http://schemas.microsoft.com/office/drawing/2014/main" id="{632B7FFD-C588-4BD3-9570-B33ACCCBB0DE}"/>
            </a:ext>
          </a:extLst>
        </xdr:cNvPr>
        <xdr:cNvSpPr/>
      </xdr:nvSpPr>
      <xdr:spPr>
        <a:xfrm>
          <a:off x="8699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56642</xdr:rowOff>
    </xdr:from>
    <xdr:to>
      <xdr:col>41</xdr:col>
      <xdr:colOff>101600</xdr:colOff>
      <xdr:row>62</xdr:row>
      <xdr:rowOff>158242</xdr:rowOff>
    </xdr:to>
    <xdr:sp macro="" textlink="">
      <xdr:nvSpPr>
        <xdr:cNvPr id="134" name="フローチャート: 判断 133">
          <a:extLst>
            <a:ext uri="{FF2B5EF4-FFF2-40B4-BE49-F238E27FC236}">
              <a16:creationId xmlns:a16="http://schemas.microsoft.com/office/drawing/2014/main" id="{3519CE38-ADE0-4EA5-A511-4111EE852A13}"/>
            </a:ext>
          </a:extLst>
        </xdr:cNvPr>
        <xdr:cNvSpPr/>
      </xdr:nvSpPr>
      <xdr:spPr>
        <a:xfrm>
          <a:off x="7810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15875</xdr:rowOff>
    </xdr:from>
    <xdr:to>
      <xdr:col>36</xdr:col>
      <xdr:colOff>165100</xdr:colOff>
      <xdr:row>62</xdr:row>
      <xdr:rowOff>117475</xdr:rowOff>
    </xdr:to>
    <xdr:sp macro="" textlink="">
      <xdr:nvSpPr>
        <xdr:cNvPr id="135" name="フローチャート: 判断 134">
          <a:extLst>
            <a:ext uri="{FF2B5EF4-FFF2-40B4-BE49-F238E27FC236}">
              <a16:creationId xmlns:a16="http://schemas.microsoft.com/office/drawing/2014/main" id="{0901F9C7-650B-4DEF-978B-7A34C4BC349B}"/>
            </a:ext>
          </a:extLst>
        </xdr:cNvPr>
        <xdr:cNvSpPr/>
      </xdr:nvSpPr>
      <xdr:spPr>
        <a:xfrm>
          <a:off x="6921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1F0018F-752C-4ED6-B8DC-E30AB2E848A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E354EE38-D911-4E04-90FE-00E8439F7C1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C34D0C86-ECDD-436E-B56A-16B0452C6B7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79BB1407-36C2-4395-A464-F51C0ED3291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D0EB6256-2D6D-4BFF-8E9D-DADE3D1274B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154178</xdr:rowOff>
    </xdr:from>
    <xdr:to>
      <xdr:col>46</xdr:col>
      <xdr:colOff>38100</xdr:colOff>
      <xdr:row>56</xdr:row>
      <xdr:rowOff>84328</xdr:rowOff>
    </xdr:to>
    <xdr:sp macro="" textlink="">
      <xdr:nvSpPr>
        <xdr:cNvPr id="141" name="楕円 140">
          <a:extLst>
            <a:ext uri="{FF2B5EF4-FFF2-40B4-BE49-F238E27FC236}">
              <a16:creationId xmlns:a16="http://schemas.microsoft.com/office/drawing/2014/main" id="{73FAAF2B-1D93-4412-BADF-B96371C56B05}"/>
            </a:ext>
          </a:extLst>
        </xdr:cNvPr>
        <xdr:cNvSpPr/>
      </xdr:nvSpPr>
      <xdr:spPr>
        <a:xfrm>
          <a:off x="8699500" y="958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56</xdr:row>
      <xdr:rowOff>23876</xdr:rowOff>
    </xdr:from>
    <xdr:to>
      <xdr:col>41</xdr:col>
      <xdr:colOff>101600</xdr:colOff>
      <xdr:row>56</xdr:row>
      <xdr:rowOff>125476</xdr:rowOff>
    </xdr:to>
    <xdr:sp macro="" textlink="">
      <xdr:nvSpPr>
        <xdr:cNvPr id="142" name="楕円 141">
          <a:extLst>
            <a:ext uri="{FF2B5EF4-FFF2-40B4-BE49-F238E27FC236}">
              <a16:creationId xmlns:a16="http://schemas.microsoft.com/office/drawing/2014/main" id="{D4A2E9A8-672B-4C58-A335-3CB07452D6BE}"/>
            </a:ext>
          </a:extLst>
        </xdr:cNvPr>
        <xdr:cNvSpPr/>
      </xdr:nvSpPr>
      <xdr:spPr>
        <a:xfrm>
          <a:off x="7810500" y="962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33528</xdr:rowOff>
    </xdr:from>
    <xdr:to>
      <xdr:col>45</xdr:col>
      <xdr:colOff>177800</xdr:colOff>
      <xdr:row>56</xdr:row>
      <xdr:rowOff>74676</xdr:rowOff>
    </xdr:to>
    <xdr:cxnSp macro="">
      <xdr:nvCxnSpPr>
        <xdr:cNvPr id="143" name="直線コネクタ 142">
          <a:extLst>
            <a:ext uri="{FF2B5EF4-FFF2-40B4-BE49-F238E27FC236}">
              <a16:creationId xmlns:a16="http://schemas.microsoft.com/office/drawing/2014/main" id="{982F5E8F-AA77-4D38-A3C4-5CD55260C759}"/>
            </a:ext>
          </a:extLst>
        </xdr:cNvPr>
        <xdr:cNvCxnSpPr/>
      </xdr:nvCxnSpPr>
      <xdr:spPr>
        <a:xfrm flipV="1">
          <a:off x="7861300" y="96347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50546</xdr:rowOff>
    </xdr:from>
    <xdr:to>
      <xdr:col>36</xdr:col>
      <xdr:colOff>165100</xdr:colOff>
      <xdr:row>56</xdr:row>
      <xdr:rowOff>152146</xdr:rowOff>
    </xdr:to>
    <xdr:sp macro="" textlink="">
      <xdr:nvSpPr>
        <xdr:cNvPr id="144" name="楕円 143">
          <a:extLst>
            <a:ext uri="{FF2B5EF4-FFF2-40B4-BE49-F238E27FC236}">
              <a16:creationId xmlns:a16="http://schemas.microsoft.com/office/drawing/2014/main" id="{DA8A7C5E-9A6C-4305-B84E-184F5850401F}"/>
            </a:ext>
          </a:extLst>
        </xdr:cNvPr>
        <xdr:cNvSpPr/>
      </xdr:nvSpPr>
      <xdr:spPr>
        <a:xfrm>
          <a:off x="6921500" y="965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74676</xdr:rowOff>
    </xdr:from>
    <xdr:to>
      <xdr:col>41</xdr:col>
      <xdr:colOff>50800</xdr:colOff>
      <xdr:row>56</xdr:row>
      <xdr:rowOff>101346</xdr:rowOff>
    </xdr:to>
    <xdr:cxnSp macro="">
      <xdr:nvCxnSpPr>
        <xdr:cNvPr id="145" name="直線コネクタ 144">
          <a:extLst>
            <a:ext uri="{FF2B5EF4-FFF2-40B4-BE49-F238E27FC236}">
              <a16:creationId xmlns:a16="http://schemas.microsoft.com/office/drawing/2014/main" id="{8102DF6F-783C-4262-B947-D1137A9E69E7}"/>
            </a:ext>
          </a:extLst>
        </xdr:cNvPr>
        <xdr:cNvCxnSpPr/>
      </xdr:nvCxnSpPr>
      <xdr:spPr>
        <a:xfrm flipV="1">
          <a:off x="6972300" y="9675876"/>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132097</xdr:rowOff>
    </xdr:from>
    <xdr:ext cx="469744" cy="259045"/>
    <xdr:sp macro="" textlink="">
      <xdr:nvSpPr>
        <xdr:cNvPr id="146" name="n_1aveValue【体育館・プール】&#10;一人当たり面積">
          <a:extLst>
            <a:ext uri="{FF2B5EF4-FFF2-40B4-BE49-F238E27FC236}">
              <a16:creationId xmlns:a16="http://schemas.microsoft.com/office/drawing/2014/main" id="{86DDC4B4-134E-43DF-A881-C3301095992C}"/>
            </a:ext>
          </a:extLst>
        </xdr:cNvPr>
        <xdr:cNvSpPr txBox="1"/>
      </xdr:nvSpPr>
      <xdr:spPr>
        <a:xfrm>
          <a:off x="939172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48404</xdr:rowOff>
    </xdr:from>
    <xdr:ext cx="469744" cy="259045"/>
    <xdr:sp macro="" textlink="">
      <xdr:nvSpPr>
        <xdr:cNvPr id="147" name="n_2aveValue【体育館・プール】&#10;一人当たり面積">
          <a:extLst>
            <a:ext uri="{FF2B5EF4-FFF2-40B4-BE49-F238E27FC236}">
              <a16:creationId xmlns:a16="http://schemas.microsoft.com/office/drawing/2014/main" id="{C588F95F-2461-476D-A438-570CE8F77D1E}"/>
            </a:ext>
          </a:extLst>
        </xdr:cNvPr>
        <xdr:cNvSpPr txBox="1"/>
      </xdr:nvSpPr>
      <xdr:spPr>
        <a:xfrm>
          <a:off x="8515427" y="106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149369</xdr:rowOff>
    </xdr:from>
    <xdr:ext cx="469744" cy="259045"/>
    <xdr:sp macro="" textlink="">
      <xdr:nvSpPr>
        <xdr:cNvPr id="148" name="n_3aveValue【体育館・プール】&#10;一人当たり面積">
          <a:extLst>
            <a:ext uri="{FF2B5EF4-FFF2-40B4-BE49-F238E27FC236}">
              <a16:creationId xmlns:a16="http://schemas.microsoft.com/office/drawing/2014/main" id="{6341D8C2-E9A0-4EE9-85CE-AA9D917ECDA4}"/>
            </a:ext>
          </a:extLst>
        </xdr:cNvPr>
        <xdr:cNvSpPr txBox="1"/>
      </xdr:nvSpPr>
      <xdr:spPr>
        <a:xfrm>
          <a:off x="76264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108602</xdr:rowOff>
    </xdr:from>
    <xdr:ext cx="469744" cy="259045"/>
    <xdr:sp macro="" textlink="">
      <xdr:nvSpPr>
        <xdr:cNvPr id="149" name="n_4aveValue【体育館・プール】&#10;一人当たり面積">
          <a:extLst>
            <a:ext uri="{FF2B5EF4-FFF2-40B4-BE49-F238E27FC236}">
              <a16:creationId xmlns:a16="http://schemas.microsoft.com/office/drawing/2014/main" id="{5566ACBF-5065-46B7-AB53-4BA994A680DF}"/>
            </a:ext>
          </a:extLst>
        </xdr:cNvPr>
        <xdr:cNvSpPr txBox="1"/>
      </xdr:nvSpPr>
      <xdr:spPr>
        <a:xfrm>
          <a:off x="67374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100855</xdr:rowOff>
    </xdr:from>
    <xdr:ext cx="469744" cy="259045"/>
    <xdr:sp macro="" textlink="">
      <xdr:nvSpPr>
        <xdr:cNvPr id="150" name="n_2mainValue【体育館・プール】&#10;一人当たり面積">
          <a:extLst>
            <a:ext uri="{FF2B5EF4-FFF2-40B4-BE49-F238E27FC236}">
              <a16:creationId xmlns:a16="http://schemas.microsoft.com/office/drawing/2014/main" id="{98752595-12DF-4F65-92F4-A7ACA4855F6B}"/>
            </a:ext>
          </a:extLst>
        </xdr:cNvPr>
        <xdr:cNvSpPr txBox="1"/>
      </xdr:nvSpPr>
      <xdr:spPr>
        <a:xfrm>
          <a:off x="8515427" y="935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142003</xdr:rowOff>
    </xdr:from>
    <xdr:ext cx="469744" cy="259045"/>
    <xdr:sp macro="" textlink="">
      <xdr:nvSpPr>
        <xdr:cNvPr id="151" name="n_3mainValue【体育館・プール】&#10;一人当たり面積">
          <a:extLst>
            <a:ext uri="{FF2B5EF4-FFF2-40B4-BE49-F238E27FC236}">
              <a16:creationId xmlns:a16="http://schemas.microsoft.com/office/drawing/2014/main" id="{54D79294-40B2-4EA7-8E64-C8B478817177}"/>
            </a:ext>
          </a:extLst>
        </xdr:cNvPr>
        <xdr:cNvSpPr txBox="1"/>
      </xdr:nvSpPr>
      <xdr:spPr>
        <a:xfrm>
          <a:off x="7626427" y="94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168673</xdr:rowOff>
    </xdr:from>
    <xdr:ext cx="469744" cy="259045"/>
    <xdr:sp macro="" textlink="">
      <xdr:nvSpPr>
        <xdr:cNvPr id="152" name="n_4mainValue【体育館・プール】&#10;一人当たり面積">
          <a:extLst>
            <a:ext uri="{FF2B5EF4-FFF2-40B4-BE49-F238E27FC236}">
              <a16:creationId xmlns:a16="http://schemas.microsoft.com/office/drawing/2014/main" id="{440CF036-1D29-47DB-821F-70BCF32A6387}"/>
            </a:ext>
          </a:extLst>
        </xdr:cNvPr>
        <xdr:cNvSpPr txBox="1"/>
      </xdr:nvSpPr>
      <xdr:spPr>
        <a:xfrm>
          <a:off x="6737427" y="942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3" name="正方形/長方形 152">
          <a:extLst>
            <a:ext uri="{FF2B5EF4-FFF2-40B4-BE49-F238E27FC236}">
              <a16:creationId xmlns:a16="http://schemas.microsoft.com/office/drawing/2014/main" id="{92646C66-D605-4E4E-89E8-3AE9E29847C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4" name="正方形/長方形 153">
          <a:extLst>
            <a:ext uri="{FF2B5EF4-FFF2-40B4-BE49-F238E27FC236}">
              <a16:creationId xmlns:a16="http://schemas.microsoft.com/office/drawing/2014/main" id="{7CE242AD-D886-4427-BBC8-6CF45E85702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5" name="正方形/長方形 154">
          <a:extLst>
            <a:ext uri="{FF2B5EF4-FFF2-40B4-BE49-F238E27FC236}">
              <a16:creationId xmlns:a16="http://schemas.microsoft.com/office/drawing/2014/main" id="{67F1E1B2-CCDC-497D-AB5D-2C22AA1F311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6" name="正方形/長方形 155">
          <a:extLst>
            <a:ext uri="{FF2B5EF4-FFF2-40B4-BE49-F238E27FC236}">
              <a16:creationId xmlns:a16="http://schemas.microsoft.com/office/drawing/2014/main" id="{22BD15F7-4F2A-4588-9B58-D8E1EF81AB0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7" name="正方形/長方形 156">
          <a:extLst>
            <a:ext uri="{FF2B5EF4-FFF2-40B4-BE49-F238E27FC236}">
              <a16:creationId xmlns:a16="http://schemas.microsoft.com/office/drawing/2014/main" id="{2A27E4EB-472E-4A75-BBF2-606688A4515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8" name="正方形/長方形 157">
          <a:extLst>
            <a:ext uri="{FF2B5EF4-FFF2-40B4-BE49-F238E27FC236}">
              <a16:creationId xmlns:a16="http://schemas.microsoft.com/office/drawing/2014/main" id="{15BACE17-9B26-4BC6-ADFC-E31DAFC81C4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9" name="正方形/長方形 158">
          <a:extLst>
            <a:ext uri="{FF2B5EF4-FFF2-40B4-BE49-F238E27FC236}">
              <a16:creationId xmlns:a16="http://schemas.microsoft.com/office/drawing/2014/main" id="{D7115D63-0C43-4612-AE8A-266F6032DE1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0" name="正方形/長方形 159">
          <a:extLst>
            <a:ext uri="{FF2B5EF4-FFF2-40B4-BE49-F238E27FC236}">
              <a16:creationId xmlns:a16="http://schemas.microsoft.com/office/drawing/2014/main" id="{E9D44702-CA74-44FA-8810-36ED9E82FB33}"/>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1" name="正方形/長方形 160">
          <a:extLst>
            <a:ext uri="{FF2B5EF4-FFF2-40B4-BE49-F238E27FC236}">
              <a16:creationId xmlns:a16="http://schemas.microsoft.com/office/drawing/2014/main" id="{A91BEA7D-731F-4B66-9A02-457D15A09CE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2" name="正方形/長方形 161">
          <a:extLst>
            <a:ext uri="{FF2B5EF4-FFF2-40B4-BE49-F238E27FC236}">
              <a16:creationId xmlns:a16="http://schemas.microsoft.com/office/drawing/2014/main" id="{D3CF9588-69AA-41C5-A5E1-DAE4830881B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3" name="正方形/長方形 162">
          <a:extLst>
            <a:ext uri="{FF2B5EF4-FFF2-40B4-BE49-F238E27FC236}">
              <a16:creationId xmlns:a16="http://schemas.microsoft.com/office/drawing/2014/main" id="{E63B1F7F-CF91-4E53-9E9D-99A897C8F86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4" name="正方形/長方形 163">
          <a:extLst>
            <a:ext uri="{FF2B5EF4-FFF2-40B4-BE49-F238E27FC236}">
              <a16:creationId xmlns:a16="http://schemas.microsoft.com/office/drawing/2014/main" id="{675DE5B9-B17F-458B-9EAF-DFFBBA924DB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5" name="正方形/長方形 164">
          <a:extLst>
            <a:ext uri="{FF2B5EF4-FFF2-40B4-BE49-F238E27FC236}">
              <a16:creationId xmlns:a16="http://schemas.microsoft.com/office/drawing/2014/main" id="{D3EA6974-0C88-4CDE-8587-FDC871BE083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6" name="正方形/長方形 165">
          <a:extLst>
            <a:ext uri="{FF2B5EF4-FFF2-40B4-BE49-F238E27FC236}">
              <a16:creationId xmlns:a16="http://schemas.microsoft.com/office/drawing/2014/main" id="{99C4DB7F-F49B-43A8-A914-B9150AEF74F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7" name="正方形/長方形 166">
          <a:extLst>
            <a:ext uri="{FF2B5EF4-FFF2-40B4-BE49-F238E27FC236}">
              <a16:creationId xmlns:a16="http://schemas.microsoft.com/office/drawing/2014/main" id="{39BB9AC3-8954-48E1-9172-EE5E12FBF7F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8" name="正方形/長方形 167">
          <a:extLst>
            <a:ext uri="{FF2B5EF4-FFF2-40B4-BE49-F238E27FC236}">
              <a16:creationId xmlns:a16="http://schemas.microsoft.com/office/drawing/2014/main" id="{1656FDEA-4FCE-48B8-97F3-DF7C9F616F5B}"/>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9" name="正方形/長方形 168">
          <a:extLst>
            <a:ext uri="{FF2B5EF4-FFF2-40B4-BE49-F238E27FC236}">
              <a16:creationId xmlns:a16="http://schemas.microsoft.com/office/drawing/2014/main" id="{79F480BF-4285-4B34-BEEC-D4F6CE7DB66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0" name="正方形/長方形 169">
          <a:extLst>
            <a:ext uri="{FF2B5EF4-FFF2-40B4-BE49-F238E27FC236}">
              <a16:creationId xmlns:a16="http://schemas.microsoft.com/office/drawing/2014/main" id="{64BCF0AE-1B36-4923-8530-612365021B6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1" name="正方形/長方形 170">
          <a:extLst>
            <a:ext uri="{FF2B5EF4-FFF2-40B4-BE49-F238E27FC236}">
              <a16:creationId xmlns:a16="http://schemas.microsoft.com/office/drawing/2014/main" id="{7DC26E25-BB16-4543-ACAF-3DA552BD442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2" name="正方形/長方形 171">
          <a:extLst>
            <a:ext uri="{FF2B5EF4-FFF2-40B4-BE49-F238E27FC236}">
              <a16:creationId xmlns:a16="http://schemas.microsoft.com/office/drawing/2014/main" id="{4FA32C42-7341-4C4F-B993-3C18E334656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3" name="正方形/長方形 172">
          <a:extLst>
            <a:ext uri="{FF2B5EF4-FFF2-40B4-BE49-F238E27FC236}">
              <a16:creationId xmlns:a16="http://schemas.microsoft.com/office/drawing/2014/main" id="{ADD730DF-D3AA-491D-8CBB-A94EFD4D135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4" name="正方形/長方形 173">
          <a:extLst>
            <a:ext uri="{FF2B5EF4-FFF2-40B4-BE49-F238E27FC236}">
              <a16:creationId xmlns:a16="http://schemas.microsoft.com/office/drawing/2014/main" id="{343F54AA-E031-45AD-9992-7AA2EB7DB32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5" name="正方形/長方形 174">
          <a:extLst>
            <a:ext uri="{FF2B5EF4-FFF2-40B4-BE49-F238E27FC236}">
              <a16:creationId xmlns:a16="http://schemas.microsoft.com/office/drawing/2014/main" id="{DF0EA7A1-969A-42F3-A837-12334E88B71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6" name="正方形/長方形 175">
          <a:extLst>
            <a:ext uri="{FF2B5EF4-FFF2-40B4-BE49-F238E27FC236}">
              <a16:creationId xmlns:a16="http://schemas.microsoft.com/office/drawing/2014/main" id="{2DECF0CC-2D8B-422D-BE67-42FF3CE0F4B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7" name="正方形/長方形 176">
          <a:extLst>
            <a:ext uri="{FF2B5EF4-FFF2-40B4-BE49-F238E27FC236}">
              <a16:creationId xmlns:a16="http://schemas.microsoft.com/office/drawing/2014/main" id="{B58FBB09-267F-4DCA-B98D-7EA778E2697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8" name="正方形/長方形 177">
          <a:extLst>
            <a:ext uri="{FF2B5EF4-FFF2-40B4-BE49-F238E27FC236}">
              <a16:creationId xmlns:a16="http://schemas.microsoft.com/office/drawing/2014/main" id="{DC56AE59-00BC-4EE2-BBB7-F2ECB36C3C9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9" name="正方形/長方形 178">
          <a:extLst>
            <a:ext uri="{FF2B5EF4-FFF2-40B4-BE49-F238E27FC236}">
              <a16:creationId xmlns:a16="http://schemas.microsoft.com/office/drawing/2014/main" id="{CCE646EA-9D83-4EC9-BBFC-1D511313174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0" name="正方形/長方形 179">
          <a:extLst>
            <a:ext uri="{FF2B5EF4-FFF2-40B4-BE49-F238E27FC236}">
              <a16:creationId xmlns:a16="http://schemas.microsoft.com/office/drawing/2014/main" id="{7B2D1950-3A9A-4127-A51C-2A94DF3247C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1" name="正方形/長方形 180">
          <a:extLst>
            <a:ext uri="{FF2B5EF4-FFF2-40B4-BE49-F238E27FC236}">
              <a16:creationId xmlns:a16="http://schemas.microsoft.com/office/drawing/2014/main" id="{A422219B-4661-42D4-8236-8E2F7307DEA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2" name="正方形/長方形 181">
          <a:extLst>
            <a:ext uri="{FF2B5EF4-FFF2-40B4-BE49-F238E27FC236}">
              <a16:creationId xmlns:a16="http://schemas.microsoft.com/office/drawing/2014/main" id="{D6774625-5B30-4778-96EC-997767E9E61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3" name="正方形/長方形 182">
          <a:extLst>
            <a:ext uri="{FF2B5EF4-FFF2-40B4-BE49-F238E27FC236}">
              <a16:creationId xmlns:a16="http://schemas.microsoft.com/office/drawing/2014/main" id="{AF32196E-25DC-4270-B6A9-15E2ECCF1EE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4" name="正方形/長方形 183">
          <a:extLst>
            <a:ext uri="{FF2B5EF4-FFF2-40B4-BE49-F238E27FC236}">
              <a16:creationId xmlns:a16="http://schemas.microsoft.com/office/drawing/2014/main" id="{FF8973D7-942A-4EF9-8E50-395E8808D46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5" name="正方形/長方形 184">
          <a:extLst>
            <a:ext uri="{FF2B5EF4-FFF2-40B4-BE49-F238E27FC236}">
              <a16:creationId xmlns:a16="http://schemas.microsoft.com/office/drawing/2014/main" id="{CBA504E0-EA93-4C93-A5F6-9D592A8AB7F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6" name="正方形/長方形 185">
          <a:extLst>
            <a:ext uri="{FF2B5EF4-FFF2-40B4-BE49-F238E27FC236}">
              <a16:creationId xmlns:a16="http://schemas.microsoft.com/office/drawing/2014/main" id="{D05F5F97-3304-4D05-B148-CE2A26CB3EF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7" name="正方形/長方形 186">
          <a:extLst>
            <a:ext uri="{FF2B5EF4-FFF2-40B4-BE49-F238E27FC236}">
              <a16:creationId xmlns:a16="http://schemas.microsoft.com/office/drawing/2014/main" id="{9437FA37-A781-4006-A532-D3DA01CF6FA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8" name="正方形/長方形 187">
          <a:extLst>
            <a:ext uri="{FF2B5EF4-FFF2-40B4-BE49-F238E27FC236}">
              <a16:creationId xmlns:a16="http://schemas.microsoft.com/office/drawing/2014/main" id="{6505E4AA-AA9D-4FAD-B997-17C4C747658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9" name="正方形/長方形 188">
          <a:extLst>
            <a:ext uri="{FF2B5EF4-FFF2-40B4-BE49-F238E27FC236}">
              <a16:creationId xmlns:a16="http://schemas.microsoft.com/office/drawing/2014/main" id="{B69195CF-AE14-4E6B-AE86-CE5C4DB63C5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0" name="正方形/長方形 189">
          <a:extLst>
            <a:ext uri="{FF2B5EF4-FFF2-40B4-BE49-F238E27FC236}">
              <a16:creationId xmlns:a16="http://schemas.microsoft.com/office/drawing/2014/main" id="{B634CFBC-B60C-4E20-AA19-4644806BEAD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1" name="正方形/長方形 190">
          <a:extLst>
            <a:ext uri="{FF2B5EF4-FFF2-40B4-BE49-F238E27FC236}">
              <a16:creationId xmlns:a16="http://schemas.microsoft.com/office/drawing/2014/main" id="{08EEBFD4-9169-4201-A36E-38A31C2BBEB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2" name="正方形/長方形 191">
          <a:extLst>
            <a:ext uri="{FF2B5EF4-FFF2-40B4-BE49-F238E27FC236}">
              <a16:creationId xmlns:a16="http://schemas.microsoft.com/office/drawing/2014/main" id="{D2A0F82F-7423-47FE-89F0-F3D74ED08E34}"/>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93" name="正方形/長方形 192">
          <a:extLst>
            <a:ext uri="{FF2B5EF4-FFF2-40B4-BE49-F238E27FC236}">
              <a16:creationId xmlns:a16="http://schemas.microsoft.com/office/drawing/2014/main" id="{156CF659-502A-45D4-8AA5-C2C11A1739A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94" name="正方形/長方形 193">
          <a:extLst>
            <a:ext uri="{FF2B5EF4-FFF2-40B4-BE49-F238E27FC236}">
              <a16:creationId xmlns:a16="http://schemas.microsoft.com/office/drawing/2014/main" id="{8628D043-A566-4D2F-8380-6A411D85A3E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95" name="正方形/長方形 194">
          <a:extLst>
            <a:ext uri="{FF2B5EF4-FFF2-40B4-BE49-F238E27FC236}">
              <a16:creationId xmlns:a16="http://schemas.microsoft.com/office/drawing/2014/main" id="{FBEF0ED9-BE16-480F-AA2C-4473975A226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96" name="正方形/長方形 195">
          <a:extLst>
            <a:ext uri="{FF2B5EF4-FFF2-40B4-BE49-F238E27FC236}">
              <a16:creationId xmlns:a16="http://schemas.microsoft.com/office/drawing/2014/main" id="{000FE538-88A4-4F6A-8BA6-A4C9ED03D6F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97" name="正方形/長方形 196">
          <a:extLst>
            <a:ext uri="{FF2B5EF4-FFF2-40B4-BE49-F238E27FC236}">
              <a16:creationId xmlns:a16="http://schemas.microsoft.com/office/drawing/2014/main" id="{DE7C5CDF-D49B-409A-8901-AC77FB44CA3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98" name="正方形/長方形 197">
          <a:extLst>
            <a:ext uri="{FF2B5EF4-FFF2-40B4-BE49-F238E27FC236}">
              <a16:creationId xmlns:a16="http://schemas.microsoft.com/office/drawing/2014/main" id="{62A2EA58-9F64-4293-9742-5CD07200423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99" name="正方形/長方形 198">
          <a:extLst>
            <a:ext uri="{FF2B5EF4-FFF2-40B4-BE49-F238E27FC236}">
              <a16:creationId xmlns:a16="http://schemas.microsoft.com/office/drawing/2014/main" id="{EAF99C62-5C86-4BBC-AC64-F53ECAFF7C4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00" name="正方形/長方形 199">
          <a:extLst>
            <a:ext uri="{FF2B5EF4-FFF2-40B4-BE49-F238E27FC236}">
              <a16:creationId xmlns:a16="http://schemas.microsoft.com/office/drawing/2014/main" id="{B6C4C8AA-2C03-43A2-B9B2-2F495D726C1E}"/>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01" name="正方形/長方形 200">
          <a:extLst>
            <a:ext uri="{FF2B5EF4-FFF2-40B4-BE49-F238E27FC236}">
              <a16:creationId xmlns:a16="http://schemas.microsoft.com/office/drawing/2014/main" id="{E53137E8-FEFC-48C2-8C59-BFAC3DCE616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02" name="正方形/長方形 201">
          <a:extLst>
            <a:ext uri="{FF2B5EF4-FFF2-40B4-BE49-F238E27FC236}">
              <a16:creationId xmlns:a16="http://schemas.microsoft.com/office/drawing/2014/main" id="{3C588BE9-FB3B-40F5-9C7C-C1352808988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03" name="正方形/長方形 202">
          <a:extLst>
            <a:ext uri="{FF2B5EF4-FFF2-40B4-BE49-F238E27FC236}">
              <a16:creationId xmlns:a16="http://schemas.microsoft.com/office/drawing/2014/main" id="{7832DB3E-E957-49EC-B35C-AFE4B99170A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04" name="正方形/長方形 203">
          <a:extLst>
            <a:ext uri="{FF2B5EF4-FFF2-40B4-BE49-F238E27FC236}">
              <a16:creationId xmlns:a16="http://schemas.microsoft.com/office/drawing/2014/main" id="{CB391E16-8B22-4A44-8EFC-46F95E37664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05" name="正方形/長方形 204">
          <a:extLst>
            <a:ext uri="{FF2B5EF4-FFF2-40B4-BE49-F238E27FC236}">
              <a16:creationId xmlns:a16="http://schemas.microsoft.com/office/drawing/2014/main" id="{A8DCC11D-3612-4FF9-B288-753C7C85575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06" name="正方形/長方形 205">
          <a:extLst>
            <a:ext uri="{FF2B5EF4-FFF2-40B4-BE49-F238E27FC236}">
              <a16:creationId xmlns:a16="http://schemas.microsoft.com/office/drawing/2014/main" id="{41D24119-C558-49C1-8AED-9D409352FFC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07" name="正方形/長方形 206">
          <a:extLst>
            <a:ext uri="{FF2B5EF4-FFF2-40B4-BE49-F238E27FC236}">
              <a16:creationId xmlns:a16="http://schemas.microsoft.com/office/drawing/2014/main" id="{795E66A5-3F8C-4F73-A96D-1F895432F4B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08" name="正方形/長方形 207">
          <a:extLst>
            <a:ext uri="{FF2B5EF4-FFF2-40B4-BE49-F238E27FC236}">
              <a16:creationId xmlns:a16="http://schemas.microsoft.com/office/drawing/2014/main" id="{E846836F-69E6-44D1-AB9A-DACBE37B78D4}"/>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09" name="正方形/長方形 208">
          <a:extLst>
            <a:ext uri="{FF2B5EF4-FFF2-40B4-BE49-F238E27FC236}">
              <a16:creationId xmlns:a16="http://schemas.microsoft.com/office/drawing/2014/main" id="{963DEDC9-2646-45B9-A020-590BDF1430E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10" name="正方形/長方形 209">
          <a:extLst>
            <a:ext uri="{FF2B5EF4-FFF2-40B4-BE49-F238E27FC236}">
              <a16:creationId xmlns:a16="http://schemas.microsoft.com/office/drawing/2014/main" id="{A394AA9E-2D04-4DB0-80F6-64E24A78767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11" name="正方形/長方形 210">
          <a:extLst>
            <a:ext uri="{FF2B5EF4-FFF2-40B4-BE49-F238E27FC236}">
              <a16:creationId xmlns:a16="http://schemas.microsoft.com/office/drawing/2014/main" id="{CD0D5D95-6D55-4A77-8099-B43E020726C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12" name="正方形/長方形 211">
          <a:extLst>
            <a:ext uri="{FF2B5EF4-FFF2-40B4-BE49-F238E27FC236}">
              <a16:creationId xmlns:a16="http://schemas.microsoft.com/office/drawing/2014/main" id="{C55AD8FF-3889-47EA-9496-8F22840CEA3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13" name="正方形/長方形 212">
          <a:extLst>
            <a:ext uri="{FF2B5EF4-FFF2-40B4-BE49-F238E27FC236}">
              <a16:creationId xmlns:a16="http://schemas.microsoft.com/office/drawing/2014/main" id="{9F860A2A-88F3-4610-BE3E-7744F92467C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14" name="正方形/長方形 213">
          <a:extLst>
            <a:ext uri="{FF2B5EF4-FFF2-40B4-BE49-F238E27FC236}">
              <a16:creationId xmlns:a16="http://schemas.microsoft.com/office/drawing/2014/main" id="{9AE0874E-44F9-4C12-82B4-51C65EEB6AD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15" name="正方形/長方形 214">
          <a:extLst>
            <a:ext uri="{FF2B5EF4-FFF2-40B4-BE49-F238E27FC236}">
              <a16:creationId xmlns:a16="http://schemas.microsoft.com/office/drawing/2014/main" id="{C958FFD9-F24E-42B3-AE4E-F08581EE0F8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16" name="正方形/長方形 215">
          <a:extLst>
            <a:ext uri="{FF2B5EF4-FFF2-40B4-BE49-F238E27FC236}">
              <a16:creationId xmlns:a16="http://schemas.microsoft.com/office/drawing/2014/main" id="{11E22677-6721-43E0-A15D-188B5EDCB014}"/>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17" name="正方形/長方形 216">
          <a:extLst>
            <a:ext uri="{FF2B5EF4-FFF2-40B4-BE49-F238E27FC236}">
              <a16:creationId xmlns:a16="http://schemas.microsoft.com/office/drawing/2014/main" id="{E1A0240E-5172-4878-8F33-1F619AEF46D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18" name="正方形/長方形 217">
          <a:extLst>
            <a:ext uri="{FF2B5EF4-FFF2-40B4-BE49-F238E27FC236}">
              <a16:creationId xmlns:a16="http://schemas.microsoft.com/office/drawing/2014/main" id="{B3C51F64-27D1-4BAE-8C36-A970FC9A904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19" name="正方形/長方形 218">
          <a:extLst>
            <a:ext uri="{FF2B5EF4-FFF2-40B4-BE49-F238E27FC236}">
              <a16:creationId xmlns:a16="http://schemas.microsoft.com/office/drawing/2014/main" id="{60D00C80-DBDE-4840-BEF1-7CFF6C80EC4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20" name="正方形/長方形 219">
          <a:extLst>
            <a:ext uri="{FF2B5EF4-FFF2-40B4-BE49-F238E27FC236}">
              <a16:creationId xmlns:a16="http://schemas.microsoft.com/office/drawing/2014/main" id="{861D7971-70EC-4A34-9027-3408F975C36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21" name="正方形/長方形 220">
          <a:extLst>
            <a:ext uri="{FF2B5EF4-FFF2-40B4-BE49-F238E27FC236}">
              <a16:creationId xmlns:a16="http://schemas.microsoft.com/office/drawing/2014/main" id="{611293D4-B522-43D6-A0BA-4CDEEC01E15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22" name="正方形/長方形 221">
          <a:extLst>
            <a:ext uri="{FF2B5EF4-FFF2-40B4-BE49-F238E27FC236}">
              <a16:creationId xmlns:a16="http://schemas.microsoft.com/office/drawing/2014/main" id="{894CFFDA-369B-4FEA-8A8E-74A890FD27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23" name="正方形/長方形 222">
          <a:extLst>
            <a:ext uri="{FF2B5EF4-FFF2-40B4-BE49-F238E27FC236}">
              <a16:creationId xmlns:a16="http://schemas.microsoft.com/office/drawing/2014/main" id="{61C62C7B-F5C2-47F6-B6E4-0715D2908A4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24" name="正方形/長方形 223">
          <a:extLst>
            <a:ext uri="{FF2B5EF4-FFF2-40B4-BE49-F238E27FC236}">
              <a16:creationId xmlns:a16="http://schemas.microsoft.com/office/drawing/2014/main" id="{566D4239-E2B6-44EF-B4C1-9574DD70C8E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25" name="テキスト ボックス 224">
          <a:extLst>
            <a:ext uri="{FF2B5EF4-FFF2-40B4-BE49-F238E27FC236}">
              <a16:creationId xmlns:a16="http://schemas.microsoft.com/office/drawing/2014/main" id="{5459D31F-B48A-464A-AFFB-B1F115DF23B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26" name="直線コネクタ 225">
          <a:extLst>
            <a:ext uri="{FF2B5EF4-FFF2-40B4-BE49-F238E27FC236}">
              <a16:creationId xmlns:a16="http://schemas.microsoft.com/office/drawing/2014/main" id="{D37A6961-AC53-4819-9285-00D4D09EC5C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27" name="テキスト ボックス 226">
          <a:extLst>
            <a:ext uri="{FF2B5EF4-FFF2-40B4-BE49-F238E27FC236}">
              <a16:creationId xmlns:a16="http://schemas.microsoft.com/office/drawing/2014/main" id="{0C902409-E065-463D-9234-BEE384C7143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228" name="直線コネクタ 227">
          <a:extLst>
            <a:ext uri="{FF2B5EF4-FFF2-40B4-BE49-F238E27FC236}">
              <a16:creationId xmlns:a16="http://schemas.microsoft.com/office/drawing/2014/main" id="{363588A4-F9D2-46DC-A614-25AF3F265C5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229" name="テキスト ボックス 228">
          <a:extLst>
            <a:ext uri="{FF2B5EF4-FFF2-40B4-BE49-F238E27FC236}">
              <a16:creationId xmlns:a16="http://schemas.microsoft.com/office/drawing/2014/main" id="{917EC041-4661-45A4-BC9E-ED3B9DBE730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30" name="直線コネクタ 229">
          <a:extLst>
            <a:ext uri="{FF2B5EF4-FFF2-40B4-BE49-F238E27FC236}">
              <a16:creationId xmlns:a16="http://schemas.microsoft.com/office/drawing/2014/main" id="{AF491B69-F50B-499C-9268-4A7A62A908E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31" name="テキスト ボックス 230">
          <a:extLst>
            <a:ext uri="{FF2B5EF4-FFF2-40B4-BE49-F238E27FC236}">
              <a16:creationId xmlns:a16="http://schemas.microsoft.com/office/drawing/2014/main" id="{B8B22AB3-F60B-4C22-86FC-01E00AFA09B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32" name="直線コネクタ 231">
          <a:extLst>
            <a:ext uri="{FF2B5EF4-FFF2-40B4-BE49-F238E27FC236}">
              <a16:creationId xmlns:a16="http://schemas.microsoft.com/office/drawing/2014/main" id="{1B6C8958-BA62-475F-BD25-56F02A3D443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33" name="テキスト ボックス 232">
          <a:extLst>
            <a:ext uri="{FF2B5EF4-FFF2-40B4-BE49-F238E27FC236}">
              <a16:creationId xmlns:a16="http://schemas.microsoft.com/office/drawing/2014/main" id="{746EE8C3-FEC1-485C-BE7C-312FC324F57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34" name="直線コネクタ 233">
          <a:extLst>
            <a:ext uri="{FF2B5EF4-FFF2-40B4-BE49-F238E27FC236}">
              <a16:creationId xmlns:a16="http://schemas.microsoft.com/office/drawing/2014/main" id="{1BC0911B-962B-4671-958A-C70DD5A1050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35" name="テキスト ボックス 234">
          <a:extLst>
            <a:ext uri="{FF2B5EF4-FFF2-40B4-BE49-F238E27FC236}">
              <a16:creationId xmlns:a16="http://schemas.microsoft.com/office/drawing/2014/main" id="{82B93EEE-5366-4858-835A-3841BD20043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36" name="直線コネクタ 235">
          <a:extLst>
            <a:ext uri="{FF2B5EF4-FFF2-40B4-BE49-F238E27FC236}">
              <a16:creationId xmlns:a16="http://schemas.microsoft.com/office/drawing/2014/main" id="{2ABF2BEE-90EA-4883-9ACD-93DC2C9CB48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37" name="テキスト ボックス 236">
          <a:extLst>
            <a:ext uri="{FF2B5EF4-FFF2-40B4-BE49-F238E27FC236}">
              <a16:creationId xmlns:a16="http://schemas.microsoft.com/office/drawing/2014/main" id="{58077A02-E839-4B4C-A79A-7208570759D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38" name="直線コネクタ 237">
          <a:extLst>
            <a:ext uri="{FF2B5EF4-FFF2-40B4-BE49-F238E27FC236}">
              <a16:creationId xmlns:a16="http://schemas.microsoft.com/office/drawing/2014/main" id="{CA85311E-012B-4E42-9326-935D6B36D01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239" name="テキスト ボックス 238">
          <a:extLst>
            <a:ext uri="{FF2B5EF4-FFF2-40B4-BE49-F238E27FC236}">
              <a16:creationId xmlns:a16="http://schemas.microsoft.com/office/drawing/2014/main" id="{C9E9E8B8-A21B-4DAE-94CB-7C8A510CC22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40" name="直線コネクタ 239">
          <a:extLst>
            <a:ext uri="{FF2B5EF4-FFF2-40B4-BE49-F238E27FC236}">
              <a16:creationId xmlns:a16="http://schemas.microsoft.com/office/drawing/2014/main" id="{28D00497-6401-499C-8AF3-D106B618B48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241" name="【消防施設】&#10;有形固定資産減価償却率グラフ枠">
          <a:extLst>
            <a:ext uri="{FF2B5EF4-FFF2-40B4-BE49-F238E27FC236}">
              <a16:creationId xmlns:a16="http://schemas.microsoft.com/office/drawing/2014/main" id="{F4ED94A9-03C6-4E67-B056-E4C43AB8252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242" name="直線コネクタ 241">
          <a:extLst>
            <a:ext uri="{FF2B5EF4-FFF2-40B4-BE49-F238E27FC236}">
              <a16:creationId xmlns:a16="http://schemas.microsoft.com/office/drawing/2014/main" id="{14EA8F6E-8A3B-4886-814F-963797E26653}"/>
            </a:ext>
          </a:extLst>
        </xdr:cNvPr>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243" name="【消防施設】&#10;有形固定資産減価償却率最小値テキスト">
          <a:extLst>
            <a:ext uri="{FF2B5EF4-FFF2-40B4-BE49-F238E27FC236}">
              <a16:creationId xmlns:a16="http://schemas.microsoft.com/office/drawing/2014/main" id="{CF1857EF-8FDD-4D18-8482-0939AC6B3A7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244" name="直線コネクタ 243">
          <a:extLst>
            <a:ext uri="{FF2B5EF4-FFF2-40B4-BE49-F238E27FC236}">
              <a16:creationId xmlns:a16="http://schemas.microsoft.com/office/drawing/2014/main" id="{F97FDB4D-D88E-4BE1-A1E2-B7FB0BFD36D1}"/>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245" name="【消防施設】&#10;有形固定資産減価償却率最大値テキスト">
          <a:extLst>
            <a:ext uri="{FF2B5EF4-FFF2-40B4-BE49-F238E27FC236}">
              <a16:creationId xmlns:a16="http://schemas.microsoft.com/office/drawing/2014/main" id="{3123E1A0-E2A3-4CBD-9CF5-02B4EDC8460C}"/>
            </a:ext>
          </a:extLst>
        </xdr:cNvPr>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246" name="直線コネクタ 245">
          <a:extLst>
            <a:ext uri="{FF2B5EF4-FFF2-40B4-BE49-F238E27FC236}">
              <a16:creationId xmlns:a16="http://schemas.microsoft.com/office/drawing/2014/main" id="{C05B8172-BDC7-4F6E-BAA3-2A4D8DCC3133}"/>
            </a:ext>
          </a:extLst>
        </xdr:cNvPr>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164935</xdr:rowOff>
    </xdr:from>
    <xdr:ext cx="405111" cy="259045"/>
    <xdr:sp macro="" textlink="">
      <xdr:nvSpPr>
        <xdr:cNvPr id="247" name="【消防施設】&#10;有形固定資産減価償却率平均値テキスト">
          <a:extLst>
            <a:ext uri="{FF2B5EF4-FFF2-40B4-BE49-F238E27FC236}">
              <a16:creationId xmlns:a16="http://schemas.microsoft.com/office/drawing/2014/main" id="{85F8A632-5F8D-467D-951C-CE0B853C82CA}"/>
            </a:ext>
          </a:extLst>
        </xdr:cNvPr>
        <xdr:cNvSpPr txBox="1"/>
      </xdr:nvSpPr>
      <xdr:spPr>
        <a:xfrm>
          <a:off x="16357600" y="1422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248" name="フローチャート: 判断 247">
          <a:extLst>
            <a:ext uri="{FF2B5EF4-FFF2-40B4-BE49-F238E27FC236}">
              <a16:creationId xmlns:a16="http://schemas.microsoft.com/office/drawing/2014/main" id="{E13498B1-ABDB-4228-BDEA-82A302DA1873}"/>
            </a:ext>
          </a:extLst>
        </xdr:cNvPr>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249" name="フローチャート: 判断 248">
          <a:extLst>
            <a:ext uri="{FF2B5EF4-FFF2-40B4-BE49-F238E27FC236}">
              <a16:creationId xmlns:a16="http://schemas.microsoft.com/office/drawing/2014/main" id="{117BD6B0-D368-45A0-A337-479500812FF3}"/>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132624</xdr:rowOff>
    </xdr:from>
    <xdr:to>
      <xdr:col>76</xdr:col>
      <xdr:colOff>165100</xdr:colOff>
      <xdr:row>83</xdr:row>
      <xdr:rowOff>62774</xdr:rowOff>
    </xdr:to>
    <xdr:sp macro="" textlink="">
      <xdr:nvSpPr>
        <xdr:cNvPr id="250" name="フローチャート: 判断 249">
          <a:extLst>
            <a:ext uri="{FF2B5EF4-FFF2-40B4-BE49-F238E27FC236}">
              <a16:creationId xmlns:a16="http://schemas.microsoft.com/office/drawing/2014/main" id="{207E10C8-9107-4AF0-BF51-D84EEB523EED}"/>
            </a:ext>
          </a:extLst>
        </xdr:cNvPr>
        <xdr:cNvSpPr/>
      </xdr:nvSpPr>
      <xdr:spPr>
        <a:xfrm>
          <a:off x="14541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137523</xdr:rowOff>
    </xdr:from>
    <xdr:to>
      <xdr:col>72</xdr:col>
      <xdr:colOff>38100</xdr:colOff>
      <xdr:row>83</xdr:row>
      <xdr:rowOff>67673</xdr:rowOff>
    </xdr:to>
    <xdr:sp macro="" textlink="">
      <xdr:nvSpPr>
        <xdr:cNvPr id="251" name="フローチャート: 判断 250">
          <a:extLst>
            <a:ext uri="{FF2B5EF4-FFF2-40B4-BE49-F238E27FC236}">
              <a16:creationId xmlns:a16="http://schemas.microsoft.com/office/drawing/2014/main" id="{6FF64FEA-F24F-4482-A42D-15B064994DC1}"/>
            </a:ext>
          </a:extLst>
        </xdr:cNvPr>
        <xdr:cNvSpPr/>
      </xdr:nvSpPr>
      <xdr:spPr>
        <a:xfrm>
          <a:off x="13652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252" name="フローチャート: 判断 251">
          <a:extLst>
            <a:ext uri="{FF2B5EF4-FFF2-40B4-BE49-F238E27FC236}">
              <a16:creationId xmlns:a16="http://schemas.microsoft.com/office/drawing/2014/main" id="{F5D7B2DF-E332-48BE-82B6-7718399BED85}"/>
            </a:ext>
          </a:extLst>
        </xdr:cNvPr>
        <xdr:cNvSpPr/>
      </xdr:nvSpPr>
      <xdr:spPr>
        <a:xfrm>
          <a:off x="1276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A9951E0-9F7C-44D8-8EED-8B4D1F91E89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EFB7F6E2-2A60-492F-A66B-4EB2A730757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FDC246B1-02AB-42A1-A0AB-F66857B49A6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AF5AC45A-756F-4DD9-A47A-6D8354A5484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22CCCF1C-9B8A-47C7-91E0-B6758B22F27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86</xdr:row>
      <xdr:rowOff>117929</xdr:rowOff>
    </xdr:from>
    <xdr:to>
      <xdr:col>76</xdr:col>
      <xdr:colOff>165100</xdr:colOff>
      <xdr:row>87</xdr:row>
      <xdr:rowOff>48079</xdr:rowOff>
    </xdr:to>
    <xdr:sp macro="" textlink="">
      <xdr:nvSpPr>
        <xdr:cNvPr id="258" name="楕円 257">
          <a:extLst>
            <a:ext uri="{FF2B5EF4-FFF2-40B4-BE49-F238E27FC236}">
              <a16:creationId xmlns:a16="http://schemas.microsoft.com/office/drawing/2014/main" id="{5A52F687-89DA-4943-AC89-EA95D3E9CCBF}"/>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86</xdr:row>
      <xdr:rowOff>117929</xdr:rowOff>
    </xdr:from>
    <xdr:to>
      <xdr:col>72</xdr:col>
      <xdr:colOff>38100</xdr:colOff>
      <xdr:row>87</xdr:row>
      <xdr:rowOff>48079</xdr:rowOff>
    </xdr:to>
    <xdr:sp macro="" textlink="">
      <xdr:nvSpPr>
        <xdr:cNvPr id="259" name="楕円 258">
          <a:extLst>
            <a:ext uri="{FF2B5EF4-FFF2-40B4-BE49-F238E27FC236}">
              <a16:creationId xmlns:a16="http://schemas.microsoft.com/office/drawing/2014/main" id="{DE3FE8B3-A97D-4D24-8139-C2661AAD221C}"/>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260" name="直線コネクタ 259">
          <a:extLst>
            <a:ext uri="{FF2B5EF4-FFF2-40B4-BE49-F238E27FC236}">
              <a16:creationId xmlns:a16="http://schemas.microsoft.com/office/drawing/2014/main" id="{C9729395-18D3-46B5-8734-7B948800FB22}"/>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261" name="楕円 260">
          <a:extLst>
            <a:ext uri="{FF2B5EF4-FFF2-40B4-BE49-F238E27FC236}">
              <a16:creationId xmlns:a16="http://schemas.microsoft.com/office/drawing/2014/main" id="{3E12757D-49D9-4BE0-AB78-B5193E36DC75}"/>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262" name="直線コネクタ 261">
          <a:extLst>
            <a:ext uri="{FF2B5EF4-FFF2-40B4-BE49-F238E27FC236}">
              <a16:creationId xmlns:a16="http://schemas.microsoft.com/office/drawing/2014/main" id="{43FE5058-9ECA-4486-A9C2-DE0D044961E3}"/>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263" name="n_1aveValue【消防施設】&#10;有形固定資産減価償却率">
          <a:extLst>
            <a:ext uri="{FF2B5EF4-FFF2-40B4-BE49-F238E27FC236}">
              <a16:creationId xmlns:a16="http://schemas.microsoft.com/office/drawing/2014/main" id="{E25715A5-9528-4AA9-AE81-FA22D4DA8E9C}"/>
            </a:ext>
          </a:extLst>
        </xdr:cNvPr>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79301</xdr:rowOff>
    </xdr:from>
    <xdr:ext cx="405111" cy="259045"/>
    <xdr:sp macro="" textlink="">
      <xdr:nvSpPr>
        <xdr:cNvPr id="264" name="n_2aveValue【消防施設】&#10;有形固定資産減価償却率">
          <a:extLst>
            <a:ext uri="{FF2B5EF4-FFF2-40B4-BE49-F238E27FC236}">
              <a16:creationId xmlns:a16="http://schemas.microsoft.com/office/drawing/2014/main" id="{ACC108B0-F228-4B09-A9D2-5874A532D6C0}"/>
            </a:ext>
          </a:extLst>
        </xdr:cNvPr>
        <xdr:cNvSpPr txBox="1"/>
      </xdr:nvSpPr>
      <xdr:spPr>
        <a:xfrm>
          <a:off x="14389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84200</xdr:rowOff>
    </xdr:from>
    <xdr:ext cx="405111" cy="259045"/>
    <xdr:sp macro="" textlink="">
      <xdr:nvSpPr>
        <xdr:cNvPr id="265" name="n_3aveValue【消防施設】&#10;有形固定資産減価償却率">
          <a:extLst>
            <a:ext uri="{FF2B5EF4-FFF2-40B4-BE49-F238E27FC236}">
              <a16:creationId xmlns:a16="http://schemas.microsoft.com/office/drawing/2014/main" id="{8E553F4B-C5B6-402E-B3AB-5CD54A93CE2D}"/>
            </a:ext>
          </a:extLst>
        </xdr:cNvPr>
        <xdr:cNvSpPr txBox="1"/>
      </xdr:nvSpPr>
      <xdr:spPr>
        <a:xfrm>
          <a:off x="13500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93997</xdr:rowOff>
    </xdr:from>
    <xdr:ext cx="405111" cy="259045"/>
    <xdr:sp macro="" textlink="">
      <xdr:nvSpPr>
        <xdr:cNvPr id="266" name="n_4aveValue【消防施設】&#10;有形固定資産減価償却率">
          <a:extLst>
            <a:ext uri="{FF2B5EF4-FFF2-40B4-BE49-F238E27FC236}">
              <a16:creationId xmlns:a16="http://schemas.microsoft.com/office/drawing/2014/main" id="{2C184B23-D9DB-4D78-AB18-A44309E827B4}"/>
            </a:ext>
          </a:extLst>
        </xdr:cNvPr>
        <xdr:cNvSpPr txBox="1"/>
      </xdr:nvSpPr>
      <xdr:spPr>
        <a:xfrm>
          <a:off x="12611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267" name="n_2mainValue【消防施設】&#10;有形固定資産減価償却率">
          <a:extLst>
            <a:ext uri="{FF2B5EF4-FFF2-40B4-BE49-F238E27FC236}">
              <a16:creationId xmlns:a16="http://schemas.microsoft.com/office/drawing/2014/main" id="{68B2E64A-7868-495F-A26B-E99A8DB5CFA7}"/>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268" name="n_3mainValue【消防施設】&#10;有形固定資産減価償却率">
          <a:extLst>
            <a:ext uri="{FF2B5EF4-FFF2-40B4-BE49-F238E27FC236}">
              <a16:creationId xmlns:a16="http://schemas.microsoft.com/office/drawing/2014/main" id="{DC754BB3-BFC0-4C9A-8997-13E5193AA6F1}"/>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269" name="n_4mainValue【消防施設】&#10;有形固定資産減価償却率">
          <a:extLst>
            <a:ext uri="{FF2B5EF4-FFF2-40B4-BE49-F238E27FC236}">
              <a16:creationId xmlns:a16="http://schemas.microsoft.com/office/drawing/2014/main" id="{37ED2238-0E10-41A5-90A0-3A24BC08263C}"/>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70" name="正方形/長方形 269">
          <a:extLst>
            <a:ext uri="{FF2B5EF4-FFF2-40B4-BE49-F238E27FC236}">
              <a16:creationId xmlns:a16="http://schemas.microsoft.com/office/drawing/2014/main" id="{2BAE15A0-E2EE-4C12-ACE0-78794B6C2BF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71" name="正方形/長方形 270">
          <a:extLst>
            <a:ext uri="{FF2B5EF4-FFF2-40B4-BE49-F238E27FC236}">
              <a16:creationId xmlns:a16="http://schemas.microsoft.com/office/drawing/2014/main" id="{D1D669C4-5AB5-4968-AE9F-E9D31E8EF7F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72" name="正方形/長方形 271">
          <a:extLst>
            <a:ext uri="{FF2B5EF4-FFF2-40B4-BE49-F238E27FC236}">
              <a16:creationId xmlns:a16="http://schemas.microsoft.com/office/drawing/2014/main" id="{BF2A7CEC-1C17-4E1C-8695-B684852487C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73" name="正方形/長方形 272">
          <a:extLst>
            <a:ext uri="{FF2B5EF4-FFF2-40B4-BE49-F238E27FC236}">
              <a16:creationId xmlns:a16="http://schemas.microsoft.com/office/drawing/2014/main" id="{78B6C1D9-49EC-429E-BF5F-A055A36553B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74" name="正方形/長方形 273">
          <a:extLst>
            <a:ext uri="{FF2B5EF4-FFF2-40B4-BE49-F238E27FC236}">
              <a16:creationId xmlns:a16="http://schemas.microsoft.com/office/drawing/2014/main" id="{6A10A9FB-496D-438C-9F4B-3DC1F71B0D9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75" name="正方形/長方形 274">
          <a:extLst>
            <a:ext uri="{FF2B5EF4-FFF2-40B4-BE49-F238E27FC236}">
              <a16:creationId xmlns:a16="http://schemas.microsoft.com/office/drawing/2014/main" id="{BFB5FD7A-3B35-4E86-9502-90D6E9FD522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76" name="正方形/長方形 275">
          <a:extLst>
            <a:ext uri="{FF2B5EF4-FFF2-40B4-BE49-F238E27FC236}">
              <a16:creationId xmlns:a16="http://schemas.microsoft.com/office/drawing/2014/main" id="{7BA08A33-A838-4FAC-89CE-22215ECD700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77" name="正方形/長方形 276">
          <a:extLst>
            <a:ext uri="{FF2B5EF4-FFF2-40B4-BE49-F238E27FC236}">
              <a16:creationId xmlns:a16="http://schemas.microsoft.com/office/drawing/2014/main" id="{CDDE1F7C-1EE9-4FE0-81E1-140F4225058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78" name="テキスト ボックス 277">
          <a:extLst>
            <a:ext uri="{FF2B5EF4-FFF2-40B4-BE49-F238E27FC236}">
              <a16:creationId xmlns:a16="http://schemas.microsoft.com/office/drawing/2014/main" id="{7E663AD4-6DED-4EF5-B088-28367AFDD97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79" name="直線コネクタ 278">
          <a:extLst>
            <a:ext uri="{FF2B5EF4-FFF2-40B4-BE49-F238E27FC236}">
              <a16:creationId xmlns:a16="http://schemas.microsoft.com/office/drawing/2014/main" id="{BFCF0507-C52C-4F43-968D-D6A6BFA5E74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280" name="直線コネクタ 279">
          <a:extLst>
            <a:ext uri="{FF2B5EF4-FFF2-40B4-BE49-F238E27FC236}">
              <a16:creationId xmlns:a16="http://schemas.microsoft.com/office/drawing/2014/main" id="{BCD67BD9-7519-4AD7-BFC1-79A0A668B6D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id="{AD494D18-9D24-4BAD-A1F9-74CD03F3457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282" name="直線コネクタ 281">
          <a:extLst>
            <a:ext uri="{FF2B5EF4-FFF2-40B4-BE49-F238E27FC236}">
              <a16:creationId xmlns:a16="http://schemas.microsoft.com/office/drawing/2014/main" id="{CEE57B3B-F8F8-4E43-ADD7-E6E6C969C7F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283" name="テキスト ボックス 282">
          <a:extLst>
            <a:ext uri="{FF2B5EF4-FFF2-40B4-BE49-F238E27FC236}">
              <a16:creationId xmlns:a16="http://schemas.microsoft.com/office/drawing/2014/main" id="{57213197-2520-49B9-BABF-A2F7BFDB91C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284" name="直線コネクタ 283">
          <a:extLst>
            <a:ext uri="{FF2B5EF4-FFF2-40B4-BE49-F238E27FC236}">
              <a16:creationId xmlns:a16="http://schemas.microsoft.com/office/drawing/2014/main" id="{9A63BF2F-8C15-490F-AE02-F9813610BE5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285" name="テキスト ボックス 284">
          <a:extLst>
            <a:ext uri="{FF2B5EF4-FFF2-40B4-BE49-F238E27FC236}">
              <a16:creationId xmlns:a16="http://schemas.microsoft.com/office/drawing/2014/main" id="{23532A7D-3927-4478-B27E-7251B82439F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286" name="直線コネクタ 285">
          <a:extLst>
            <a:ext uri="{FF2B5EF4-FFF2-40B4-BE49-F238E27FC236}">
              <a16:creationId xmlns:a16="http://schemas.microsoft.com/office/drawing/2014/main" id="{5F6BB2A3-AC80-49EC-9418-53A4CC7BEB8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287" name="テキスト ボックス 286">
          <a:extLst>
            <a:ext uri="{FF2B5EF4-FFF2-40B4-BE49-F238E27FC236}">
              <a16:creationId xmlns:a16="http://schemas.microsoft.com/office/drawing/2014/main" id="{E033443B-FD89-479D-A8C2-189AAF60B9F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288" name="直線コネクタ 287">
          <a:extLst>
            <a:ext uri="{FF2B5EF4-FFF2-40B4-BE49-F238E27FC236}">
              <a16:creationId xmlns:a16="http://schemas.microsoft.com/office/drawing/2014/main" id="{E4F430E0-BABA-4CFC-A81E-6B3E60E2E49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289" name="テキスト ボックス 288">
          <a:extLst>
            <a:ext uri="{FF2B5EF4-FFF2-40B4-BE49-F238E27FC236}">
              <a16:creationId xmlns:a16="http://schemas.microsoft.com/office/drawing/2014/main" id="{FDF0B38C-587C-42A2-9801-9101DED29B8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90" name="直線コネクタ 289">
          <a:extLst>
            <a:ext uri="{FF2B5EF4-FFF2-40B4-BE49-F238E27FC236}">
              <a16:creationId xmlns:a16="http://schemas.microsoft.com/office/drawing/2014/main" id="{5D06D40A-D819-48B0-8E10-2A5AC3C784B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291" name="テキスト ボックス 290">
          <a:extLst>
            <a:ext uri="{FF2B5EF4-FFF2-40B4-BE49-F238E27FC236}">
              <a16:creationId xmlns:a16="http://schemas.microsoft.com/office/drawing/2014/main" id="{5E30692A-F712-4473-BDB0-4B94EE85237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92" name="【消防施設】&#10;一人当たり面積グラフ枠">
          <a:extLst>
            <a:ext uri="{FF2B5EF4-FFF2-40B4-BE49-F238E27FC236}">
              <a16:creationId xmlns:a16="http://schemas.microsoft.com/office/drawing/2014/main" id="{2936EA2D-69B9-4F7C-99E1-60F74FB375F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293" name="直線コネクタ 292">
          <a:extLst>
            <a:ext uri="{FF2B5EF4-FFF2-40B4-BE49-F238E27FC236}">
              <a16:creationId xmlns:a16="http://schemas.microsoft.com/office/drawing/2014/main" id="{CBC545B9-41BD-47D6-A001-0F7EBBA457A6}"/>
            </a:ext>
          </a:extLst>
        </xdr:cNvPr>
        <xdr:cNvCxnSpPr/>
      </xdr:nvCxnSpPr>
      <xdr:spPr>
        <a:xfrm flipV="1">
          <a:off x="22160864" y="1322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294" name="【消防施設】&#10;一人当たり面積最小値テキスト">
          <a:extLst>
            <a:ext uri="{FF2B5EF4-FFF2-40B4-BE49-F238E27FC236}">
              <a16:creationId xmlns:a16="http://schemas.microsoft.com/office/drawing/2014/main" id="{6BAB6ED2-0C9C-4FCD-B2DF-4E69A720F57F}"/>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295" name="直線コネクタ 294">
          <a:extLst>
            <a:ext uri="{FF2B5EF4-FFF2-40B4-BE49-F238E27FC236}">
              <a16:creationId xmlns:a16="http://schemas.microsoft.com/office/drawing/2014/main" id="{BA26B8B6-8B0C-4F28-A57A-AF2FC54584AB}"/>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296" name="【消防施設】&#10;一人当たり面積最大値テキスト">
          <a:extLst>
            <a:ext uri="{FF2B5EF4-FFF2-40B4-BE49-F238E27FC236}">
              <a16:creationId xmlns:a16="http://schemas.microsoft.com/office/drawing/2014/main" id="{4174823B-E1FF-4F5B-BFB3-A81635C0A5A9}"/>
            </a:ext>
          </a:extLst>
        </xdr:cNvPr>
        <xdr:cNvSpPr txBox="1"/>
      </xdr:nvSpPr>
      <xdr:spPr>
        <a:xfrm>
          <a:off x="22199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297" name="直線コネクタ 296">
          <a:extLst>
            <a:ext uri="{FF2B5EF4-FFF2-40B4-BE49-F238E27FC236}">
              <a16:creationId xmlns:a16="http://schemas.microsoft.com/office/drawing/2014/main" id="{DCA55802-AF3C-4DBA-8E59-B92626A1F127}"/>
            </a:ext>
          </a:extLst>
        </xdr:cNvPr>
        <xdr:cNvCxnSpPr/>
      </xdr:nvCxnSpPr>
      <xdr:spPr>
        <a:xfrm>
          <a:off x="22072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36213</xdr:rowOff>
    </xdr:from>
    <xdr:ext cx="469744" cy="259045"/>
    <xdr:sp macro="" textlink="">
      <xdr:nvSpPr>
        <xdr:cNvPr id="298" name="【消防施設】&#10;一人当たり面積平均値テキスト">
          <a:extLst>
            <a:ext uri="{FF2B5EF4-FFF2-40B4-BE49-F238E27FC236}">
              <a16:creationId xmlns:a16="http://schemas.microsoft.com/office/drawing/2014/main" id="{246F41F9-3D47-4E3A-A655-D0C6C275E963}"/>
            </a:ext>
          </a:extLst>
        </xdr:cNvPr>
        <xdr:cNvSpPr txBox="1"/>
      </xdr:nvSpPr>
      <xdr:spPr>
        <a:xfrm>
          <a:off x="22199600" y="1426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299" name="フローチャート: 判断 298">
          <a:extLst>
            <a:ext uri="{FF2B5EF4-FFF2-40B4-BE49-F238E27FC236}">
              <a16:creationId xmlns:a16="http://schemas.microsoft.com/office/drawing/2014/main" id="{AB417143-033F-4962-ABF6-11EB158F0A57}"/>
            </a:ext>
          </a:extLst>
        </xdr:cNvPr>
        <xdr:cNvSpPr/>
      </xdr:nvSpPr>
      <xdr:spPr>
        <a:xfrm>
          <a:off x="22110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103505</xdr:rowOff>
    </xdr:from>
    <xdr:to>
      <xdr:col>112</xdr:col>
      <xdr:colOff>38100</xdr:colOff>
      <xdr:row>81</xdr:row>
      <xdr:rowOff>33655</xdr:rowOff>
    </xdr:to>
    <xdr:sp macro="" textlink="">
      <xdr:nvSpPr>
        <xdr:cNvPr id="300" name="フローチャート: 判断 299">
          <a:extLst>
            <a:ext uri="{FF2B5EF4-FFF2-40B4-BE49-F238E27FC236}">
              <a16:creationId xmlns:a16="http://schemas.microsoft.com/office/drawing/2014/main" id="{1F7F2156-C4CA-44DA-97E8-782F63EBF567}"/>
            </a:ext>
          </a:extLst>
        </xdr:cNvPr>
        <xdr:cNvSpPr/>
      </xdr:nvSpPr>
      <xdr:spPr>
        <a:xfrm>
          <a:off x="2127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145414</xdr:rowOff>
    </xdr:from>
    <xdr:to>
      <xdr:col>107</xdr:col>
      <xdr:colOff>101600</xdr:colOff>
      <xdr:row>80</xdr:row>
      <xdr:rowOff>75564</xdr:rowOff>
    </xdr:to>
    <xdr:sp macro="" textlink="">
      <xdr:nvSpPr>
        <xdr:cNvPr id="301" name="フローチャート: 判断 300">
          <a:extLst>
            <a:ext uri="{FF2B5EF4-FFF2-40B4-BE49-F238E27FC236}">
              <a16:creationId xmlns:a16="http://schemas.microsoft.com/office/drawing/2014/main" id="{3EF77843-3CA9-4867-8DE2-5FAFEEA4DA36}"/>
            </a:ext>
          </a:extLst>
        </xdr:cNvPr>
        <xdr:cNvSpPr/>
      </xdr:nvSpPr>
      <xdr:spPr>
        <a:xfrm>
          <a:off x="20383500" y="1368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99695</xdr:rowOff>
    </xdr:from>
    <xdr:to>
      <xdr:col>102</xdr:col>
      <xdr:colOff>165100</xdr:colOff>
      <xdr:row>81</xdr:row>
      <xdr:rowOff>29845</xdr:rowOff>
    </xdr:to>
    <xdr:sp macro="" textlink="">
      <xdr:nvSpPr>
        <xdr:cNvPr id="302" name="フローチャート: 判断 301">
          <a:extLst>
            <a:ext uri="{FF2B5EF4-FFF2-40B4-BE49-F238E27FC236}">
              <a16:creationId xmlns:a16="http://schemas.microsoft.com/office/drawing/2014/main" id="{2AA79E7E-F899-4CBC-9A60-C0E30255ACE4}"/>
            </a:ext>
          </a:extLst>
        </xdr:cNvPr>
        <xdr:cNvSpPr/>
      </xdr:nvSpPr>
      <xdr:spPr>
        <a:xfrm>
          <a:off x="19494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303" name="フローチャート: 判断 302">
          <a:extLst>
            <a:ext uri="{FF2B5EF4-FFF2-40B4-BE49-F238E27FC236}">
              <a16:creationId xmlns:a16="http://schemas.microsoft.com/office/drawing/2014/main" id="{EF56F8F1-3A0A-449B-BCCE-4C387662A1DE}"/>
            </a:ext>
          </a:extLst>
        </xdr:cNvPr>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1986475-72B1-4F4B-90FC-A37065FAEAA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497DA55-0CD8-42D1-AB68-01C2A48EF99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BB690FBC-D356-4DEA-B403-E647445C967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F4F10608-78BE-4EAB-A536-CD6C9A35870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4A6CA3D6-4C34-4C2B-B667-34CB212101C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154939</xdr:rowOff>
    </xdr:from>
    <xdr:to>
      <xdr:col>107</xdr:col>
      <xdr:colOff>101600</xdr:colOff>
      <xdr:row>86</xdr:row>
      <xdr:rowOff>85089</xdr:rowOff>
    </xdr:to>
    <xdr:sp macro="" textlink="">
      <xdr:nvSpPr>
        <xdr:cNvPr id="309" name="楕円 308">
          <a:extLst>
            <a:ext uri="{FF2B5EF4-FFF2-40B4-BE49-F238E27FC236}">
              <a16:creationId xmlns:a16="http://schemas.microsoft.com/office/drawing/2014/main" id="{C803329F-76E4-4F76-A91D-BD84401B7A2F}"/>
            </a:ext>
          </a:extLst>
        </xdr:cNvPr>
        <xdr:cNvSpPr/>
      </xdr:nvSpPr>
      <xdr:spPr>
        <a:xfrm>
          <a:off x="20383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156845</xdr:rowOff>
    </xdr:from>
    <xdr:to>
      <xdr:col>102</xdr:col>
      <xdr:colOff>165100</xdr:colOff>
      <xdr:row>86</xdr:row>
      <xdr:rowOff>86995</xdr:rowOff>
    </xdr:to>
    <xdr:sp macro="" textlink="">
      <xdr:nvSpPr>
        <xdr:cNvPr id="310" name="楕円 309">
          <a:extLst>
            <a:ext uri="{FF2B5EF4-FFF2-40B4-BE49-F238E27FC236}">
              <a16:creationId xmlns:a16="http://schemas.microsoft.com/office/drawing/2014/main" id="{54F6C3EF-5282-484D-8B52-C1BE48070517}"/>
            </a:ext>
          </a:extLst>
        </xdr:cNvPr>
        <xdr:cNvSpPr/>
      </xdr:nvSpPr>
      <xdr:spPr>
        <a:xfrm>
          <a:off x="19494500" y="14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34289</xdr:rowOff>
    </xdr:from>
    <xdr:to>
      <xdr:col>107</xdr:col>
      <xdr:colOff>50800</xdr:colOff>
      <xdr:row>86</xdr:row>
      <xdr:rowOff>36195</xdr:rowOff>
    </xdr:to>
    <xdr:cxnSp macro="">
      <xdr:nvCxnSpPr>
        <xdr:cNvPr id="311" name="直線コネクタ 310">
          <a:extLst>
            <a:ext uri="{FF2B5EF4-FFF2-40B4-BE49-F238E27FC236}">
              <a16:creationId xmlns:a16="http://schemas.microsoft.com/office/drawing/2014/main" id="{0DC15811-8B81-4263-A90C-B6B0F450589D}"/>
            </a:ext>
          </a:extLst>
        </xdr:cNvPr>
        <xdr:cNvCxnSpPr/>
      </xdr:nvCxnSpPr>
      <xdr:spPr>
        <a:xfrm flipV="1">
          <a:off x="19545300" y="147789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312" name="楕円 311">
          <a:extLst>
            <a:ext uri="{FF2B5EF4-FFF2-40B4-BE49-F238E27FC236}">
              <a16:creationId xmlns:a16="http://schemas.microsoft.com/office/drawing/2014/main" id="{02190928-78C5-491C-917E-417E48C7D94A}"/>
            </a:ext>
          </a:extLst>
        </xdr:cNvPr>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36195</xdr:rowOff>
    </xdr:from>
    <xdr:to>
      <xdr:col>102</xdr:col>
      <xdr:colOff>114300</xdr:colOff>
      <xdr:row>86</xdr:row>
      <xdr:rowOff>38100</xdr:rowOff>
    </xdr:to>
    <xdr:cxnSp macro="">
      <xdr:nvCxnSpPr>
        <xdr:cNvPr id="313" name="直線コネクタ 312">
          <a:extLst>
            <a:ext uri="{FF2B5EF4-FFF2-40B4-BE49-F238E27FC236}">
              <a16:creationId xmlns:a16="http://schemas.microsoft.com/office/drawing/2014/main" id="{C5411EC1-8061-4A5D-BE89-5BBA1CDCF5D6}"/>
            </a:ext>
          </a:extLst>
        </xdr:cNvPr>
        <xdr:cNvCxnSpPr/>
      </xdr:nvCxnSpPr>
      <xdr:spPr>
        <a:xfrm flipV="1">
          <a:off x="18656300" y="147808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50182</xdr:rowOff>
    </xdr:from>
    <xdr:ext cx="469744" cy="259045"/>
    <xdr:sp macro="" textlink="">
      <xdr:nvSpPr>
        <xdr:cNvPr id="314" name="n_1aveValue【消防施設】&#10;一人当たり面積">
          <a:extLst>
            <a:ext uri="{FF2B5EF4-FFF2-40B4-BE49-F238E27FC236}">
              <a16:creationId xmlns:a16="http://schemas.microsoft.com/office/drawing/2014/main" id="{4921099C-A8EE-4B2D-B485-98625F73DA49}"/>
            </a:ext>
          </a:extLst>
        </xdr:cNvPr>
        <xdr:cNvSpPr txBox="1"/>
      </xdr:nvSpPr>
      <xdr:spPr>
        <a:xfrm>
          <a:off x="21075727"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92091</xdr:rowOff>
    </xdr:from>
    <xdr:ext cx="469744" cy="259045"/>
    <xdr:sp macro="" textlink="">
      <xdr:nvSpPr>
        <xdr:cNvPr id="315" name="n_2aveValue【消防施設】&#10;一人当たり面積">
          <a:extLst>
            <a:ext uri="{FF2B5EF4-FFF2-40B4-BE49-F238E27FC236}">
              <a16:creationId xmlns:a16="http://schemas.microsoft.com/office/drawing/2014/main" id="{CAFFA47A-8564-4325-89FD-C2474D488435}"/>
            </a:ext>
          </a:extLst>
        </xdr:cNvPr>
        <xdr:cNvSpPr txBox="1"/>
      </xdr:nvSpPr>
      <xdr:spPr>
        <a:xfrm>
          <a:off x="20199427" y="134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46372</xdr:rowOff>
    </xdr:from>
    <xdr:ext cx="469744" cy="259045"/>
    <xdr:sp macro="" textlink="">
      <xdr:nvSpPr>
        <xdr:cNvPr id="316" name="n_3aveValue【消防施設】&#10;一人当たり面積">
          <a:extLst>
            <a:ext uri="{FF2B5EF4-FFF2-40B4-BE49-F238E27FC236}">
              <a16:creationId xmlns:a16="http://schemas.microsoft.com/office/drawing/2014/main" id="{D7D108AA-F520-43C3-9759-BEECE5289C27}"/>
            </a:ext>
          </a:extLst>
        </xdr:cNvPr>
        <xdr:cNvSpPr txBox="1"/>
      </xdr:nvSpPr>
      <xdr:spPr>
        <a:xfrm>
          <a:off x="19310427" y="135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71138</xdr:rowOff>
    </xdr:from>
    <xdr:ext cx="469744" cy="259045"/>
    <xdr:sp macro="" textlink="">
      <xdr:nvSpPr>
        <xdr:cNvPr id="317" name="n_4aveValue【消防施設】&#10;一人当たり面積">
          <a:extLst>
            <a:ext uri="{FF2B5EF4-FFF2-40B4-BE49-F238E27FC236}">
              <a16:creationId xmlns:a16="http://schemas.microsoft.com/office/drawing/2014/main" id="{0E07FDBD-66CF-45D6-8D6A-D928A832A3BE}"/>
            </a:ext>
          </a:extLst>
        </xdr:cNvPr>
        <xdr:cNvSpPr txBox="1"/>
      </xdr:nvSpPr>
      <xdr:spPr>
        <a:xfrm>
          <a:off x="18421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76216</xdr:rowOff>
    </xdr:from>
    <xdr:ext cx="469744" cy="259045"/>
    <xdr:sp macro="" textlink="">
      <xdr:nvSpPr>
        <xdr:cNvPr id="318" name="n_2mainValue【消防施設】&#10;一人当たり面積">
          <a:extLst>
            <a:ext uri="{FF2B5EF4-FFF2-40B4-BE49-F238E27FC236}">
              <a16:creationId xmlns:a16="http://schemas.microsoft.com/office/drawing/2014/main" id="{E6933DA6-2FC1-4233-89EF-0ABEAD0A08AE}"/>
            </a:ext>
          </a:extLst>
        </xdr:cNvPr>
        <xdr:cNvSpPr txBox="1"/>
      </xdr:nvSpPr>
      <xdr:spPr>
        <a:xfrm>
          <a:off x="20199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78122</xdr:rowOff>
    </xdr:from>
    <xdr:ext cx="469744" cy="259045"/>
    <xdr:sp macro="" textlink="">
      <xdr:nvSpPr>
        <xdr:cNvPr id="319" name="n_3mainValue【消防施設】&#10;一人当たり面積">
          <a:extLst>
            <a:ext uri="{FF2B5EF4-FFF2-40B4-BE49-F238E27FC236}">
              <a16:creationId xmlns:a16="http://schemas.microsoft.com/office/drawing/2014/main" id="{84973D4A-AFC0-4DEB-AD69-40ED96A87F15}"/>
            </a:ext>
          </a:extLst>
        </xdr:cNvPr>
        <xdr:cNvSpPr txBox="1"/>
      </xdr:nvSpPr>
      <xdr:spPr>
        <a:xfrm>
          <a:off x="19310427" y="148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320" name="n_4mainValue【消防施設】&#10;一人当たり面積">
          <a:extLst>
            <a:ext uri="{FF2B5EF4-FFF2-40B4-BE49-F238E27FC236}">
              <a16:creationId xmlns:a16="http://schemas.microsoft.com/office/drawing/2014/main" id="{3137C4B4-DCD3-41CD-9A9C-53B1C69FDA7D}"/>
            </a:ext>
          </a:extLst>
        </xdr:cNvPr>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21" name="正方形/長方形 320">
          <a:extLst>
            <a:ext uri="{FF2B5EF4-FFF2-40B4-BE49-F238E27FC236}">
              <a16:creationId xmlns:a16="http://schemas.microsoft.com/office/drawing/2014/main" id="{AB6D4BF4-773E-479F-A867-041F5B6490C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22" name="正方形/長方形 321">
          <a:extLst>
            <a:ext uri="{FF2B5EF4-FFF2-40B4-BE49-F238E27FC236}">
              <a16:creationId xmlns:a16="http://schemas.microsoft.com/office/drawing/2014/main" id="{64A23350-6B26-422F-93CE-D5B2C0BE644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23" name="正方形/長方形 322">
          <a:extLst>
            <a:ext uri="{FF2B5EF4-FFF2-40B4-BE49-F238E27FC236}">
              <a16:creationId xmlns:a16="http://schemas.microsoft.com/office/drawing/2014/main" id="{AF89F5CC-342F-4A54-AF21-BA8B2A90E1E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24" name="正方形/長方形 323">
          <a:extLst>
            <a:ext uri="{FF2B5EF4-FFF2-40B4-BE49-F238E27FC236}">
              <a16:creationId xmlns:a16="http://schemas.microsoft.com/office/drawing/2014/main" id="{C9F796E3-B4D9-4F74-BA6E-6AFF01D50CB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25" name="正方形/長方形 324">
          <a:extLst>
            <a:ext uri="{FF2B5EF4-FFF2-40B4-BE49-F238E27FC236}">
              <a16:creationId xmlns:a16="http://schemas.microsoft.com/office/drawing/2014/main" id="{8CC652DD-1A98-4A12-BBA4-EC2613CEFB7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26" name="正方形/長方形 325">
          <a:extLst>
            <a:ext uri="{FF2B5EF4-FFF2-40B4-BE49-F238E27FC236}">
              <a16:creationId xmlns:a16="http://schemas.microsoft.com/office/drawing/2014/main" id="{E8158329-F405-4B70-895D-5357315C46E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27" name="正方形/長方形 326">
          <a:extLst>
            <a:ext uri="{FF2B5EF4-FFF2-40B4-BE49-F238E27FC236}">
              <a16:creationId xmlns:a16="http://schemas.microsoft.com/office/drawing/2014/main" id="{1E0940A7-11FA-4828-BBD4-B0240B90E63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28" name="正方形/長方形 327">
          <a:extLst>
            <a:ext uri="{FF2B5EF4-FFF2-40B4-BE49-F238E27FC236}">
              <a16:creationId xmlns:a16="http://schemas.microsoft.com/office/drawing/2014/main" id="{8E8EA8B4-77A3-4CC9-8E90-68D0D65C054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29" name="テキスト ボックス 328">
          <a:extLst>
            <a:ext uri="{FF2B5EF4-FFF2-40B4-BE49-F238E27FC236}">
              <a16:creationId xmlns:a16="http://schemas.microsoft.com/office/drawing/2014/main" id="{F0E9F0F5-7CBE-4537-97A9-04516992333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30" name="直線コネクタ 329">
          <a:extLst>
            <a:ext uri="{FF2B5EF4-FFF2-40B4-BE49-F238E27FC236}">
              <a16:creationId xmlns:a16="http://schemas.microsoft.com/office/drawing/2014/main" id="{1FF5FA18-F4B9-496F-96C4-ED2E8F30F95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31" name="テキスト ボックス 330">
          <a:extLst>
            <a:ext uri="{FF2B5EF4-FFF2-40B4-BE49-F238E27FC236}">
              <a16:creationId xmlns:a16="http://schemas.microsoft.com/office/drawing/2014/main" id="{2B751C6F-EF92-4BD6-BF34-E799F181505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32" name="直線コネクタ 331">
          <a:extLst>
            <a:ext uri="{FF2B5EF4-FFF2-40B4-BE49-F238E27FC236}">
              <a16:creationId xmlns:a16="http://schemas.microsoft.com/office/drawing/2014/main" id="{C3863772-6B46-49F9-8840-57608EDDA3B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333" name="テキスト ボックス 332">
          <a:extLst>
            <a:ext uri="{FF2B5EF4-FFF2-40B4-BE49-F238E27FC236}">
              <a16:creationId xmlns:a16="http://schemas.microsoft.com/office/drawing/2014/main" id="{F8E9BE9D-A09B-48F6-B349-03A6C6124A62}"/>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34" name="直線コネクタ 333">
          <a:extLst>
            <a:ext uri="{FF2B5EF4-FFF2-40B4-BE49-F238E27FC236}">
              <a16:creationId xmlns:a16="http://schemas.microsoft.com/office/drawing/2014/main" id="{5012C73F-FB22-4C70-8A5E-57B4BB99846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35" name="テキスト ボックス 334">
          <a:extLst>
            <a:ext uri="{FF2B5EF4-FFF2-40B4-BE49-F238E27FC236}">
              <a16:creationId xmlns:a16="http://schemas.microsoft.com/office/drawing/2014/main" id="{F6B48976-F8AB-4967-B8CA-D9DFDC6F8E6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36" name="直線コネクタ 335">
          <a:extLst>
            <a:ext uri="{FF2B5EF4-FFF2-40B4-BE49-F238E27FC236}">
              <a16:creationId xmlns:a16="http://schemas.microsoft.com/office/drawing/2014/main" id="{5AEE14B2-E898-4202-8FFA-BB37C533A60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37" name="テキスト ボックス 336">
          <a:extLst>
            <a:ext uri="{FF2B5EF4-FFF2-40B4-BE49-F238E27FC236}">
              <a16:creationId xmlns:a16="http://schemas.microsoft.com/office/drawing/2014/main" id="{1CB57367-ADE3-4F42-8D9F-66270896AF1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38" name="直線コネクタ 337">
          <a:extLst>
            <a:ext uri="{FF2B5EF4-FFF2-40B4-BE49-F238E27FC236}">
              <a16:creationId xmlns:a16="http://schemas.microsoft.com/office/drawing/2014/main" id="{3854EB1D-E2B2-4F74-BA31-C7DDADD47CE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39" name="テキスト ボックス 338">
          <a:extLst>
            <a:ext uri="{FF2B5EF4-FFF2-40B4-BE49-F238E27FC236}">
              <a16:creationId xmlns:a16="http://schemas.microsoft.com/office/drawing/2014/main" id="{12FB2C0B-149C-4CA7-A416-0CF703739B3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40" name="直線コネクタ 339">
          <a:extLst>
            <a:ext uri="{FF2B5EF4-FFF2-40B4-BE49-F238E27FC236}">
              <a16:creationId xmlns:a16="http://schemas.microsoft.com/office/drawing/2014/main" id="{5969E1A5-501B-45D7-9F2B-AAAECC74F49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341" name="テキスト ボックス 340">
          <a:extLst>
            <a:ext uri="{FF2B5EF4-FFF2-40B4-BE49-F238E27FC236}">
              <a16:creationId xmlns:a16="http://schemas.microsoft.com/office/drawing/2014/main" id="{405A9B5A-6AD1-4018-8B81-9A869E16B71F}"/>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42" name="直線コネクタ 341">
          <a:extLst>
            <a:ext uri="{FF2B5EF4-FFF2-40B4-BE49-F238E27FC236}">
              <a16:creationId xmlns:a16="http://schemas.microsoft.com/office/drawing/2014/main" id="{AE4207A7-CCC9-402A-B1F4-C6A461B5D51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343" name="テキスト ボックス 342">
          <a:extLst>
            <a:ext uri="{FF2B5EF4-FFF2-40B4-BE49-F238E27FC236}">
              <a16:creationId xmlns:a16="http://schemas.microsoft.com/office/drawing/2014/main" id="{3730D958-4EFE-4609-9C5F-CDC4A0BB0B9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44" name="【庁舎】&#10;有形固定資産減価償却率グラフ枠">
          <a:extLst>
            <a:ext uri="{FF2B5EF4-FFF2-40B4-BE49-F238E27FC236}">
              <a16:creationId xmlns:a16="http://schemas.microsoft.com/office/drawing/2014/main" id="{39935666-E615-4F18-9BC5-42034EB1445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345" name="直線コネクタ 344">
          <a:extLst>
            <a:ext uri="{FF2B5EF4-FFF2-40B4-BE49-F238E27FC236}">
              <a16:creationId xmlns:a16="http://schemas.microsoft.com/office/drawing/2014/main" id="{30511EB4-2D38-4AC5-839F-B4F1EE09A965}"/>
            </a:ext>
          </a:extLst>
        </xdr:cNvPr>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346" name="【庁舎】&#10;有形固定資産減価償却率最小値テキスト">
          <a:extLst>
            <a:ext uri="{FF2B5EF4-FFF2-40B4-BE49-F238E27FC236}">
              <a16:creationId xmlns:a16="http://schemas.microsoft.com/office/drawing/2014/main" id="{EE49556C-F1AD-4FB8-99FB-13E8FF8F2502}"/>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347" name="直線コネクタ 346">
          <a:extLst>
            <a:ext uri="{FF2B5EF4-FFF2-40B4-BE49-F238E27FC236}">
              <a16:creationId xmlns:a16="http://schemas.microsoft.com/office/drawing/2014/main" id="{45CA8860-2F5A-4A44-8E81-E7963CE478A8}"/>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348" name="【庁舎】&#10;有形固定資産減価償却率最大値テキスト">
          <a:extLst>
            <a:ext uri="{FF2B5EF4-FFF2-40B4-BE49-F238E27FC236}">
              <a16:creationId xmlns:a16="http://schemas.microsoft.com/office/drawing/2014/main" id="{6B7EE4B7-FE3C-434C-88E2-1CACD3B37931}"/>
            </a:ext>
          </a:extLst>
        </xdr:cNvPr>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349" name="直線コネクタ 348">
          <a:extLst>
            <a:ext uri="{FF2B5EF4-FFF2-40B4-BE49-F238E27FC236}">
              <a16:creationId xmlns:a16="http://schemas.microsoft.com/office/drawing/2014/main" id="{AC0C1DEF-8EEB-4120-858F-C6B23124C40B}"/>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350" name="【庁舎】&#10;有形固定資産減価償却率平均値テキスト">
          <a:extLst>
            <a:ext uri="{FF2B5EF4-FFF2-40B4-BE49-F238E27FC236}">
              <a16:creationId xmlns:a16="http://schemas.microsoft.com/office/drawing/2014/main" id="{518FD4C7-2E69-4FB7-84D8-BCB5EDD396F2}"/>
            </a:ext>
          </a:extLst>
        </xdr:cNvPr>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351" name="フローチャート: 判断 350">
          <a:extLst>
            <a:ext uri="{FF2B5EF4-FFF2-40B4-BE49-F238E27FC236}">
              <a16:creationId xmlns:a16="http://schemas.microsoft.com/office/drawing/2014/main" id="{68D4BDBC-AA4A-4B52-BE52-0F0CFD26A4EB}"/>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352" name="フローチャート: 判断 351">
          <a:extLst>
            <a:ext uri="{FF2B5EF4-FFF2-40B4-BE49-F238E27FC236}">
              <a16:creationId xmlns:a16="http://schemas.microsoft.com/office/drawing/2014/main" id="{A3A2D96D-63BA-4226-A715-9194FC727461}"/>
            </a:ext>
          </a:extLst>
        </xdr:cNvPr>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353" name="フローチャート: 判断 352">
          <a:extLst>
            <a:ext uri="{FF2B5EF4-FFF2-40B4-BE49-F238E27FC236}">
              <a16:creationId xmlns:a16="http://schemas.microsoft.com/office/drawing/2014/main" id="{56882340-0BEE-4AF2-8439-B122C897ACDD}"/>
            </a:ext>
          </a:extLst>
        </xdr:cNvPr>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354" name="フローチャート: 判断 353">
          <a:extLst>
            <a:ext uri="{FF2B5EF4-FFF2-40B4-BE49-F238E27FC236}">
              <a16:creationId xmlns:a16="http://schemas.microsoft.com/office/drawing/2014/main" id="{4F1EADDF-E73C-4604-BB05-3CCAEA170849}"/>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355" name="フローチャート: 判断 354">
          <a:extLst>
            <a:ext uri="{FF2B5EF4-FFF2-40B4-BE49-F238E27FC236}">
              <a16:creationId xmlns:a16="http://schemas.microsoft.com/office/drawing/2014/main" id="{30EAB8B2-2F2B-48BF-87F7-E51A2F4F4C4E}"/>
            </a:ext>
          </a:extLst>
        </xdr:cNvPr>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DE2930C9-E7D6-4836-AD32-286E5FA28CF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3F9A8B35-454B-40CD-B965-2F27BDABD51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26E6C6F7-8A2D-4E49-858D-F3EC9039125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A46F39AE-3B01-481C-91BF-CA8C2337A10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A045AD0C-B3F6-48A9-9EFA-96251DD9C76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156845</xdr:rowOff>
    </xdr:from>
    <xdr:to>
      <xdr:col>76</xdr:col>
      <xdr:colOff>165100</xdr:colOff>
      <xdr:row>107</xdr:row>
      <xdr:rowOff>86995</xdr:rowOff>
    </xdr:to>
    <xdr:sp macro="" textlink="">
      <xdr:nvSpPr>
        <xdr:cNvPr id="361" name="楕円 360">
          <a:extLst>
            <a:ext uri="{FF2B5EF4-FFF2-40B4-BE49-F238E27FC236}">
              <a16:creationId xmlns:a16="http://schemas.microsoft.com/office/drawing/2014/main" id="{5745516A-29E1-4AFF-9CD5-17A44456B3B7}"/>
            </a:ext>
          </a:extLst>
        </xdr:cNvPr>
        <xdr:cNvSpPr/>
      </xdr:nvSpPr>
      <xdr:spPr>
        <a:xfrm>
          <a:off x="14541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143511</xdr:rowOff>
    </xdr:from>
    <xdr:to>
      <xdr:col>72</xdr:col>
      <xdr:colOff>38100</xdr:colOff>
      <xdr:row>107</xdr:row>
      <xdr:rowOff>73661</xdr:rowOff>
    </xdr:to>
    <xdr:sp macro="" textlink="">
      <xdr:nvSpPr>
        <xdr:cNvPr id="362" name="楕円 361">
          <a:extLst>
            <a:ext uri="{FF2B5EF4-FFF2-40B4-BE49-F238E27FC236}">
              <a16:creationId xmlns:a16="http://schemas.microsoft.com/office/drawing/2014/main" id="{DC6ECB4C-6DA2-4536-80B4-385AE3511DCF}"/>
            </a:ext>
          </a:extLst>
        </xdr:cNvPr>
        <xdr:cNvSpPr/>
      </xdr:nvSpPr>
      <xdr:spPr>
        <a:xfrm>
          <a:off x="13652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22861</xdr:rowOff>
    </xdr:from>
    <xdr:to>
      <xdr:col>76</xdr:col>
      <xdr:colOff>114300</xdr:colOff>
      <xdr:row>107</xdr:row>
      <xdr:rowOff>36195</xdr:rowOff>
    </xdr:to>
    <xdr:cxnSp macro="">
      <xdr:nvCxnSpPr>
        <xdr:cNvPr id="363" name="直線コネクタ 362">
          <a:extLst>
            <a:ext uri="{FF2B5EF4-FFF2-40B4-BE49-F238E27FC236}">
              <a16:creationId xmlns:a16="http://schemas.microsoft.com/office/drawing/2014/main" id="{70ACCF4C-8726-429B-8567-15C04DE46B48}"/>
            </a:ext>
          </a:extLst>
        </xdr:cNvPr>
        <xdr:cNvCxnSpPr/>
      </xdr:nvCxnSpPr>
      <xdr:spPr>
        <a:xfrm>
          <a:off x="13703300" y="1836801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130175</xdr:rowOff>
    </xdr:from>
    <xdr:to>
      <xdr:col>67</xdr:col>
      <xdr:colOff>101600</xdr:colOff>
      <xdr:row>107</xdr:row>
      <xdr:rowOff>60325</xdr:rowOff>
    </xdr:to>
    <xdr:sp macro="" textlink="">
      <xdr:nvSpPr>
        <xdr:cNvPr id="364" name="楕円 363">
          <a:extLst>
            <a:ext uri="{FF2B5EF4-FFF2-40B4-BE49-F238E27FC236}">
              <a16:creationId xmlns:a16="http://schemas.microsoft.com/office/drawing/2014/main" id="{9D017C2C-225B-4093-86A2-7C81D19AD09F}"/>
            </a:ext>
          </a:extLst>
        </xdr:cNvPr>
        <xdr:cNvSpPr/>
      </xdr:nvSpPr>
      <xdr:spPr>
        <a:xfrm>
          <a:off x="12763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9525</xdr:rowOff>
    </xdr:from>
    <xdr:to>
      <xdr:col>71</xdr:col>
      <xdr:colOff>177800</xdr:colOff>
      <xdr:row>107</xdr:row>
      <xdr:rowOff>22861</xdr:rowOff>
    </xdr:to>
    <xdr:cxnSp macro="">
      <xdr:nvCxnSpPr>
        <xdr:cNvPr id="365" name="直線コネクタ 364">
          <a:extLst>
            <a:ext uri="{FF2B5EF4-FFF2-40B4-BE49-F238E27FC236}">
              <a16:creationId xmlns:a16="http://schemas.microsoft.com/office/drawing/2014/main" id="{C6CA548F-6EA3-466C-8067-C390DCC2A809}"/>
            </a:ext>
          </a:extLst>
        </xdr:cNvPr>
        <xdr:cNvCxnSpPr/>
      </xdr:nvCxnSpPr>
      <xdr:spPr>
        <a:xfrm>
          <a:off x="12814300" y="1835467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366" name="n_1aveValue【庁舎】&#10;有形固定資産減価償却率">
          <a:extLst>
            <a:ext uri="{FF2B5EF4-FFF2-40B4-BE49-F238E27FC236}">
              <a16:creationId xmlns:a16="http://schemas.microsoft.com/office/drawing/2014/main" id="{0CBFBBD4-C334-4D13-8706-9EA81F7ADAA3}"/>
            </a:ext>
          </a:extLst>
        </xdr:cNvPr>
        <xdr:cNvSpPr txBox="1"/>
      </xdr:nvSpPr>
      <xdr:spPr>
        <a:xfrm>
          <a:off x="15266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46372</xdr:rowOff>
    </xdr:from>
    <xdr:ext cx="405111" cy="259045"/>
    <xdr:sp macro="" textlink="">
      <xdr:nvSpPr>
        <xdr:cNvPr id="367" name="n_2aveValue【庁舎】&#10;有形固定資産減価償却率">
          <a:extLst>
            <a:ext uri="{FF2B5EF4-FFF2-40B4-BE49-F238E27FC236}">
              <a16:creationId xmlns:a16="http://schemas.microsoft.com/office/drawing/2014/main" id="{B7BE7EB7-E39F-4D0A-8208-65BFA1E25993}"/>
            </a:ext>
          </a:extLst>
        </xdr:cNvPr>
        <xdr:cNvSpPr txBox="1"/>
      </xdr:nvSpPr>
      <xdr:spPr>
        <a:xfrm>
          <a:off x="14389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368" name="n_3aveValue【庁舎】&#10;有形固定資産減価償却率">
          <a:extLst>
            <a:ext uri="{FF2B5EF4-FFF2-40B4-BE49-F238E27FC236}">
              <a16:creationId xmlns:a16="http://schemas.microsoft.com/office/drawing/2014/main" id="{F81435DA-2872-4EE0-B815-0A7A0C95B7C0}"/>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124477</xdr:rowOff>
    </xdr:from>
    <xdr:ext cx="405111" cy="259045"/>
    <xdr:sp macro="" textlink="">
      <xdr:nvSpPr>
        <xdr:cNvPr id="369" name="n_4aveValue【庁舎】&#10;有形固定資産減価償却率">
          <a:extLst>
            <a:ext uri="{FF2B5EF4-FFF2-40B4-BE49-F238E27FC236}">
              <a16:creationId xmlns:a16="http://schemas.microsoft.com/office/drawing/2014/main" id="{7FFEC4FB-7518-412A-9B0C-2C6908C325FE}"/>
            </a:ext>
          </a:extLst>
        </xdr:cNvPr>
        <xdr:cNvSpPr txBox="1"/>
      </xdr:nvSpPr>
      <xdr:spPr>
        <a:xfrm>
          <a:off x="12611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78122</xdr:rowOff>
    </xdr:from>
    <xdr:ext cx="405111" cy="259045"/>
    <xdr:sp macro="" textlink="">
      <xdr:nvSpPr>
        <xdr:cNvPr id="370" name="n_2mainValue【庁舎】&#10;有形固定資産減価償却率">
          <a:extLst>
            <a:ext uri="{FF2B5EF4-FFF2-40B4-BE49-F238E27FC236}">
              <a16:creationId xmlns:a16="http://schemas.microsoft.com/office/drawing/2014/main" id="{57DCC974-E2C3-4266-8F8C-634FC0392BAD}"/>
            </a:ext>
          </a:extLst>
        </xdr:cNvPr>
        <xdr:cNvSpPr txBox="1"/>
      </xdr:nvSpPr>
      <xdr:spPr>
        <a:xfrm>
          <a:off x="14389744" y="184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64788</xdr:rowOff>
    </xdr:from>
    <xdr:ext cx="405111" cy="259045"/>
    <xdr:sp macro="" textlink="">
      <xdr:nvSpPr>
        <xdr:cNvPr id="371" name="n_3mainValue【庁舎】&#10;有形固定資産減価償却率">
          <a:extLst>
            <a:ext uri="{FF2B5EF4-FFF2-40B4-BE49-F238E27FC236}">
              <a16:creationId xmlns:a16="http://schemas.microsoft.com/office/drawing/2014/main" id="{FF83F185-F809-4050-A307-57F2D93C75C1}"/>
            </a:ext>
          </a:extLst>
        </xdr:cNvPr>
        <xdr:cNvSpPr txBox="1"/>
      </xdr:nvSpPr>
      <xdr:spPr>
        <a:xfrm>
          <a:off x="13500744" y="184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51452</xdr:rowOff>
    </xdr:from>
    <xdr:ext cx="405111" cy="259045"/>
    <xdr:sp macro="" textlink="">
      <xdr:nvSpPr>
        <xdr:cNvPr id="372" name="n_4mainValue【庁舎】&#10;有形固定資産減価償却率">
          <a:extLst>
            <a:ext uri="{FF2B5EF4-FFF2-40B4-BE49-F238E27FC236}">
              <a16:creationId xmlns:a16="http://schemas.microsoft.com/office/drawing/2014/main" id="{4005EA43-F9DB-4AE1-98B6-C9D5412339E0}"/>
            </a:ext>
          </a:extLst>
        </xdr:cNvPr>
        <xdr:cNvSpPr txBox="1"/>
      </xdr:nvSpPr>
      <xdr:spPr>
        <a:xfrm>
          <a:off x="12611744" y="183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73" name="正方形/長方形 372">
          <a:extLst>
            <a:ext uri="{FF2B5EF4-FFF2-40B4-BE49-F238E27FC236}">
              <a16:creationId xmlns:a16="http://schemas.microsoft.com/office/drawing/2014/main" id="{CC2F822E-99AC-472F-B2BC-1B40DD5C41B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74" name="正方形/長方形 373">
          <a:extLst>
            <a:ext uri="{FF2B5EF4-FFF2-40B4-BE49-F238E27FC236}">
              <a16:creationId xmlns:a16="http://schemas.microsoft.com/office/drawing/2014/main" id="{D312EEF9-D5AD-4F4C-8306-2039C1674F6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75" name="正方形/長方形 374">
          <a:extLst>
            <a:ext uri="{FF2B5EF4-FFF2-40B4-BE49-F238E27FC236}">
              <a16:creationId xmlns:a16="http://schemas.microsoft.com/office/drawing/2014/main" id="{69977035-5A31-4E32-958F-9FFF6294C6D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76" name="正方形/長方形 375">
          <a:extLst>
            <a:ext uri="{FF2B5EF4-FFF2-40B4-BE49-F238E27FC236}">
              <a16:creationId xmlns:a16="http://schemas.microsoft.com/office/drawing/2014/main" id="{DFA71137-6434-4E09-9837-8E097F2CB8C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77" name="正方形/長方形 376">
          <a:extLst>
            <a:ext uri="{FF2B5EF4-FFF2-40B4-BE49-F238E27FC236}">
              <a16:creationId xmlns:a16="http://schemas.microsoft.com/office/drawing/2014/main" id="{C17BE357-0FEC-4DC6-9C79-D7DFFBCC39A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78" name="正方形/長方形 377">
          <a:extLst>
            <a:ext uri="{FF2B5EF4-FFF2-40B4-BE49-F238E27FC236}">
              <a16:creationId xmlns:a16="http://schemas.microsoft.com/office/drawing/2014/main" id="{EC206D00-7E74-4998-B791-50B5EE7862E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79" name="正方形/長方形 378">
          <a:extLst>
            <a:ext uri="{FF2B5EF4-FFF2-40B4-BE49-F238E27FC236}">
              <a16:creationId xmlns:a16="http://schemas.microsoft.com/office/drawing/2014/main" id="{2C6C38C0-C9B3-4146-AD37-C4D47C048C4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80" name="正方形/長方形 379">
          <a:extLst>
            <a:ext uri="{FF2B5EF4-FFF2-40B4-BE49-F238E27FC236}">
              <a16:creationId xmlns:a16="http://schemas.microsoft.com/office/drawing/2014/main" id="{E662A0B6-7628-47B7-9461-99047FBD2BE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81" name="テキスト ボックス 380">
          <a:extLst>
            <a:ext uri="{FF2B5EF4-FFF2-40B4-BE49-F238E27FC236}">
              <a16:creationId xmlns:a16="http://schemas.microsoft.com/office/drawing/2014/main" id="{FD9615FA-1D9A-44E7-BBD6-E325D40196A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82" name="直線コネクタ 381">
          <a:extLst>
            <a:ext uri="{FF2B5EF4-FFF2-40B4-BE49-F238E27FC236}">
              <a16:creationId xmlns:a16="http://schemas.microsoft.com/office/drawing/2014/main" id="{F8DD9727-4446-4DFE-97BD-16D0B3A6535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383" name="直線コネクタ 382">
          <a:extLst>
            <a:ext uri="{FF2B5EF4-FFF2-40B4-BE49-F238E27FC236}">
              <a16:creationId xmlns:a16="http://schemas.microsoft.com/office/drawing/2014/main" id="{55D2AF68-75F4-48CF-A210-8724A4B743D2}"/>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384" name="テキスト ボックス 383">
          <a:extLst>
            <a:ext uri="{FF2B5EF4-FFF2-40B4-BE49-F238E27FC236}">
              <a16:creationId xmlns:a16="http://schemas.microsoft.com/office/drawing/2014/main" id="{BD20989A-7525-4B10-9407-5459518AE8FE}"/>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385" name="直線コネクタ 384">
          <a:extLst>
            <a:ext uri="{FF2B5EF4-FFF2-40B4-BE49-F238E27FC236}">
              <a16:creationId xmlns:a16="http://schemas.microsoft.com/office/drawing/2014/main" id="{61AB4E02-C0F6-432E-918B-4002ECF9B48C}"/>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386" name="テキスト ボックス 385">
          <a:extLst>
            <a:ext uri="{FF2B5EF4-FFF2-40B4-BE49-F238E27FC236}">
              <a16:creationId xmlns:a16="http://schemas.microsoft.com/office/drawing/2014/main" id="{EDAFCA6E-8144-4B84-82E4-A467AFC56C3B}"/>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387" name="直線コネクタ 386">
          <a:extLst>
            <a:ext uri="{FF2B5EF4-FFF2-40B4-BE49-F238E27FC236}">
              <a16:creationId xmlns:a16="http://schemas.microsoft.com/office/drawing/2014/main" id="{32C4831E-DD07-4168-BC1E-B248CA9382B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388" name="テキスト ボックス 387">
          <a:extLst>
            <a:ext uri="{FF2B5EF4-FFF2-40B4-BE49-F238E27FC236}">
              <a16:creationId xmlns:a16="http://schemas.microsoft.com/office/drawing/2014/main" id="{92B6ABE9-8191-4229-BE41-ACA79A0C0EE9}"/>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389" name="直線コネクタ 388">
          <a:extLst>
            <a:ext uri="{FF2B5EF4-FFF2-40B4-BE49-F238E27FC236}">
              <a16:creationId xmlns:a16="http://schemas.microsoft.com/office/drawing/2014/main" id="{5F18E881-4D2E-4798-B91A-08263E35A6EA}"/>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390" name="テキスト ボックス 389">
          <a:extLst>
            <a:ext uri="{FF2B5EF4-FFF2-40B4-BE49-F238E27FC236}">
              <a16:creationId xmlns:a16="http://schemas.microsoft.com/office/drawing/2014/main" id="{3CE855AF-8F83-4159-ACA4-BD1CB20B317F}"/>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91" name="直線コネクタ 390">
          <a:extLst>
            <a:ext uri="{FF2B5EF4-FFF2-40B4-BE49-F238E27FC236}">
              <a16:creationId xmlns:a16="http://schemas.microsoft.com/office/drawing/2014/main" id="{583A4E43-014A-4BD6-918A-4CA7E21C5EE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92" name="テキスト ボックス 391">
          <a:extLst>
            <a:ext uri="{FF2B5EF4-FFF2-40B4-BE49-F238E27FC236}">
              <a16:creationId xmlns:a16="http://schemas.microsoft.com/office/drawing/2014/main" id="{A12DCFB6-27EE-4675-9C20-E92B58F2FA0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93" name="【庁舎】&#10;一人当たり面積グラフ枠">
          <a:extLst>
            <a:ext uri="{FF2B5EF4-FFF2-40B4-BE49-F238E27FC236}">
              <a16:creationId xmlns:a16="http://schemas.microsoft.com/office/drawing/2014/main" id="{0A91FC02-2489-4CCE-ADD2-6F898A64541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394" name="直線コネクタ 393">
          <a:extLst>
            <a:ext uri="{FF2B5EF4-FFF2-40B4-BE49-F238E27FC236}">
              <a16:creationId xmlns:a16="http://schemas.microsoft.com/office/drawing/2014/main" id="{B2694A70-49A9-436F-BD1D-3785C423D227}"/>
            </a:ext>
          </a:extLst>
        </xdr:cNvPr>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395" name="【庁舎】&#10;一人当たり面積最小値テキスト">
          <a:extLst>
            <a:ext uri="{FF2B5EF4-FFF2-40B4-BE49-F238E27FC236}">
              <a16:creationId xmlns:a16="http://schemas.microsoft.com/office/drawing/2014/main" id="{AB5AEC59-24CF-47BF-8277-C383D02240EA}"/>
            </a:ext>
          </a:extLst>
        </xdr:cNvPr>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396" name="直線コネクタ 395">
          <a:extLst>
            <a:ext uri="{FF2B5EF4-FFF2-40B4-BE49-F238E27FC236}">
              <a16:creationId xmlns:a16="http://schemas.microsoft.com/office/drawing/2014/main" id="{709CD527-C7BC-4D87-917A-D05BC9885837}"/>
            </a:ext>
          </a:extLst>
        </xdr:cNvPr>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397" name="【庁舎】&#10;一人当たり面積最大値テキスト">
          <a:extLst>
            <a:ext uri="{FF2B5EF4-FFF2-40B4-BE49-F238E27FC236}">
              <a16:creationId xmlns:a16="http://schemas.microsoft.com/office/drawing/2014/main" id="{A8308FE5-9B06-4A05-A271-7749E32DF70A}"/>
            </a:ext>
          </a:extLst>
        </xdr:cNvPr>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398" name="直線コネクタ 397">
          <a:extLst>
            <a:ext uri="{FF2B5EF4-FFF2-40B4-BE49-F238E27FC236}">
              <a16:creationId xmlns:a16="http://schemas.microsoft.com/office/drawing/2014/main" id="{E965BB81-CB35-4948-AD0B-03A8CE7CB24B}"/>
            </a:ext>
          </a:extLst>
        </xdr:cNvPr>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133214</xdr:rowOff>
    </xdr:from>
    <xdr:ext cx="469744" cy="259045"/>
    <xdr:sp macro="" textlink="">
      <xdr:nvSpPr>
        <xdr:cNvPr id="399" name="【庁舎】&#10;一人当たり面積平均値テキスト">
          <a:extLst>
            <a:ext uri="{FF2B5EF4-FFF2-40B4-BE49-F238E27FC236}">
              <a16:creationId xmlns:a16="http://schemas.microsoft.com/office/drawing/2014/main" id="{6CE6F4EE-B59A-4A91-9F35-C90150BB5957}"/>
            </a:ext>
          </a:extLst>
        </xdr:cNvPr>
        <xdr:cNvSpPr txBox="1"/>
      </xdr:nvSpPr>
      <xdr:spPr>
        <a:xfrm>
          <a:off x="22199600" y="1813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400" name="フローチャート: 判断 399">
          <a:extLst>
            <a:ext uri="{FF2B5EF4-FFF2-40B4-BE49-F238E27FC236}">
              <a16:creationId xmlns:a16="http://schemas.microsoft.com/office/drawing/2014/main" id="{CE8AB5C9-835F-4193-BE5A-3134283A11B3}"/>
            </a:ext>
          </a:extLst>
        </xdr:cNvPr>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401" name="フローチャート: 判断 400">
          <a:extLst>
            <a:ext uri="{FF2B5EF4-FFF2-40B4-BE49-F238E27FC236}">
              <a16:creationId xmlns:a16="http://schemas.microsoft.com/office/drawing/2014/main" id="{44CFB03E-D534-43FE-9012-1E96481DD523}"/>
            </a:ext>
          </a:extLst>
        </xdr:cNvPr>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402" name="フローチャート: 判断 401">
          <a:extLst>
            <a:ext uri="{FF2B5EF4-FFF2-40B4-BE49-F238E27FC236}">
              <a16:creationId xmlns:a16="http://schemas.microsoft.com/office/drawing/2014/main" id="{7BD2A120-DA19-4427-A92E-627D9FB4D6C3}"/>
            </a:ext>
          </a:extLst>
        </xdr:cNvPr>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403" name="フローチャート: 判断 402">
          <a:extLst>
            <a:ext uri="{FF2B5EF4-FFF2-40B4-BE49-F238E27FC236}">
              <a16:creationId xmlns:a16="http://schemas.microsoft.com/office/drawing/2014/main" id="{7FFA6CB5-55B5-4A45-B7E7-8E29967C615A}"/>
            </a:ext>
          </a:extLst>
        </xdr:cNvPr>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404" name="フローチャート: 判断 403">
          <a:extLst>
            <a:ext uri="{FF2B5EF4-FFF2-40B4-BE49-F238E27FC236}">
              <a16:creationId xmlns:a16="http://schemas.microsoft.com/office/drawing/2014/main" id="{EB49E57C-C5BB-43E5-A9C9-AEA1DB110227}"/>
            </a:ext>
          </a:extLst>
        </xdr:cNvPr>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FFA797DF-4B4A-4D01-A217-0818FD5EF04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5BDAFD6-F23F-479D-A7C4-5765F8BC379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E2033317-68B2-4942-AFAF-88C4A820B21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57962FBF-92B1-477C-81FA-26813D5D93B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1D2340D2-9549-4CB1-839C-52C196D1467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51003</xdr:rowOff>
    </xdr:from>
    <xdr:to>
      <xdr:col>107</xdr:col>
      <xdr:colOff>101600</xdr:colOff>
      <xdr:row>106</xdr:row>
      <xdr:rowOff>152603</xdr:rowOff>
    </xdr:to>
    <xdr:sp macro="" textlink="">
      <xdr:nvSpPr>
        <xdr:cNvPr id="410" name="楕円 409">
          <a:extLst>
            <a:ext uri="{FF2B5EF4-FFF2-40B4-BE49-F238E27FC236}">
              <a16:creationId xmlns:a16="http://schemas.microsoft.com/office/drawing/2014/main" id="{F1B3BA44-138F-46EE-A7EC-15BEE13BE97B}"/>
            </a:ext>
          </a:extLst>
        </xdr:cNvPr>
        <xdr:cNvSpPr/>
      </xdr:nvSpPr>
      <xdr:spPr>
        <a:xfrm>
          <a:off x="20383500" y="1822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60147</xdr:rowOff>
    </xdr:from>
    <xdr:to>
      <xdr:col>102</xdr:col>
      <xdr:colOff>165100</xdr:colOff>
      <xdr:row>106</xdr:row>
      <xdr:rowOff>161747</xdr:rowOff>
    </xdr:to>
    <xdr:sp macro="" textlink="">
      <xdr:nvSpPr>
        <xdr:cNvPr id="411" name="楕円 410">
          <a:extLst>
            <a:ext uri="{FF2B5EF4-FFF2-40B4-BE49-F238E27FC236}">
              <a16:creationId xmlns:a16="http://schemas.microsoft.com/office/drawing/2014/main" id="{F6CA8AD8-972C-45CF-804D-AFAB7A77BE09}"/>
            </a:ext>
          </a:extLst>
        </xdr:cNvPr>
        <xdr:cNvSpPr/>
      </xdr:nvSpPr>
      <xdr:spPr>
        <a:xfrm>
          <a:off x="19494500" y="1823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101803</xdr:rowOff>
    </xdr:from>
    <xdr:to>
      <xdr:col>107</xdr:col>
      <xdr:colOff>50800</xdr:colOff>
      <xdr:row>106</xdr:row>
      <xdr:rowOff>110947</xdr:rowOff>
    </xdr:to>
    <xdr:cxnSp macro="">
      <xdr:nvCxnSpPr>
        <xdr:cNvPr id="412" name="直線コネクタ 411">
          <a:extLst>
            <a:ext uri="{FF2B5EF4-FFF2-40B4-BE49-F238E27FC236}">
              <a16:creationId xmlns:a16="http://schemas.microsoft.com/office/drawing/2014/main" id="{307D223C-CE8A-43E6-8129-123BB5A7CA94}"/>
            </a:ext>
          </a:extLst>
        </xdr:cNvPr>
        <xdr:cNvCxnSpPr/>
      </xdr:nvCxnSpPr>
      <xdr:spPr>
        <a:xfrm flipV="1">
          <a:off x="19545300" y="1827550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66091</xdr:rowOff>
    </xdr:from>
    <xdr:to>
      <xdr:col>98</xdr:col>
      <xdr:colOff>38100</xdr:colOff>
      <xdr:row>106</xdr:row>
      <xdr:rowOff>167691</xdr:rowOff>
    </xdr:to>
    <xdr:sp macro="" textlink="">
      <xdr:nvSpPr>
        <xdr:cNvPr id="413" name="楕円 412">
          <a:extLst>
            <a:ext uri="{FF2B5EF4-FFF2-40B4-BE49-F238E27FC236}">
              <a16:creationId xmlns:a16="http://schemas.microsoft.com/office/drawing/2014/main" id="{425BE43A-5E04-4864-863E-FE8B4D70062E}"/>
            </a:ext>
          </a:extLst>
        </xdr:cNvPr>
        <xdr:cNvSpPr/>
      </xdr:nvSpPr>
      <xdr:spPr>
        <a:xfrm>
          <a:off x="18605500" y="1823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110947</xdr:rowOff>
    </xdr:from>
    <xdr:to>
      <xdr:col>102</xdr:col>
      <xdr:colOff>114300</xdr:colOff>
      <xdr:row>106</xdr:row>
      <xdr:rowOff>116891</xdr:rowOff>
    </xdr:to>
    <xdr:cxnSp macro="">
      <xdr:nvCxnSpPr>
        <xdr:cNvPr id="414" name="直線コネクタ 413">
          <a:extLst>
            <a:ext uri="{FF2B5EF4-FFF2-40B4-BE49-F238E27FC236}">
              <a16:creationId xmlns:a16="http://schemas.microsoft.com/office/drawing/2014/main" id="{EDB5F90F-5FDB-4299-A751-F26EE743C5E1}"/>
            </a:ext>
          </a:extLst>
        </xdr:cNvPr>
        <xdr:cNvCxnSpPr/>
      </xdr:nvCxnSpPr>
      <xdr:spPr>
        <a:xfrm flipV="1">
          <a:off x="18656300" y="1828464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130725</xdr:rowOff>
    </xdr:from>
    <xdr:ext cx="469744" cy="259045"/>
    <xdr:sp macro="" textlink="">
      <xdr:nvSpPr>
        <xdr:cNvPr id="415" name="n_1aveValue【庁舎】&#10;一人当たり面積">
          <a:extLst>
            <a:ext uri="{FF2B5EF4-FFF2-40B4-BE49-F238E27FC236}">
              <a16:creationId xmlns:a16="http://schemas.microsoft.com/office/drawing/2014/main" id="{C94C224A-66E8-4527-9D34-2454C78A7DFB}"/>
            </a:ext>
          </a:extLst>
        </xdr:cNvPr>
        <xdr:cNvSpPr txBox="1"/>
      </xdr:nvSpPr>
      <xdr:spPr>
        <a:xfrm>
          <a:off x="21075727" y="1796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114724</xdr:rowOff>
    </xdr:from>
    <xdr:ext cx="469744" cy="259045"/>
    <xdr:sp macro="" textlink="">
      <xdr:nvSpPr>
        <xdr:cNvPr id="416" name="n_2aveValue【庁舎】&#10;一人当たり面積">
          <a:extLst>
            <a:ext uri="{FF2B5EF4-FFF2-40B4-BE49-F238E27FC236}">
              <a16:creationId xmlns:a16="http://schemas.microsoft.com/office/drawing/2014/main" id="{6B860693-226D-4EA9-8106-5546476FDBBF}"/>
            </a:ext>
          </a:extLst>
        </xdr:cNvPr>
        <xdr:cNvSpPr txBox="1"/>
      </xdr:nvSpPr>
      <xdr:spPr>
        <a:xfrm>
          <a:off x="20199427" y="1794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72204</xdr:rowOff>
    </xdr:from>
    <xdr:ext cx="469744" cy="259045"/>
    <xdr:sp macro="" textlink="">
      <xdr:nvSpPr>
        <xdr:cNvPr id="417" name="n_3aveValue【庁舎】&#10;一人当たり面積">
          <a:extLst>
            <a:ext uri="{FF2B5EF4-FFF2-40B4-BE49-F238E27FC236}">
              <a16:creationId xmlns:a16="http://schemas.microsoft.com/office/drawing/2014/main" id="{4918E9E3-AA13-4D35-B807-B8D96C369E6B}"/>
            </a:ext>
          </a:extLst>
        </xdr:cNvPr>
        <xdr:cNvSpPr txBox="1"/>
      </xdr:nvSpPr>
      <xdr:spPr>
        <a:xfrm>
          <a:off x="19310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87749</xdr:rowOff>
    </xdr:from>
    <xdr:ext cx="469744" cy="259045"/>
    <xdr:sp macro="" textlink="">
      <xdr:nvSpPr>
        <xdr:cNvPr id="418" name="n_4aveValue【庁舎】&#10;一人当たり面積">
          <a:extLst>
            <a:ext uri="{FF2B5EF4-FFF2-40B4-BE49-F238E27FC236}">
              <a16:creationId xmlns:a16="http://schemas.microsoft.com/office/drawing/2014/main" id="{A2FF68B7-C1F1-41AC-AD78-4D08AC7F7609}"/>
            </a:ext>
          </a:extLst>
        </xdr:cNvPr>
        <xdr:cNvSpPr txBox="1"/>
      </xdr:nvSpPr>
      <xdr:spPr>
        <a:xfrm>
          <a:off x="18421427" y="1791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143730</xdr:rowOff>
    </xdr:from>
    <xdr:ext cx="469744" cy="259045"/>
    <xdr:sp macro="" textlink="">
      <xdr:nvSpPr>
        <xdr:cNvPr id="419" name="n_2mainValue【庁舎】&#10;一人当たり面積">
          <a:extLst>
            <a:ext uri="{FF2B5EF4-FFF2-40B4-BE49-F238E27FC236}">
              <a16:creationId xmlns:a16="http://schemas.microsoft.com/office/drawing/2014/main" id="{39472557-48B6-49A5-8E93-5CB4C11ABC0C}"/>
            </a:ext>
          </a:extLst>
        </xdr:cNvPr>
        <xdr:cNvSpPr txBox="1"/>
      </xdr:nvSpPr>
      <xdr:spPr>
        <a:xfrm>
          <a:off x="20199427" y="1831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152874</xdr:rowOff>
    </xdr:from>
    <xdr:ext cx="469744" cy="259045"/>
    <xdr:sp macro="" textlink="">
      <xdr:nvSpPr>
        <xdr:cNvPr id="420" name="n_3mainValue【庁舎】&#10;一人当たり面積">
          <a:extLst>
            <a:ext uri="{FF2B5EF4-FFF2-40B4-BE49-F238E27FC236}">
              <a16:creationId xmlns:a16="http://schemas.microsoft.com/office/drawing/2014/main" id="{A7B41AD7-C898-440F-AD3E-70085D534F5C}"/>
            </a:ext>
          </a:extLst>
        </xdr:cNvPr>
        <xdr:cNvSpPr txBox="1"/>
      </xdr:nvSpPr>
      <xdr:spPr>
        <a:xfrm>
          <a:off x="19310427" y="1832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158818</xdr:rowOff>
    </xdr:from>
    <xdr:ext cx="469744" cy="259045"/>
    <xdr:sp macro="" textlink="">
      <xdr:nvSpPr>
        <xdr:cNvPr id="421" name="n_4mainValue【庁舎】&#10;一人当たり面積">
          <a:extLst>
            <a:ext uri="{FF2B5EF4-FFF2-40B4-BE49-F238E27FC236}">
              <a16:creationId xmlns:a16="http://schemas.microsoft.com/office/drawing/2014/main" id="{E98C3FAC-3A4F-46A3-95A3-36C473533852}"/>
            </a:ext>
          </a:extLst>
        </xdr:cNvPr>
        <xdr:cNvSpPr txBox="1"/>
      </xdr:nvSpPr>
      <xdr:spPr>
        <a:xfrm>
          <a:off x="18421427" y="1833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22" name="正方形/長方形 421">
          <a:extLst>
            <a:ext uri="{FF2B5EF4-FFF2-40B4-BE49-F238E27FC236}">
              <a16:creationId xmlns:a16="http://schemas.microsoft.com/office/drawing/2014/main" id="{B3DE2E97-C25A-4090-9B41-D8E06C579AA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23" name="正方形/長方形 422">
          <a:extLst>
            <a:ext uri="{FF2B5EF4-FFF2-40B4-BE49-F238E27FC236}">
              <a16:creationId xmlns:a16="http://schemas.microsoft.com/office/drawing/2014/main" id="{57601A9A-46BE-4D9E-AC9F-D27F2D9E367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24" name="テキスト ボックス 423">
          <a:extLst>
            <a:ext uri="{FF2B5EF4-FFF2-40B4-BE49-F238E27FC236}">
              <a16:creationId xmlns:a16="http://schemas.microsoft.com/office/drawing/2014/main" id="{96D83F57-B8FF-421A-967A-8C0530FB67A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償却率が高い庁舎については、令和元年度から令和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年度までの建替を実施している。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今後も施設の全体を把握し、財政状況を勘案しながら長期的な視点を持って改修、更新、長寿命化など公共施設の適正管理を図る。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北海道古平町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2,900
2,853
188.36
5,564,261
5,526,914
36,284
2,133,396
4,337,498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類似団体と比較して地方税のウェイトが低く、財政基盤が弱いことに加え、基幹産業である漁業・水産加工業の不振、公共事業の縮減の影響を受けた建設業の不振に伴い、地方税が減少傾向にあることから</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となり、類似団体の平均を下回っている。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今後も、町税の徴収強化による税収アップで歳入の確保に努める。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143510</xdr:rowOff>
    </xdr:from>
    <xdr:to>
      <xdr:col>23</xdr:col>
      <xdr:colOff>133350</xdr:colOff>
      <xdr:row>43</xdr:row>
      <xdr:rowOff>143510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51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143510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143510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168292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160037</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6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7637</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下回る結果となり、類似団体と比較すると上回る結果となった。維持補修費や物件費の経常的経費の増加が要因となっている。公共施設の老朽化等に伴い維持補修費の増加や複合庁舎の建設に伴う公債費の増加が見込まれることから、引続き歳出の抑制、町税等の収入向上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104902</xdr:rowOff>
    </xdr:from>
    <xdr:to>
      <xdr:col>23</xdr:col>
      <xdr:colOff>133350</xdr:colOff>
      <xdr:row>62</xdr:row>
      <xdr:rowOff>140970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563352"/>
          <a:ext cx="8382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104902</xdr:rowOff>
    </xdr:from>
    <xdr:to>
      <xdr:col>19</xdr:col>
      <xdr:colOff>133350</xdr:colOff>
      <xdr:row>64</xdr:row>
      <xdr:rowOff>10414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3225800" y="10563352"/>
          <a:ext cx="889000" cy="4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10414</xdr:rowOff>
    </xdr:from>
    <xdr:to>
      <xdr:col>15</xdr:col>
      <xdr:colOff>82550</xdr:colOff>
      <xdr:row>64</xdr:row>
      <xdr:rowOff>106934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2336800" y="1098321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46736</xdr:rowOff>
    </xdr:from>
    <xdr:to>
      <xdr:col>11</xdr:col>
      <xdr:colOff>31750</xdr:colOff>
      <xdr:row>64</xdr:row>
      <xdr:rowOff>106934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848086"/>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62247</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54102</xdr:rowOff>
    </xdr:from>
    <xdr:to>
      <xdr:col>19</xdr:col>
      <xdr:colOff>184150</xdr:colOff>
      <xdr:row>61</xdr:row>
      <xdr:rowOff>155702</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165879</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131064</xdr:rowOff>
    </xdr:from>
    <xdr:to>
      <xdr:col>15</xdr:col>
      <xdr:colOff>133350</xdr:colOff>
      <xdr:row>64</xdr:row>
      <xdr:rowOff>61214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45991</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56134</xdr:rowOff>
    </xdr:from>
    <xdr:to>
      <xdr:col>11</xdr:col>
      <xdr:colOff>82550</xdr:colOff>
      <xdr:row>64</xdr:row>
      <xdr:rowOff>157734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142511</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167386</xdr:rowOff>
    </xdr:from>
    <xdr:to>
      <xdr:col>7</xdr:col>
      <xdr:colOff>31750</xdr:colOff>
      <xdr:row>63</xdr:row>
      <xdr:rowOff>97536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82313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[510,161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類似団体を上回っており、北海道平均も大きく上回っている。ふるさと納税事業に係る物件費が大きく増加したことが主な要因となっている。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今後もその他の維持補修費等含めて経費の抑制に努める。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129518</xdr:rowOff>
    </xdr:from>
    <xdr:to>
      <xdr:col>23</xdr:col>
      <xdr:colOff>133350</xdr:colOff>
      <xdr:row>82</xdr:row>
      <xdr:rowOff>23499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4016968"/>
          <a:ext cx="838200" cy="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38296</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75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67605</xdr:rowOff>
    </xdr:from>
    <xdr:to>
      <xdr:col>19</xdr:col>
      <xdr:colOff>133350</xdr:colOff>
      <xdr:row>81</xdr:row>
      <xdr:rowOff>129518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3955055"/>
          <a:ext cx="889000" cy="6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66394</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610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67605</xdr:rowOff>
    </xdr:from>
    <xdr:to>
      <xdr:col>15</xdr:col>
      <xdr:colOff>82550</xdr:colOff>
      <xdr:row>81</xdr:row>
      <xdr:rowOff>141194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2336800" y="13955055"/>
          <a:ext cx="889000" cy="7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65560</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121718</xdr:rowOff>
    </xdr:from>
    <xdr:to>
      <xdr:col>11</xdr:col>
      <xdr:colOff>31750</xdr:colOff>
      <xdr:row>81</xdr:row>
      <xdr:rowOff>141194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4009168"/>
          <a:ext cx="889000" cy="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47702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26433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57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144149</xdr:rowOff>
    </xdr:from>
    <xdr:to>
      <xdr:col>23</xdr:col>
      <xdr:colOff>184150</xdr:colOff>
      <xdr:row>82</xdr:row>
      <xdr:rowOff>74299</xdr:rowOff>
    </xdr:to>
    <xdr:sp macro="" textlink="">
      <xdr:nvSpPr>
        <xdr:cNvPr id="207" name="楕円 206">
          <a:extLst>
            <a:ext uri="{FF2B5EF4-FFF2-40B4-BE49-F238E27FC236}">
              <a16:creationId xmlns:a16="http://schemas.microsoft.com/office/drawing/2014/main" id="{00000000-0008-0000-0300-0000CF000000}"/>
            </a:ext>
          </a:extLst>
        </xdr:cNvPr>
        <xdr:cNvSpPr/>
      </xdr:nvSpPr>
      <xdr:spPr>
        <a:xfrm>
          <a:off x="4902200" y="1403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116226</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400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78718</xdr:rowOff>
    </xdr:from>
    <xdr:to>
      <xdr:col>19</xdr:col>
      <xdr:colOff>184150</xdr:colOff>
      <xdr:row>82</xdr:row>
      <xdr:rowOff>8868</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064000" y="1396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165095</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405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16805</xdr:rowOff>
    </xdr:from>
    <xdr:to>
      <xdr:col>15</xdr:col>
      <xdr:colOff>133350</xdr:colOff>
      <xdr:row>81</xdr:row>
      <xdr:rowOff>118405</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175000" y="139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103182</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399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90394</xdr:rowOff>
    </xdr:from>
    <xdr:to>
      <xdr:col>11</xdr:col>
      <xdr:colOff>82550</xdr:colOff>
      <xdr:row>82</xdr:row>
      <xdr:rowOff>20544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286000" y="1397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5321</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406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70918</xdr:rowOff>
    </xdr:from>
    <xdr:to>
      <xdr:col>7</xdr:col>
      <xdr:colOff>31750</xdr:colOff>
      <xdr:row>82</xdr:row>
      <xdr:rowOff>1068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397000" y="139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157295</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404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類似団体を上回る</a:t>
          </a:r>
          <a:r>
            <a:rPr kumimoji="1" lang="en-US" altLang="ja-JP" sz="1300">
              <a:latin typeface="ＭＳ Ｐゴシック" panose="020B0600070205080204" pitchFamily="50" charset="-128"/>
              <a:ea typeface="ＭＳ Ｐゴシック" panose="020B0600070205080204" pitchFamily="50" charset="-128"/>
            </a:rPr>
            <a:t>95.4</a:t>
          </a:r>
          <a:r>
            <a:rPr kumimoji="1" lang="ja-JP" altLang="en-US" sz="1300">
              <a:latin typeface="ＭＳ Ｐゴシック" panose="020B0600070205080204" pitchFamily="50" charset="-128"/>
              <a:ea typeface="ＭＳ Ｐゴシック" panose="020B0600070205080204" pitchFamily="50" charset="-128"/>
            </a:rPr>
            <a:t>％である。今後も行政の質を維持しつつ適正な給与水準の管理に努める。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140208</xdr:rowOff>
    </xdr:from>
    <xdr:to>
      <xdr:col>81</xdr:col>
      <xdr:colOff>44450</xdr:colOff>
      <xdr:row>86</xdr:row>
      <xdr:rowOff>159513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179800" y="14884908"/>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id="{00000000-0008-0000-0300-0000FA000000}"/>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140208</xdr:rowOff>
    </xdr:from>
    <xdr:to>
      <xdr:col>77</xdr:col>
      <xdr:colOff>44450</xdr:colOff>
      <xdr:row>87</xdr:row>
      <xdr:rowOff>17018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5290800" y="148849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140208</xdr:rowOff>
    </xdr:from>
    <xdr:to>
      <xdr:col>72</xdr:col>
      <xdr:colOff>203200</xdr:colOff>
      <xdr:row>87</xdr:row>
      <xdr:rowOff>17018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4401800" y="148849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140208</xdr:rowOff>
    </xdr:from>
    <xdr:to>
      <xdr:col>68</xdr:col>
      <xdr:colOff>152400</xdr:colOff>
      <xdr:row>87</xdr:row>
      <xdr:rowOff>94235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3512800" y="14884908"/>
          <a:ext cx="889000" cy="12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133621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108713</xdr:rowOff>
    </xdr:from>
    <xdr:to>
      <xdr:col>81</xdr:col>
      <xdr:colOff>95250</xdr:colOff>
      <xdr:row>87</xdr:row>
      <xdr:rowOff>38863</xdr:rowOff>
    </xdr:to>
    <xdr:sp macro="" textlink="">
      <xdr:nvSpPr>
        <xdr:cNvPr id="267" name="楕円 266">
          <a:extLst>
            <a:ext uri="{FF2B5EF4-FFF2-40B4-BE49-F238E27FC236}">
              <a16:creationId xmlns:a16="http://schemas.microsoft.com/office/drawing/2014/main" id="{00000000-0008-0000-0300-00000B010000}"/>
            </a:ext>
          </a:extLst>
        </xdr:cNvPr>
        <xdr:cNvSpPr/>
      </xdr:nvSpPr>
      <xdr:spPr>
        <a:xfrm>
          <a:off x="16967200" y="148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80790</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482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89408</xdr:rowOff>
    </xdr:from>
    <xdr:to>
      <xdr:col>77</xdr:col>
      <xdr:colOff>95250</xdr:colOff>
      <xdr:row>87</xdr:row>
      <xdr:rowOff>19558</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16129000" y="148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4335</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492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137668</xdr:rowOff>
    </xdr:from>
    <xdr:to>
      <xdr:col>73</xdr:col>
      <xdr:colOff>44450</xdr:colOff>
      <xdr:row>87</xdr:row>
      <xdr:rowOff>67818</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5240000" y="148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52595</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496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89408</xdr:rowOff>
    </xdr:from>
    <xdr:to>
      <xdr:col>68</xdr:col>
      <xdr:colOff>203200</xdr:colOff>
      <xdr:row>87</xdr:row>
      <xdr:rowOff>19558</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4351000" y="148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4335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9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43435</xdr:rowOff>
    </xdr:from>
    <xdr:to>
      <xdr:col>64</xdr:col>
      <xdr:colOff>152400</xdr:colOff>
      <xdr:row>87</xdr:row>
      <xdr:rowOff>145035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462000" y="149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129812</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504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effectLst/>
              <a:latin typeface="ＭＳ Ｐゴシック" panose="020B0600070205080204" pitchFamily="50" charset="-128"/>
              <a:ea typeface="ＭＳ Ｐゴシック" panose="020B0600070205080204" pitchFamily="50" charset="-128"/>
            </a:rPr>
            <a:t>類似団体をやや上回る状況にある。平成２７年度で第２次古平町行財政構造改革プランは計画期間を終えたが、今後も本プランに準じ、行政サービスを維持しつつ、事務事業の見直しなどにより職員数の削減を図り、適正な定員管理に努める。</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154294</xdr:rowOff>
    </xdr:from>
    <xdr:to>
      <xdr:col>81</xdr:col>
      <xdr:colOff>44450</xdr:colOff>
      <xdr:row>60</xdr:row>
      <xdr:rowOff>163947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6179800" y="10441294"/>
          <a:ext cx="8382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76185</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191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152484</xdr:rowOff>
    </xdr:from>
    <xdr:to>
      <xdr:col>77</xdr:col>
      <xdr:colOff>44450</xdr:colOff>
      <xdr:row>60</xdr:row>
      <xdr:rowOff>163947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439484"/>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126746</xdr:rowOff>
    </xdr:from>
    <xdr:to>
      <xdr:col>72</xdr:col>
      <xdr:colOff>203200</xdr:colOff>
      <xdr:row>60</xdr:row>
      <xdr:rowOff>152484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0413746"/>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152333</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124735</xdr:rowOff>
    </xdr:from>
    <xdr:to>
      <xdr:col>68</xdr:col>
      <xdr:colOff>152400</xdr:colOff>
      <xdr:row>60</xdr:row>
      <xdr:rowOff>126746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041173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144289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135844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07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103494</xdr:rowOff>
    </xdr:from>
    <xdr:to>
      <xdr:col>81</xdr:col>
      <xdr:colOff>95250</xdr:colOff>
      <xdr:row>61</xdr:row>
      <xdr:rowOff>33644</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3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75571</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36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113147</xdr:rowOff>
    </xdr:from>
    <xdr:to>
      <xdr:col>77</xdr:col>
      <xdr:colOff>95250</xdr:colOff>
      <xdr:row>61</xdr:row>
      <xdr:rowOff>43297</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40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28074</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486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101684</xdr:rowOff>
    </xdr:from>
    <xdr:to>
      <xdr:col>73</xdr:col>
      <xdr:colOff>44450</xdr:colOff>
      <xdr:row>61</xdr:row>
      <xdr:rowOff>31834</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38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16611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47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75946</xdr:rowOff>
    </xdr:from>
    <xdr:to>
      <xdr:col>68</xdr:col>
      <xdr:colOff>203200</xdr:colOff>
      <xdr:row>61</xdr:row>
      <xdr:rowOff>6096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162323</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73935</xdr:rowOff>
    </xdr:from>
    <xdr:to>
      <xdr:col>64</xdr:col>
      <xdr:colOff>152400</xdr:colOff>
      <xdr:row>61</xdr:row>
      <xdr:rowOff>4085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3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160312</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類似団体を上回る</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％となっている。元利償還金の増に伴い、増加傾向にある。今後も新庁舎の建設等で公債費の増加が見込まれることから、中長期的な財政状況を勘案のうえ、事業の選定を図り、公債費の抑制に努める。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81704</xdr:rowOff>
    </xdr:from>
    <xdr:to>
      <xdr:col>81</xdr:col>
      <xdr:colOff>44450</xdr:colOff>
      <xdr:row>42</xdr:row>
      <xdr:rowOff>113877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728260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113877</xdr:rowOff>
    </xdr:from>
    <xdr:to>
      <xdr:col>77</xdr:col>
      <xdr:colOff>44450</xdr:colOff>
      <xdr:row>42</xdr:row>
      <xdr:rowOff>146050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73147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113877</xdr:rowOff>
    </xdr:from>
    <xdr:to>
      <xdr:col>72</xdr:col>
      <xdr:colOff>203200</xdr:colOff>
      <xdr:row>42</xdr:row>
      <xdr:rowOff>146050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4401800" y="73147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49530</xdr:rowOff>
    </xdr:from>
    <xdr:to>
      <xdr:col>68</xdr:col>
      <xdr:colOff>152400</xdr:colOff>
      <xdr:row>42</xdr:row>
      <xdr:rowOff>113877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3512800" y="72504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30904</xdr:rowOff>
    </xdr:from>
    <xdr:to>
      <xdr:col>81</xdr:col>
      <xdr:colOff>95250</xdr:colOff>
      <xdr:row>42</xdr:row>
      <xdr:rowOff>132504</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2981</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20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63077</xdr:rowOff>
    </xdr:from>
    <xdr:to>
      <xdr:col>77</xdr:col>
      <xdr:colOff>95250</xdr:colOff>
      <xdr:row>42</xdr:row>
      <xdr:rowOff>164677</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149454</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35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95250</xdr:rowOff>
    </xdr:from>
    <xdr:to>
      <xdr:col>73</xdr:col>
      <xdr:colOff>44450</xdr:colOff>
      <xdr:row>43</xdr:row>
      <xdr:rowOff>25400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63077</xdr:rowOff>
    </xdr:from>
    <xdr:to>
      <xdr:col>68</xdr:col>
      <xdr:colOff>203200</xdr:colOff>
      <xdr:row>42</xdr:row>
      <xdr:rowOff>164677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85107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ふるさと応援寄付金が増加し、ふるさと応援基金への積立（</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億円）により充当可能基金が増加したためである。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58843</xdr:rowOff>
    </xdr:from>
    <xdr:to>
      <xdr:col>72</xdr:col>
      <xdr:colOff>203200</xdr:colOff>
      <xdr:row>15</xdr:row>
      <xdr:rowOff>38876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4401800" y="2459143"/>
          <a:ext cx="889000" cy="15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38876</xdr:rowOff>
    </xdr:from>
    <xdr:to>
      <xdr:col>68</xdr:col>
      <xdr:colOff>152400</xdr:colOff>
      <xdr:row>15</xdr:row>
      <xdr:rowOff>41557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3512800" y="2610626"/>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8043</xdr:rowOff>
    </xdr:from>
    <xdr:to>
      <xdr:col>73</xdr:col>
      <xdr:colOff>44450</xdr:colOff>
      <xdr:row>14</xdr:row>
      <xdr:rowOff>109643</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5240000" y="24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94420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49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159526</xdr:rowOff>
    </xdr:from>
    <xdr:to>
      <xdr:col>68</xdr:col>
      <xdr:colOff>203200</xdr:colOff>
      <xdr:row>15</xdr:row>
      <xdr:rowOff>89676</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4351000" y="25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74453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64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162207</xdr:rowOff>
    </xdr:from>
    <xdr:to>
      <xdr:col>64</xdr:col>
      <xdr:colOff>152400</xdr:colOff>
      <xdr:row>15</xdr:row>
      <xdr:rowOff>92357</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3462000" y="25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77134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北海道古平町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2,900
2,853
188.36
5,564,261
5,526,914
36,284
2,133,396
4,337,498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類似団体を下回る</a:t>
          </a:r>
          <a:r>
            <a:rPr kumimoji="1" lang="en-US" altLang="ja-JP" sz="1300">
              <a:latin typeface="ＭＳ Ｐゴシック" panose="020B0600070205080204" pitchFamily="50" charset="-128"/>
              <a:ea typeface="ＭＳ Ｐゴシック" panose="020B0600070205080204" pitchFamily="50" charset="-128"/>
            </a:rPr>
            <a:t>22.0</a:t>
          </a:r>
          <a:r>
            <a:rPr kumimoji="1" lang="ja-JP" altLang="en-US" sz="1300">
              <a:latin typeface="ＭＳ Ｐゴシック" panose="020B0600070205080204" pitchFamily="50" charset="-128"/>
              <a:ea typeface="ＭＳ Ｐゴシック" panose="020B0600070205080204" pitchFamily="50" charset="-128"/>
            </a:rPr>
            <a:t>％で、昨年から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％増加となった。近年は数値が横ばいの状態が続いている。給与や退手負担金は前年度から増加しており、今後も人件費の適正化に努める。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154432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7634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36</xdr:row>
      <xdr:rowOff>154432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36</xdr:row>
      <xdr:rowOff>149860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17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145288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99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27703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103632</xdr:rowOff>
    </xdr:from>
    <xdr:to>
      <xdr:col>20</xdr:col>
      <xdr:colOff>38100</xdr:colOff>
      <xdr:row>37</xdr:row>
      <xdr:rowOff>33782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43959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94488</xdr:rowOff>
    </xdr:from>
    <xdr:to>
      <xdr:col>11</xdr:col>
      <xdr:colOff>60325</xdr:colOff>
      <xdr:row>37</xdr:row>
      <xdr:rowOff>24638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類似団体を上回り、昨年度より</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％となっている。複合庁舎建設関係の委託料の増加が要因としてあげられる。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年度で第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次古平町行財政改革プランは計画期間を終えたが、今後も本プランに準じ、経費の抑制に努める。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24130</xdr:rowOff>
    </xdr:from>
    <xdr:to>
      <xdr:col>82</xdr:col>
      <xdr:colOff>107950</xdr:colOff>
      <xdr:row>16</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595880"/>
          <a:ext cx="8382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24130</xdr:rowOff>
    </xdr:from>
    <xdr:to>
      <xdr:col>78</xdr:col>
      <xdr:colOff>69850</xdr:colOff>
      <xdr:row>16</xdr:row>
      <xdr:rowOff>153670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595880"/>
          <a:ext cx="8890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153670</xdr:rowOff>
    </xdr:from>
    <xdr:to>
      <xdr:col>73</xdr:col>
      <xdr:colOff>180975</xdr:colOff>
      <xdr:row>17</xdr:row>
      <xdr:rowOff>5080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968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115570</xdr:rowOff>
    </xdr:from>
    <xdr:to>
      <xdr:col>69</xdr:col>
      <xdr:colOff>92075</xdr:colOff>
      <xdr:row>17</xdr:row>
      <xdr:rowOff>5080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587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160020</xdr:rowOff>
    </xdr:from>
    <xdr:to>
      <xdr:col>82</xdr:col>
      <xdr:colOff>158750</xdr:colOff>
      <xdr:row>16</xdr:row>
      <xdr:rowOff>90170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3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132097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0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144780</xdr:rowOff>
    </xdr:from>
    <xdr:to>
      <xdr:col>78</xdr:col>
      <xdr:colOff>120650</xdr:colOff>
      <xdr:row>15</xdr:row>
      <xdr:rowOff>74930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102870</xdr:rowOff>
    </xdr:from>
    <xdr:to>
      <xdr:col>74</xdr:col>
      <xdr:colOff>31750</xdr:colOff>
      <xdr:row>17</xdr:row>
      <xdr:rowOff>33020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4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17797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93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125730</xdr:rowOff>
    </xdr:from>
    <xdr:to>
      <xdr:col>69</xdr:col>
      <xdr:colOff>142875</xdr:colOff>
      <xdr:row>17</xdr:row>
      <xdr:rowOff>55880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40657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95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64770</xdr:rowOff>
    </xdr:from>
    <xdr:to>
      <xdr:col>65</xdr:col>
      <xdr:colOff>53975</xdr:colOff>
      <xdr:row>16</xdr:row>
      <xdr:rowOff>166370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151147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89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類似団体と比較して高い水準であり、昨年より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％増加している。町内にある障害者福祉施設の利用者の割合が高く、その給付費が多額になっていることが主な要因である。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69850</xdr:rowOff>
    </xdr:from>
    <xdr:to>
      <xdr:col>24</xdr:col>
      <xdr:colOff>25400</xdr:colOff>
      <xdr:row>58</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0139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58</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994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99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88900</xdr:rowOff>
    </xdr:from>
    <xdr:to>
      <xdr:col>11</xdr:col>
      <xdr:colOff>9525</xdr:colOff>
      <xdr:row>58</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03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19050</xdr:rowOff>
    </xdr:from>
    <xdr:to>
      <xdr:col>24</xdr:col>
      <xdr:colOff>76200</xdr:colOff>
      <xdr:row>58</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95250</xdr:rowOff>
    </xdr:from>
    <xdr:to>
      <xdr:col>20</xdr:col>
      <xdr:colOff>38100</xdr:colOff>
      <xdr:row>59</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10177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38100</xdr:rowOff>
    </xdr:from>
    <xdr:to>
      <xdr:col>11</xdr:col>
      <xdr:colOff>60325</xdr:colOff>
      <xdr:row>58</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類似団体と比較してやや下回る状況にある。平成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年度で第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次古平町行財政改革プランは計画期間を終えたが、今後も引き続きその他の経費の抑制に努める。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101854</xdr:rowOff>
    </xdr:from>
    <xdr:to>
      <xdr:col>82</xdr:col>
      <xdr:colOff>107950</xdr:colOff>
      <xdr:row>56</xdr:row>
      <xdr:rowOff>53848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53160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61993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101854</xdr:rowOff>
    </xdr:from>
    <xdr:to>
      <xdr:col>78</xdr:col>
      <xdr:colOff>69850</xdr:colOff>
      <xdr:row>56</xdr:row>
      <xdr:rowOff>58420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53160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108712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596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9415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xdr:rowOff>
    </xdr:from>
    <xdr:to>
      <xdr:col>69</xdr:col>
      <xdr:colOff>92075</xdr:colOff>
      <xdr:row>56</xdr:row>
      <xdr:rowOff>108712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0475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27703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xdr:rowOff>
    </xdr:from>
    <xdr:to>
      <xdr:col>82</xdr:col>
      <xdr:colOff>158750</xdr:colOff>
      <xdr:row>56</xdr:row>
      <xdr:rowOff>104648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19575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4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51054</xdr:rowOff>
    </xdr:from>
    <xdr:to>
      <xdr:col>78</xdr:col>
      <xdr:colOff>120650</xdr:colOff>
      <xdr:row>55</xdr:row>
      <xdr:rowOff>152654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162831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57912</xdr:rowOff>
    </xdr:from>
    <xdr:to>
      <xdr:col>69</xdr:col>
      <xdr:colOff>142875</xdr:colOff>
      <xdr:row>56</xdr:row>
      <xdr:rowOff>159512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169689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124206</xdr:rowOff>
    </xdr:from>
    <xdr:to>
      <xdr:col>65</xdr:col>
      <xdr:colOff>53975</xdr:colOff>
      <xdr:row>56</xdr:row>
      <xdr:rowOff>54356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64533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類似団体を下回る</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％となり、前年度から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％減となった。</a:t>
          </a:r>
        </a:p>
        <a:p>
          <a:r>
            <a:rPr kumimoji="1" lang="ja-JP" altLang="en-US" sz="1300">
              <a:latin typeface="ＭＳ Ｐゴシック" panose="020B0600070205080204" pitchFamily="50" charset="-128"/>
              <a:ea typeface="ＭＳ Ｐゴシック" panose="020B0600070205080204" pitchFamily="50" charset="-128"/>
            </a:rPr>
            <a:t>今後は補助金等の交付基準の見直しを行い、補助費等の適正化に努める。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37</xdr:row>
      <xdr:rowOff>19558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8548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19558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3449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37</xdr:row>
      <xdr:rowOff>1270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809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108712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62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類似団体と比較して、やや高い水準にある。近年の公共道路や公共施設に係る過疎債の元利償還金によるものである。今後も中長期的な財政状況を勘案したうえ、事業の選定を図り公債費の抑制に努める。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77</xdr:row>
      <xdr:rowOff>66039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2638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27939</xdr:rowOff>
    </xdr:from>
    <xdr:to>
      <xdr:col>19</xdr:col>
      <xdr:colOff>187325</xdr:colOff>
      <xdr:row>77</xdr:row>
      <xdr:rowOff>66039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2295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27939</xdr:rowOff>
    </xdr:from>
    <xdr:to>
      <xdr:col>15</xdr:col>
      <xdr:colOff>98425</xdr:colOff>
      <xdr:row>77</xdr:row>
      <xdr:rowOff>88900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2295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85089</xdr:rowOff>
    </xdr:from>
    <xdr:to>
      <xdr:col>11</xdr:col>
      <xdr:colOff>9525</xdr:colOff>
      <xdr:row>77</xdr:row>
      <xdr:rowOff>88900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2867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153687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154957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15239</xdr:rowOff>
    </xdr:from>
    <xdr:to>
      <xdr:col>20</xdr:col>
      <xdr:colOff>38100</xdr:colOff>
      <xdr:row>77</xdr:row>
      <xdr:rowOff>116839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101616</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0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148589</xdr:rowOff>
    </xdr:from>
    <xdr:to>
      <xdr:col>15</xdr:col>
      <xdr:colOff>149225</xdr:colOff>
      <xdr:row>77</xdr:row>
      <xdr:rowOff>78739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63516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38100</xdr:rowOff>
    </xdr:from>
    <xdr:to>
      <xdr:col>11</xdr:col>
      <xdr:colOff>60325</xdr:colOff>
      <xdr:row>77</xdr:row>
      <xdr:rowOff>139700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124477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43180</xdr:rowOff>
    </xdr:from>
    <xdr:to>
      <xdr:col>82</xdr:col>
      <xdr:colOff>107950</xdr:colOff>
      <xdr:row>76</xdr:row>
      <xdr:rowOff>39370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290193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44466</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43180</xdr:rowOff>
    </xdr:from>
    <xdr:to>
      <xdr:col>78</xdr:col>
      <xdr:colOff>69850</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2901930"/>
          <a:ext cx="889000" cy="3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33038</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77</xdr:row>
      <xdr:rowOff>85089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2715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77470</xdr:rowOff>
    </xdr:from>
    <xdr:to>
      <xdr:col>69</xdr:col>
      <xdr:colOff>92075</xdr:colOff>
      <xdr:row>77</xdr:row>
      <xdr:rowOff>85089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107670"/>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5097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163830</xdr:rowOff>
    </xdr:from>
    <xdr:to>
      <xdr:col>78</xdr:col>
      <xdr:colOff>120650</xdr:colOff>
      <xdr:row>75</xdr:row>
      <xdr:rowOff>93980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104157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62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34289</xdr:rowOff>
    </xdr:from>
    <xdr:to>
      <xdr:col>69</xdr:col>
      <xdr:colOff>142875</xdr:colOff>
      <xdr:row>77</xdr:row>
      <xdr:rowOff>135889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26670</xdr:rowOff>
    </xdr:from>
    <xdr:to>
      <xdr:col>65</xdr:col>
      <xdr:colOff>53975</xdr:colOff>
      <xdr:row>76</xdr:row>
      <xdr:rowOff>128270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113047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北海道古平町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7162</xdr:rowOff>
    </xdr:from>
    <xdr:to>
      <xdr:col>29</xdr:col>
      <xdr:colOff>127000</xdr:colOff>
      <xdr:row>18</xdr:row>
      <xdr:rowOff>22573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40887"/>
          <a:ext cx="647700" cy="15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7350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41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7162</xdr:rowOff>
    </xdr:from>
    <xdr:to>
      <xdr:col>26</xdr:col>
      <xdr:colOff>50800</xdr:colOff>
      <xdr:row>18</xdr:row>
      <xdr:rowOff>80566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40887"/>
          <a:ext cx="698500" cy="73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127906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61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80566</xdr:rowOff>
    </xdr:from>
    <xdr:to>
      <xdr:col>22</xdr:col>
      <xdr:colOff>114300</xdr:colOff>
      <xdr:row>18</xdr:row>
      <xdr:rowOff>111443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14291"/>
          <a:ext cx="698500" cy="30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140335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7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111443</xdr:rowOff>
    </xdr:from>
    <xdr:to>
      <xdr:col>18</xdr:col>
      <xdr:colOff>177800</xdr:colOff>
      <xdr:row>18</xdr:row>
      <xdr:rowOff>132187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45168"/>
          <a:ext cx="698500" cy="2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162523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9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7424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1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143223</xdr:rowOff>
    </xdr:from>
    <xdr:to>
      <xdr:col>29</xdr:col>
      <xdr:colOff>177800</xdr:colOff>
      <xdr:row>18</xdr:row>
      <xdr:rowOff>73373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0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159750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5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127812</xdr:rowOff>
    </xdr:from>
    <xdr:to>
      <xdr:col>26</xdr:col>
      <xdr:colOff>101600</xdr:colOff>
      <xdr:row>18</xdr:row>
      <xdr:rowOff>57962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90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68139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58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29766</xdr:rowOff>
    </xdr:from>
    <xdr:to>
      <xdr:col>22</xdr:col>
      <xdr:colOff>165100</xdr:colOff>
      <xdr:row>18</xdr:row>
      <xdr:rowOff>131366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63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141543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3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60643</xdr:rowOff>
    </xdr:from>
    <xdr:to>
      <xdr:col>19</xdr:col>
      <xdr:colOff>38100</xdr:colOff>
      <xdr:row>18</xdr:row>
      <xdr:rowOff>162243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94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6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81387</xdr:rowOff>
    </xdr:from>
    <xdr:to>
      <xdr:col>15</xdr:col>
      <xdr:colOff>101600</xdr:colOff>
      <xdr:row>19</xdr:row>
      <xdr:rowOff>11537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15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21714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83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332746</xdr:rowOff>
    </xdr:from>
    <xdr:to>
      <xdr:col>29</xdr:col>
      <xdr:colOff>127000</xdr:colOff>
      <xdr:row>36</xdr:row>
      <xdr:rowOff>38911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43096"/>
          <a:ext cx="647700" cy="49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23568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97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12935</xdr:rowOff>
    </xdr:from>
    <xdr:to>
      <xdr:col>26</xdr:col>
      <xdr:colOff>50800</xdr:colOff>
      <xdr:row>36</xdr:row>
      <xdr:rowOff>38911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966185"/>
          <a:ext cx="698500" cy="25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151702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7104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338866</xdr:rowOff>
    </xdr:from>
    <xdr:to>
      <xdr:col>22</xdr:col>
      <xdr:colOff>114300</xdr:colOff>
      <xdr:row>36</xdr:row>
      <xdr:rowOff>12935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949216"/>
          <a:ext cx="698500" cy="16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5294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12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338866</xdr:rowOff>
    </xdr:from>
    <xdr:to>
      <xdr:col>18</xdr:col>
      <xdr:colOff>177800</xdr:colOff>
      <xdr:row>36</xdr:row>
      <xdr:rowOff>10839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49216"/>
          <a:ext cx="698500" cy="14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712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167404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71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281946</xdr:rowOff>
    </xdr:from>
    <xdr:to>
      <xdr:col>29</xdr:col>
      <xdr:colOff>177800</xdr:colOff>
      <xdr:row>36</xdr:row>
      <xdr:rowOff>40646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92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127023</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73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331011</xdr:rowOff>
    </xdr:from>
    <xdr:to>
      <xdr:col>26</xdr:col>
      <xdr:colOff>101600</xdr:colOff>
      <xdr:row>36</xdr:row>
      <xdr:rowOff>89711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41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99888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710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305035</xdr:rowOff>
    </xdr:from>
    <xdr:to>
      <xdr:col>22</xdr:col>
      <xdr:colOff>165100</xdr:colOff>
      <xdr:row>36</xdr:row>
      <xdr:rowOff>63735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15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73912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6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288066</xdr:rowOff>
    </xdr:from>
    <xdr:to>
      <xdr:col>19</xdr:col>
      <xdr:colOff>38100</xdr:colOff>
      <xdr:row>36</xdr:row>
      <xdr:rowOff>46766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98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56943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66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302939</xdr:rowOff>
    </xdr:from>
    <xdr:to>
      <xdr:col>15</xdr:col>
      <xdr:colOff>101600</xdr:colOff>
      <xdr:row>36</xdr:row>
      <xdr:rowOff>61639</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13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71816</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68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北海道古平町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2,900
2,853
188.36
5,564,261
5,526,914
36,284
2,133,396
4,337,498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101393</xdr:rowOff>
    </xdr:from>
    <xdr:to>
      <xdr:col>24</xdr:col>
      <xdr:colOff>63500</xdr:colOff>
      <xdr:row>37</xdr:row>
      <xdr:rowOff>137228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45043"/>
          <a:ext cx="838200" cy="3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87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137228</xdr:rowOff>
    </xdr:from>
    <xdr:to>
      <xdr:col>19</xdr:col>
      <xdr:colOff>177800</xdr:colOff>
      <xdr:row>38</xdr:row>
      <xdr:rowOff>29390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80878"/>
          <a:ext cx="889000" cy="6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76458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59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29390</xdr:rowOff>
    </xdr:from>
    <xdr:to>
      <xdr:col>15</xdr:col>
      <xdr:colOff>50800</xdr:colOff>
      <xdr:row>38</xdr:row>
      <xdr:rowOff>52188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44490"/>
          <a:ext cx="889000" cy="2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88456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0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35429</xdr:rowOff>
    </xdr:from>
    <xdr:to>
      <xdr:col>10</xdr:col>
      <xdr:colOff>114300</xdr:colOff>
      <xdr:row>38</xdr:row>
      <xdr:rowOff>52188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50529"/>
          <a:ext cx="889000" cy="1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104008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115350</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50593</xdr:rowOff>
    </xdr:from>
    <xdr:to>
      <xdr:col>24</xdr:col>
      <xdr:colOff>114300</xdr:colOff>
      <xdr:row>37</xdr:row>
      <xdr:rowOff>152193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9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73470</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4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86428</xdr:rowOff>
    </xdr:from>
    <xdr:to>
      <xdr:col>20</xdr:col>
      <xdr:colOff>38100</xdr:colOff>
      <xdr:row>38</xdr:row>
      <xdr:rowOff>16577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300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33105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20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150041</xdr:rowOff>
    </xdr:from>
    <xdr:to>
      <xdr:col>15</xdr:col>
      <xdr:colOff>101600</xdr:colOff>
      <xdr:row>38</xdr:row>
      <xdr:rowOff>80190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936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96718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26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1388</xdr:rowOff>
    </xdr:from>
    <xdr:to>
      <xdr:col>10</xdr:col>
      <xdr:colOff>165100</xdr:colOff>
      <xdr:row>38</xdr:row>
      <xdr:rowOff>102988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1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119516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29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156079</xdr:rowOff>
    </xdr:from>
    <xdr:to>
      <xdr:col>6</xdr:col>
      <xdr:colOff>38100</xdr:colOff>
      <xdr:row>38</xdr:row>
      <xdr:rowOff>86229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9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102756</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274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169290</xdr:rowOff>
    </xdr:from>
    <xdr:to>
      <xdr:col>24</xdr:col>
      <xdr:colOff>63500</xdr:colOff>
      <xdr:row>57</xdr:row>
      <xdr:rowOff>43570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770490"/>
          <a:ext cx="838200" cy="4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38468</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1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43570</xdr:rowOff>
    </xdr:from>
    <xdr:to>
      <xdr:col>19</xdr:col>
      <xdr:colOff>177800</xdr:colOff>
      <xdr:row>57</xdr:row>
      <xdr:rowOff>94718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816220"/>
          <a:ext cx="889000" cy="5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165850</xdr:rowOff>
    </xdr:from>
    <xdr:to>
      <xdr:col>15</xdr:col>
      <xdr:colOff>50800</xdr:colOff>
      <xdr:row>57</xdr:row>
      <xdr:rowOff>94718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767050"/>
          <a:ext cx="889000" cy="10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165850</xdr:rowOff>
    </xdr:from>
    <xdr:to>
      <xdr:col>10</xdr:col>
      <xdr:colOff>114300</xdr:colOff>
      <xdr:row>57</xdr:row>
      <xdr:rowOff>10348</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767050"/>
          <a:ext cx="889000" cy="1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19032</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32991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118490</xdr:rowOff>
    </xdr:from>
    <xdr:to>
      <xdr:col>24</xdr:col>
      <xdr:colOff>114300</xdr:colOff>
      <xdr:row>57</xdr:row>
      <xdr:rowOff>48640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71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141367</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57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164220</xdr:rowOff>
    </xdr:from>
    <xdr:to>
      <xdr:col>20</xdr:col>
      <xdr:colOff>38100</xdr:colOff>
      <xdr:row>57</xdr:row>
      <xdr:rowOff>94370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7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110897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54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43918</xdr:rowOff>
    </xdr:from>
    <xdr:to>
      <xdr:col>15</xdr:col>
      <xdr:colOff>101600</xdr:colOff>
      <xdr:row>57</xdr:row>
      <xdr:rowOff>145518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81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162045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59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115050</xdr:rowOff>
    </xdr:from>
    <xdr:to>
      <xdr:col>10</xdr:col>
      <xdr:colOff>165100</xdr:colOff>
      <xdr:row>57</xdr:row>
      <xdr:rowOff>45200</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71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61727</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49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130998</xdr:rowOff>
    </xdr:from>
    <xdr:to>
      <xdr:col>6</xdr:col>
      <xdr:colOff>38100</xdr:colOff>
      <xdr:row>57</xdr:row>
      <xdr:rowOff>61148</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73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77675</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50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96951</xdr:rowOff>
    </xdr:from>
    <xdr:to>
      <xdr:col>24</xdr:col>
      <xdr:colOff>63500</xdr:colOff>
      <xdr:row>76</xdr:row>
      <xdr:rowOff>120142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2955701"/>
          <a:ext cx="838200" cy="19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140200</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7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5359</xdr:rowOff>
    </xdr:from>
    <xdr:to>
      <xdr:col>19</xdr:col>
      <xdr:colOff>177800</xdr:colOff>
      <xdr:row>76</xdr:row>
      <xdr:rowOff>120142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035559"/>
          <a:ext cx="889000" cy="1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18394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162331</xdr:rowOff>
    </xdr:from>
    <xdr:to>
      <xdr:col>15</xdr:col>
      <xdr:colOff>50800</xdr:colOff>
      <xdr:row>76</xdr:row>
      <xdr:rowOff>5359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02108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164876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162331</xdr:rowOff>
    </xdr:from>
    <xdr:to>
      <xdr:col>10</xdr:col>
      <xdr:colOff>114300</xdr:colOff>
      <xdr:row>75</xdr:row>
      <xdr:rowOff>171017</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021081"/>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134002</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9923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46151</xdr:rowOff>
    </xdr:from>
    <xdr:to>
      <xdr:col>24</xdr:col>
      <xdr:colOff>114300</xdr:colOff>
      <xdr:row>75</xdr:row>
      <xdr:rowOff>147752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29049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69028</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7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69342</xdr:rowOff>
    </xdr:from>
    <xdr:to>
      <xdr:col>20</xdr:col>
      <xdr:colOff>38100</xdr:colOff>
      <xdr:row>76</xdr:row>
      <xdr:rowOff>170942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09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16019</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287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126009</xdr:rowOff>
    </xdr:from>
    <xdr:to>
      <xdr:col>15</xdr:col>
      <xdr:colOff>101600</xdr:colOff>
      <xdr:row>76</xdr:row>
      <xdr:rowOff>56159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298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72686</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275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111531</xdr:rowOff>
    </xdr:from>
    <xdr:to>
      <xdr:col>10</xdr:col>
      <xdr:colOff>165100</xdr:colOff>
      <xdr:row>76</xdr:row>
      <xdr:rowOff>41681</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29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58208</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74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120218</xdr:rowOff>
    </xdr:from>
    <xdr:to>
      <xdr:col>6</xdr:col>
      <xdr:colOff>38100</xdr:colOff>
      <xdr:row>76</xdr:row>
      <xdr:rowOff>50369</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29789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66895</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275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157938</xdr:rowOff>
    </xdr:from>
    <xdr:to>
      <xdr:col>24</xdr:col>
      <xdr:colOff>63500</xdr:colOff>
      <xdr:row>90</xdr:row>
      <xdr:rowOff>94374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5416988"/>
          <a:ext cx="838200" cy="10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8717</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67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94374</xdr:rowOff>
    </xdr:from>
    <xdr:to>
      <xdr:col>19</xdr:col>
      <xdr:colOff>177800</xdr:colOff>
      <xdr:row>90</xdr:row>
      <xdr:rowOff>144666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52487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126192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58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75667</xdr:rowOff>
    </xdr:from>
    <xdr:to>
      <xdr:col>15</xdr:col>
      <xdr:colOff>50800</xdr:colOff>
      <xdr:row>90</xdr:row>
      <xdr:rowOff>144666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5506167"/>
          <a:ext cx="889000" cy="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25455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6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43599</xdr:rowOff>
    </xdr:from>
    <xdr:to>
      <xdr:col>10</xdr:col>
      <xdr:colOff>114300</xdr:colOff>
      <xdr:row>90</xdr:row>
      <xdr:rowOff>75667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5474099"/>
          <a:ext cx="889000" cy="3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33723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150753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107138</xdr:rowOff>
    </xdr:from>
    <xdr:to>
      <xdr:col>24</xdr:col>
      <xdr:colOff>114300</xdr:colOff>
      <xdr:row>90</xdr:row>
      <xdr:rowOff>37288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53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60165</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31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43574</xdr:rowOff>
    </xdr:from>
    <xdr:to>
      <xdr:col>20</xdr:col>
      <xdr:colOff>38100</xdr:colOff>
      <xdr:row>90</xdr:row>
      <xdr:rowOff>145174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47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161701</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249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93866</xdr:rowOff>
    </xdr:from>
    <xdr:to>
      <xdr:col>15</xdr:col>
      <xdr:colOff>101600</xdr:colOff>
      <xdr:row>91</xdr:row>
      <xdr:rowOff>24016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552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40543</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29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24867</xdr:rowOff>
    </xdr:from>
    <xdr:to>
      <xdr:col>10</xdr:col>
      <xdr:colOff>165100</xdr:colOff>
      <xdr:row>90</xdr:row>
      <xdr:rowOff>126467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545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88</xdr:row>
      <xdr:rowOff>142994</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523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89</xdr:row>
      <xdr:rowOff>164249</xdr:rowOff>
    </xdr:from>
    <xdr:to>
      <xdr:col>6</xdr:col>
      <xdr:colOff>38100</xdr:colOff>
      <xdr:row>90</xdr:row>
      <xdr:rowOff>94399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542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88</xdr:row>
      <xdr:rowOff>110926</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51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79399</xdr:rowOff>
    </xdr:from>
    <xdr:to>
      <xdr:col>55</xdr:col>
      <xdr:colOff>0</xdr:colOff>
      <xdr:row>39</xdr:row>
      <xdr:rowOff>67942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080149"/>
          <a:ext cx="838200" cy="67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102936</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03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67942</xdr:rowOff>
    </xdr:from>
    <xdr:to>
      <xdr:col>50</xdr:col>
      <xdr:colOff>114300</xdr:colOff>
      <xdr:row>39</xdr:row>
      <xdr:rowOff>98696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754492"/>
          <a:ext cx="889000" cy="3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41298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38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17468</xdr:rowOff>
    </xdr:from>
    <xdr:to>
      <xdr:col>45</xdr:col>
      <xdr:colOff>177800</xdr:colOff>
      <xdr:row>39</xdr:row>
      <xdr:rowOff>98696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704018"/>
          <a:ext cx="889000" cy="8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13645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35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17468</xdr:rowOff>
    </xdr:from>
    <xdr:to>
      <xdr:col>41</xdr:col>
      <xdr:colOff>50800</xdr:colOff>
      <xdr:row>39</xdr:row>
      <xdr:rowOff>83422</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704018"/>
          <a:ext cx="889000" cy="6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29992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37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62630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40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28599</xdr:rowOff>
    </xdr:from>
    <xdr:to>
      <xdr:col>55</xdr:col>
      <xdr:colOff>50800</xdr:colOff>
      <xdr:row>35</xdr:row>
      <xdr:rowOff>130199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0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51476</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880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17142</xdr:rowOff>
    </xdr:from>
    <xdr:to>
      <xdr:col>50</xdr:col>
      <xdr:colOff>165100</xdr:colOff>
      <xdr:row>39</xdr:row>
      <xdr:rowOff>118742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70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109869</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679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47896</xdr:rowOff>
    </xdr:from>
    <xdr:to>
      <xdr:col>46</xdr:col>
      <xdr:colOff>38100</xdr:colOff>
      <xdr:row>39</xdr:row>
      <xdr:rowOff>149496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73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140623</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682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138118</xdr:rowOff>
    </xdr:from>
    <xdr:to>
      <xdr:col>41</xdr:col>
      <xdr:colOff>101600</xdr:colOff>
      <xdr:row>39</xdr:row>
      <xdr:rowOff>68268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65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59395</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674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32622</xdr:rowOff>
    </xdr:from>
    <xdr:to>
      <xdr:col>36</xdr:col>
      <xdr:colOff>165100</xdr:colOff>
      <xdr:row>39</xdr:row>
      <xdr:rowOff>134222</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71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125349</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681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27102</xdr:rowOff>
    </xdr:from>
    <xdr:to>
      <xdr:col>55</xdr:col>
      <xdr:colOff>0</xdr:colOff>
      <xdr:row>58</xdr:row>
      <xdr:rowOff>155384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971202"/>
          <a:ext cx="838200" cy="12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43090</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987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155384</xdr:rowOff>
    </xdr:from>
    <xdr:to>
      <xdr:col>50</xdr:col>
      <xdr:colOff>114300</xdr:colOff>
      <xdr:row>59</xdr:row>
      <xdr:rowOff>28388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10099484"/>
          <a:ext cx="889000" cy="4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11105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78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139374</xdr:rowOff>
    </xdr:from>
    <xdr:to>
      <xdr:col>45</xdr:col>
      <xdr:colOff>177800</xdr:colOff>
      <xdr:row>59</xdr:row>
      <xdr:rowOff>28388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10083474"/>
          <a:ext cx="889000" cy="6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24827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126176</xdr:rowOff>
    </xdr:from>
    <xdr:to>
      <xdr:col>41</xdr:col>
      <xdr:colOff>50800</xdr:colOff>
      <xdr:row>58</xdr:row>
      <xdr:rowOff>139374</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10070276"/>
          <a:ext cx="889000" cy="1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9703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78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21101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79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147752</xdr:rowOff>
    </xdr:from>
    <xdr:to>
      <xdr:col>55</xdr:col>
      <xdr:colOff>50800</xdr:colOff>
      <xdr:row>58</xdr:row>
      <xdr:rowOff>77902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2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170629</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71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104584</xdr:rowOff>
    </xdr:from>
    <xdr:to>
      <xdr:col>50</xdr:col>
      <xdr:colOff>165100</xdr:colOff>
      <xdr:row>59</xdr:row>
      <xdr:rowOff>34734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1004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25861</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1014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149038</xdr:rowOff>
    </xdr:from>
    <xdr:to>
      <xdr:col>46</xdr:col>
      <xdr:colOff>38100</xdr:colOff>
      <xdr:row>59</xdr:row>
      <xdr:rowOff>79188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1009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70315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1018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88574</xdr:rowOff>
    </xdr:from>
    <xdr:to>
      <xdr:col>41</xdr:col>
      <xdr:colOff>101600</xdr:colOff>
      <xdr:row>59</xdr:row>
      <xdr:rowOff>18724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1003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9851</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1012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75376</xdr:rowOff>
    </xdr:from>
    <xdr:to>
      <xdr:col>36</xdr:col>
      <xdr:colOff>165100</xdr:colOff>
      <xdr:row>59</xdr:row>
      <xdr:rowOff>5526</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100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168103</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1011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148118</xdr:rowOff>
    </xdr:from>
    <xdr:to>
      <xdr:col>55</xdr:col>
      <xdr:colOff>0</xdr:colOff>
      <xdr:row>79</xdr:row>
      <xdr:rowOff>41622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521218"/>
          <a:ext cx="838200" cy="6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43104</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44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28614</xdr:rowOff>
    </xdr:from>
    <xdr:to>
      <xdr:col>50</xdr:col>
      <xdr:colOff>114300</xdr:colOff>
      <xdr:row>79</xdr:row>
      <xdr:rowOff>41622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73164"/>
          <a:ext cx="889000" cy="1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160376</xdr:rowOff>
    </xdr:from>
    <xdr:to>
      <xdr:col>45</xdr:col>
      <xdr:colOff>177800</xdr:colOff>
      <xdr:row>79</xdr:row>
      <xdr:rowOff>28614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533476"/>
          <a:ext cx="889000" cy="3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10174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115657</xdr:rowOff>
    </xdr:from>
    <xdr:to>
      <xdr:col>41</xdr:col>
      <xdr:colOff>50800</xdr:colOff>
      <xdr:row>78</xdr:row>
      <xdr:rowOff>160376</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488757"/>
          <a:ext cx="889000" cy="4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150415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97318</xdr:rowOff>
    </xdr:from>
    <xdr:to>
      <xdr:col>55</xdr:col>
      <xdr:colOff>50800</xdr:colOff>
      <xdr:row>79</xdr:row>
      <xdr:rowOff>27468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7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12245</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8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162272</xdr:rowOff>
    </xdr:from>
    <xdr:to>
      <xdr:col>50</xdr:col>
      <xdr:colOff>165100</xdr:colOff>
      <xdr:row>79</xdr:row>
      <xdr:rowOff>92422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3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83549</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628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149264</xdr:rowOff>
    </xdr:from>
    <xdr:to>
      <xdr:col>46</xdr:col>
      <xdr:colOff>38100</xdr:colOff>
      <xdr:row>79</xdr:row>
      <xdr:rowOff>79414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2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70541</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61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109576</xdr:rowOff>
    </xdr:from>
    <xdr:to>
      <xdr:col>41</xdr:col>
      <xdr:colOff>101600</xdr:colOff>
      <xdr:row>79</xdr:row>
      <xdr:rowOff>39726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30853</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57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64857</xdr:rowOff>
    </xdr:from>
    <xdr:to>
      <xdr:col>36</xdr:col>
      <xdr:colOff>165100</xdr:colOff>
      <xdr:row>78</xdr:row>
      <xdr:rowOff>166457</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3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157584</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5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62021</xdr:rowOff>
    </xdr:from>
    <xdr:to>
      <xdr:col>55</xdr:col>
      <xdr:colOff>0</xdr:colOff>
      <xdr:row>97</xdr:row>
      <xdr:rowOff>167269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521221"/>
          <a:ext cx="838200" cy="27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93254</xdr:rowOff>
    </xdr:from>
    <xdr:ext cx="599010"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723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167269</xdr:rowOff>
    </xdr:from>
    <xdr:to>
      <xdr:col>50</xdr:col>
      <xdr:colOff>114300</xdr:colOff>
      <xdr:row>98</xdr:row>
      <xdr:rowOff>110838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797919"/>
          <a:ext cx="889000" cy="1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53390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5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161666</xdr:rowOff>
    </xdr:from>
    <xdr:to>
      <xdr:col>45</xdr:col>
      <xdr:colOff>177800</xdr:colOff>
      <xdr:row>98</xdr:row>
      <xdr:rowOff>110838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792316"/>
          <a:ext cx="889000" cy="12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64496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65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157438</xdr:rowOff>
    </xdr:from>
    <xdr:to>
      <xdr:col>41</xdr:col>
      <xdr:colOff>50800</xdr:colOff>
      <xdr:row>97</xdr:row>
      <xdr:rowOff>161666</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788088"/>
          <a:ext cx="889000" cy="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53267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85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47434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684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11221</xdr:rowOff>
    </xdr:from>
    <xdr:to>
      <xdr:col>55</xdr:col>
      <xdr:colOff>50800</xdr:colOff>
      <xdr:row>96</xdr:row>
      <xdr:rowOff>112821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47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34098</xdr:rowOff>
    </xdr:from>
    <xdr:ext cx="599010"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32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116469</xdr:rowOff>
    </xdr:from>
    <xdr:to>
      <xdr:col>50</xdr:col>
      <xdr:colOff>165100</xdr:colOff>
      <xdr:row>98</xdr:row>
      <xdr:rowOff>46619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4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37746</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39795" y="16839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60038</xdr:rowOff>
    </xdr:from>
    <xdr:to>
      <xdr:col>46</xdr:col>
      <xdr:colOff>38100</xdr:colOff>
      <xdr:row>98</xdr:row>
      <xdr:rowOff>161638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86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152765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95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110866</xdr:rowOff>
    </xdr:from>
    <xdr:to>
      <xdr:col>41</xdr:col>
      <xdr:colOff>101600</xdr:colOff>
      <xdr:row>98</xdr:row>
      <xdr:rowOff>41016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57543</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61795" y="1651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106638</xdr:rowOff>
    </xdr:from>
    <xdr:to>
      <xdr:col>36</xdr:col>
      <xdr:colOff>165100</xdr:colOff>
      <xdr:row>98</xdr:row>
      <xdr:rowOff>36788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3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53315</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672795" y="1651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13337</xdr:rowOff>
    </xdr:from>
    <xdr:to>
      <xdr:col>85</xdr:col>
      <xdr:colOff>127000</xdr:colOff>
      <xdr:row>39</xdr:row>
      <xdr:rowOff>44446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699887"/>
          <a:ext cx="838200" cy="3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13337</xdr:rowOff>
    </xdr:from>
    <xdr:to>
      <xdr:col>81</xdr:col>
      <xdr:colOff>50800</xdr:colOff>
      <xdr:row>39</xdr:row>
      <xdr:rowOff>33069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699887"/>
          <a:ext cx="889000" cy="1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59608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74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33069</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719619"/>
          <a:ext cx="889000" cy="1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88285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165096</xdr:rowOff>
    </xdr:from>
    <xdr:to>
      <xdr:col>85</xdr:col>
      <xdr:colOff>177800</xdr:colOff>
      <xdr:row>39</xdr:row>
      <xdr:rowOff>95246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83157</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8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133987</xdr:rowOff>
    </xdr:from>
    <xdr:to>
      <xdr:col>81</xdr:col>
      <xdr:colOff>101600</xdr:colOff>
      <xdr:row>39</xdr:row>
      <xdr:rowOff>64137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4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80665</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4111" y="642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153719</xdr:rowOff>
    </xdr:from>
    <xdr:to>
      <xdr:col>76</xdr:col>
      <xdr:colOff>165100</xdr:colOff>
      <xdr:row>39</xdr:row>
      <xdr:rowOff>83869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6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74996</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57428" y="676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149555</xdr:rowOff>
    </xdr:from>
    <xdr:to>
      <xdr:col>85</xdr:col>
      <xdr:colOff>127000</xdr:colOff>
      <xdr:row>76</xdr:row>
      <xdr:rowOff>170148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179755"/>
          <a:ext cx="838200" cy="2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128841</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5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170148</xdr:rowOff>
    </xdr:from>
    <xdr:to>
      <xdr:col>81</xdr:col>
      <xdr:colOff>50800</xdr:colOff>
      <xdr:row>77</xdr:row>
      <xdr:rowOff>14129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200348"/>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90575</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167125</xdr:rowOff>
    </xdr:from>
    <xdr:to>
      <xdr:col>76</xdr:col>
      <xdr:colOff>114300</xdr:colOff>
      <xdr:row>77</xdr:row>
      <xdr:rowOff>14129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197325"/>
          <a:ext cx="889000" cy="1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109447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167125</xdr:rowOff>
    </xdr:from>
    <xdr:to>
      <xdr:col>71</xdr:col>
      <xdr:colOff>177800</xdr:colOff>
      <xdr:row>77</xdr:row>
      <xdr:rowOff>4345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197325"/>
          <a:ext cx="889000" cy="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110831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109472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31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98755</xdr:rowOff>
    </xdr:from>
    <xdr:to>
      <xdr:col>85</xdr:col>
      <xdr:colOff>177800</xdr:colOff>
      <xdr:row>77</xdr:row>
      <xdr:rowOff>28905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1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121632</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98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119348</xdr:rowOff>
    </xdr:from>
    <xdr:to>
      <xdr:col>81</xdr:col>
      <xdr:colOff>101600</xdr:colOff>
      <xdr:row>77</xdr:row>
      <xdr:rowOff>49498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14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66024</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2924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134779</xdr:rowOff>
    </xdr:from>
    <xdr:to>
      <xdr:col>76</xdr:col>
      <xdr:colOff>165100</xdr:colOff>
      <xdr:row>77</xdr:row>
      <xdr:rowOff>64929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6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81457</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294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116325</xdr:rowOff>
    </xdr:from>
    <xdr:to>
      <xdr:col>72</xdr:col>
      <xdr:colOff>38100</xdr:colOff>
      <xdr:row>77</xdr:row>
      <xdr:rowOff>46475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1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63002</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92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124995</xdr:rowOff>
    </xdr:from>
    <xdr:to>
      <xdr:col>67</xdr:col>
      <xdr:colOff>101600</xdr:colOff>
      <xdr:row>77</xdr:row>
      <xdr:rowOff>55145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15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71673</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293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148926</xdr:rowOff>
    </xdr:from>
    <xdr:to>
      <xdr:col>85</xdr:col>
      <xdr:colOff>127000</xdr:colOff>
      <xdr:row>98</xdr:row>
      <xdr:rowOff>83623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779576"/>
          <a:ext cx="838200" cy="10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93845</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24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67135</xdr:rowOff>
    </xdr:from>
    <xdr:to>
      <xdr:col>81</xdr:col>
      <xdr:colOff>50800</xdr:colOff>
      <xdr:row>98</xdr:row>
      <xdr:rowOff>83623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869235"/>
          <a:ext cx="889000" cy="1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151147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9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67135</xdr:rowOff>
    </xdr:from>
    <xdr:to>
      <xdr:col>76</xdr:col>
      <xdr:colOff>114300</xdr:colOff>
      <xdr:row>98</xdr:row>
      <xdr:rowOff>75608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69235"/>
          <a:ext cx="889000" cy="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75608</xdr:rowOff>
    </xdr:from>
    <xdr:to>
      <xdr:col>71</xdr:col>
      <xdr:colOff>177800</xdr:colOff>
      <xdr:row>98</xdr:row>
      <xdr:rowOff>101324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77708"/>
          <a:ext cx="889000" cy="2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57442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03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98126</xdr:rowOff>
    </xdr:from>
    <xdr:to>
      <xdr:col>85</xdr:col>
      <xdr:colOff>177800</xdr:colOff>
      <xdr:row>98</xdr:row>
      <xdr:rowOff>28276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2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121003</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580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32823</xdr:rowOff>
    </xdr:from>
    <xdr:to>
      <xdr:col>81</xdr:col>
      <xdr:colOff>101600</xdr:colOff>
      <xdr:row>98</xdr:row>
      <xdr:rowOff>134423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150950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61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16335</xdr:rowOff>
    </xdr:from>
    <xdr:to>
      <xdr:col>76</xdr:col>
      <xdr:colOff>165100</xdr:colOff>
      <xdr:row>98</xdr:row>
      <xdr:rowOff>117935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1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109062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91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24808</xdr:rowOff>
    </xdr:from>
    <xdr:to>
      <xdr:col>72</xdr:col>
      <xdr:colOff>38100</xdr:colOff>
      <xdr:row>98</xdr:row>
      <xdr:rowOff>126408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117535</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9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50524</xdr:rowOff>
    </xdr:from>
    <xdr:to>
      <xdr:col>67</xdr:col>
      <xdr:colOff>101600</xdr:colOff>
      <xdr:row>98</xdr:row>
      <xdr:rowOff>152124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143251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94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20980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07530"/>
          <a:ext cx="8890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141630</xdr:rowOff>
    </xdr:from>
    <xdr:to>
      <xdr:col>98</xdr:col>
      <xdr:colOff>38100</xdr:colOff>
      <xdr:row>39</xdr:row>
      <xdr:rowOff>71780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62907</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749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7345</xdr:rowOff>
    </xdr:from>
    <xdr:to>
      <xdr:col>116</xdr:col>
      <xdr:colOff>63500</xdr:colOff>
      <xdr:row>75</xdr:row>
      <xdr:rowOff>34544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866095"/>
          <a:ext cx="838200" cy="2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80174</xdr:rowOff>
    </xdr:from>
    <xdr:ext cx="599010"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938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34544</xdr:rowOff>
    </xdr:from>
    <xdr:to>
      <xdr:col>111</xdr:col>
      <xdr:colOff>177800</xdr:colOff>
      <xdr:row>75</xdr:row>
      <xdr:rowOff>38165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893294"/>
          <a:ext cx="889000" cy="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33087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23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32560</xdr:rowOff>
    </xdr:from>
    <xdr:to>
      <xdr:col>107</xdr:col>
      <xdr:colOff>50800</xdr:colOff>
      <xdr:row>75</xdr:row>
      <xdr:rowOff>38165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2891310"/>
          <a:ext cx="889000" cy="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33115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34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32560</xdr:rowOff>
    </xdr:from>
    <xdr:to>
      <xdr:col>102</xdr:col>
      <xdr:colOff>114300</xdr:colOff>
      <xdr:row>75</xdr:row>
      <xdr:rowOff>95457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891310"/>
          <a:ext cx="889000" cy="6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21722</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40110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127995</xdr:rowOff>
    </xdr:from>
    <xdr:to>
      <xdr:col>116</xdr:col>
      <xdr:colOff>114300</xdr:colOff>
      <xdr:row>75</xdr:row>
      <xdr:rowOff>58145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8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150872</xdr:rowOff>
    </xdr:from>
    <xdr:ext cx="599010"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66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155194</xdr:rowOff>
    </xdr:from>
    <xdr:to>
      <xdr:col>112</xdr:col>
      <xdr:colOff>38100</xdr:colOff>
      <xdr:row>75</xdr:row>
      <xdr:rowOff>85344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84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101871</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23795" y="1261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158815</xdr:rowOff>
    </xdr:from>
    <xdr:to>
      <xdr:col>107</xdr:col>
      <xdr:colOff>101600</xdr:colOff>
      <xdr:row>75</xdr:row>
      <xdr:rowOff>88965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8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105492</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34795" y="1262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153210</xdr:rowOff>
    </xdr:from>
    <xdr:to>
      <xdr:col>102</xdr:col>
      <xdr:colOff>165100</xdr:colOff>
      <xdr:row>75</xdr:row>
      <xdr:rowOff>83360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84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99887</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45795" y="1261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44657</xdr:rowOff>
    </xdr:from>
    <xdr:to>
      <xdr:col>98</xdr:col>
      <xdr:colOff>38100</xdr:colOff>
      <xdr:row>75</xdr:row>
      <xdr:rowOff>146258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9034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162784</xdr:rowOff>
    </xdr:from>
    <xdr:ext cx="59901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56795" y="1267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本町の特徴を示しているのは、扶助費であり、類似団体で一番高い状況である。この大きな要因は、町内にある障害者福祉施設の利用者の割合が高く、その給付費が多額になっていることである。</a:t>
          </a:r>
        </a:p>
        <a:p>
          <a:r>
            <a:rPr kumimoji="1" lang="ja-JP" altLang="en-US" sz="1300">
              <a:latin typeface="ＭＳ Ｐゴシック" panose="020B0600070205080204" pitchFamily="50" charset="-128"/>
              <a:ea typeface="ＭＳ Ｐゴシック" panose="020B0600070205080204" pitchFamily="50" charset="-128"/>
            </a:rPr>
            <a:t>また、維持補修費についても類似団体の中で高い位置にあり、公共施設等の耐用年数経過に伴う修繕が主な要因となっている。</a:t>
          </a:r>
        </a:p>
        <a:p>
          <a:r>
            <a:rPr kumimoji="1" lang="ja-JP" altLang="en-US" sz="1300">
              <a:latin typeface="ＭＳ Ｐゴシック" panose="020B0600070205080204" pitchFamily="50" charset="-128"/>
              <a:ea typeface="ＭＳ Ｐゴシック" panose="020B0600070205080204" pitchFamily="50" charset="-128"/>
            </a:rPr>
            <a:t>今後は中長期的な財政状況を勘案したうえ、事業の選定を図り、そのほかの経費も含めて抑制に努める。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北海道古平町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2,900
2,853
188.36
5,564,261
5,526,914
36,284
2,133,396
4,337,498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124906</xdr:rowOff>
    </xdr:from>
    <xdr:to>
      <xdr:col>24</xdr:col>
      <xdr:colOff>63500</xdr:colOff>
      <xdr:row>37</xdr:row>
      <xdr:rowOff>141039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468556"/>
          <a:ext cx="838200" cy="1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101470</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124906</xdr:rowOff>
    </xdr:from>
    <xdr:to>
      <xdr:col>19</xdr:col>
      <xdr:colOff>177800</xdr:colOff>
      <xdr:row>37</xdr:row>
      <xdr:rowOff>133316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468556"/>
          <a:ext cx="889000" cy="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34899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129756</xdr:rowOff>
    </xdr:from>
    <xdr:to>
      <xdr:col>15</xdr:col>
      <xdr:colOff>50800</xdr:colOff>
      <xdr:row>37</xdr:row>
      <xdr:rowOff>133316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473406"/>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39519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129756</xdr:rowOff>
    </xdr:from>
    <xdr:to>
      <xdr:col>10</xdr:col>
      <xdr:colOff>114300</xdr:colOff>
      <xdr:row>38</xdr:row>
      <xdr:rowOff>2132</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473406"/>
          <a:ext cx="889000" cy="4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46492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50574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90239</xdr:rowOff>
    </xdr:from>
    <xdr:to>
      <xdr:col>24</xdr:col>
      <xdr:colOff>114300</xdr:colOff>
      <xdr:row>38</xdr:row>
      <xdr:rowOff>20389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3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113116</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8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74106</xdr:rowOff>
    </xdr:from>
    <xdr:to>
      <xdr:col>20</xdr:col>
      <xdr:colOff>38100</xdr:colOff>
      <xdr:row>38</xdr:row>
      <xdr:rowOff>4256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1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20783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82516</xdr:rowOff>
    </xdr:from>
    <xdr:to>
      <xdr:col>15</xdr:col>
      <xdr:colOff>101600</xdr:colOff>
      <xdr:row>38</xdr:row>
      <xdr:rowOff>12666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29193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20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78956</xdr:rowOff>
    </xdr:from>
    <xdr:to>
      <xdr:col>10</xdr:col>
      <xdr:colOff>165100</xdr:colOff>
      <xdr:row>38</xdr:row>
      <xdr:rowOff>9106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2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25633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19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122782</xdr:rowOff>
    </xdr:from>
    <xdr:to>
      <xdr:col>6</xdr:col>
      <xdr:colOff>38100</xdr:colOff>
      <xdr:row>38</xdr:row>
      <xdr:rowOff>52932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69459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24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84057</xdr:rowOff>
    </xdr:from>
    <xdr:to>
      <xdr:col>24</xdr:col>
      <xdr:colOff>63500</xdr:colOff>
      <xdr:row>58</xdr:row>
      <xdr:rowOff>34017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513807"/>
          <a:ext cx="838200" cy="46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163751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6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34017</xdr:rowOff>
    </xdr:from>
    <xdr:to>
      <xdr:col>19</xdr:col>
      <xdr:colOff>177800</xdr:colOff>
      <xdr:row>58</xdr:row>
      <xdr:rowOff>38962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78117"/>
          <a:ext cx="889000" cy="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97845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9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157583</xdr:rowOff>
    </xdr:from>
    <xdr:to>
      <xdr:col>15</xdr:col>
      <xdr:colOff>50800</xdr:colOff>
      <xdr:row>58</xdr:row>
      <xdr:rowOff>38962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30233"/>
          <a:ext cx="889000" cy="5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60891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66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154308</xdr:rowOff>
    </xdr:from>
    <xdr:to>
      <xdr:col>10</xdr:col>
      <xdr:colOff>114300</xdr:colOff>
      <xdr:row>57</xdr:row>
      <xdr:rowOff>157583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26958"/>
          <a:ext cx="889000" cy="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34201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78037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33257</xdr:rowOff>
    </xdr:from>
    <xdr:to>
      <xdr:col>24</xdr:col>
      <xdr:colOff>114300</xdr:colOff>
      <xdr:row>55</xdr:row>
      <xdr:rowOff>134857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46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56134</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31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154667</xdr:rowOff>
    </xdr:from>
    <xdr:to>
      <xdr:col>20</xdr:col>
      <xdr:colOff>38100</xdr:colOff>
      <xdr:row>58</xdr:row>
      <xdr:rowOff>84817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2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75944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0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159612</xdr:rowOff>
    </xdr:from>
    <xdr:to>
      <xdr:col>15</xdr:col>
      <xdr:colOff>101600</xdr:colOff>
      <xdr:row>58</xdr:row>
      <xdr:rowOff>89762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80889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0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106783</xdr:rowOff>
    </xdr:from>
    <xdr:to>
      <xdr:col>10</xdr:col>
      <xdr:colOff>165100</xdr:colOff>
      <xdr:row>58</xdr:row>
      <xdr:rowOff>36933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7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53460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65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103508</xdr:rowOff>
    </xdr:from>
    <xdr:to>
      <xdr:col>6</xdr:col>
      <xdr:colOff>38100</xdr:colOff>
      <xdr:row>58</xdr:row>
      <xdr:rowOff>33658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7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50185</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651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157732</xdr:rowOff>
    </xdr:from>
    <xdr:to>
      <xdr:col>24</xdr:col>
      <xdr:colOff>63500</xdr:colOff>
      <xdr:row>73</xdr:row>
      <xdr:rowOff>18190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2502132"/>
          <a:ext cx="838200" cy="3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74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157732</xdr:rowOff>
    </xdr:from>
    <xdr:to>
      <xdr:col>19</xdr:col>
      <xdr:colOff>177800</xdr:colOff>
      <xdr:row>73</xdr:row>
      <xdr:rowOff>83304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502132"/>
          <a:ext cx="889000" cy="9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44773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6769</xdr:rowOff>
    </xdr:from>
    <xdr:to>
      <xdr:col>15</xdr:col>
      <xdr:colOff>50800</xdr:colOff>
      <xdr:row>73</xdr:row>
      <xdr:rowOff>83304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2522619"/>
          <a:ext cx="889000" cy="7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125868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6769</xdr:rowOff>
    </xdr:from>
    <xdr:to>
      <xdr:col>10</xdr:col>
      <xdr:colOff>114300</xdr:colOff>
      <xdr:row>73</xdr:row>
      <xdr:rowOff>83465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522619"/>
          <a:ext cx="889000" cy="7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85250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1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108773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3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138840</xdr:rowOff>
    </xdr:from>
    <xdr:to>
      <xdr:col>24</xdr:col>
      <xdr:colOff>114300</xdr:colOff>
      <xdr:row>73</xdr:row>
      <xdr:rowOff>68990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48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161717</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33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106932</xdr:rowOff>
    </xdr:from>
    <xdr:to>
      <xdr:col>20</xdr:col>
      <xdr:colOff>38100</xdr:colOff>
      <xdr:row>73</xdr:row>
      <xdr:rowOff>37082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4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53609</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226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32504</xdr:rowOff>
    </xdr:from>
    <xdr:to>
      <xdr:col>15</xdr:col>
      <xdr:colOff>101600</xdr:colOff>
      <xdr:row>73</xdr:row>
      <xdr:rowOff>134104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54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150631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323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127419</xdr:rowOff>
    </xdr:from>
    <xdr:to>
      <xdr:col>10</xdr:col>
      <xdr:colOff>165100</xdr:colOff>
      <xdr:row>73</xdr:row>
      <xdr:rowOff>57569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4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74096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24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32665</xdr:rowOff>
    </xdr:from>
    <xdr:to>
      <xdr:col>6</xdr:col>
      <xdr:colOff>38100</xdr:colOff>
      <xdr:row>73</xdr:row>
      <xdr:rowOff>134265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54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150792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32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119245</xdr:rowOff>
    </xdr:from>
    <xdr:to>
      <xdr:col>24</xdr:col>
      <xdr:colOff>63500</xdr:colOff>
      <xdr:row>98</xdr:row>
      <xdr:rowOff>31051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749895"/>
          <a:ext cx="838200" cy="8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155918</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615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119245</xdr:rowOff>
    </xdr:from>
    <xdr:to>
      <xdr:col>19</xdr:col>
      <xdr:colOff>177800</xdr:colOff>
      <xdr:row>98</xdr:row>
      <xdr:rowOff>40677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49895"/>
          <a:ext cx="889000" cy="9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81329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7288</xdr:rowOff>
    </xdr:from>
    <xdr:to>
      <xdr:col>15</xdr:col>
      <xdr:colOff>50800</xdr:colOff>
      <xdr:row>98</xdr:row>
      <xdr:rowOff>40677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809388"/>
          <a:ext cx="889000" cy="3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97517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7288</xdr:rowOff>
    </xdr:from>
    <xdr:to>
      <xdr:col>10</xdr:col>
      <xdr:colOff>114300</xdr:colOff>
      <xdr:row>98</xdr:row>
      <xdr:rowOff>22926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09388"/>
          <a:ext cx="889000" cy="1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98085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94056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151701</xdr:rowOff>
    </xdr:from>
    <xdr:to>
      <xdr:col>24</xdr:col>
      <xdr:colOff>114300</xdr:colOff>
      <xdr:row>98</xdr:row>
      <xdr:rowOff>81851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8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111469</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4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68445</xdr:rowOff>
    </xdr:from>
    <xdr:to>
      <xdr:col>20</xdr:col>
      <xdr:colOff>38100</xdr:colOff>
      <xdr:row>97</xdr:row>
      <xdr:rowOff>170045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9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15122</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474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161327</xdr:rowOff>
    </xdr:from>
    <xdr:to>
      <xdr:col>15</xdr:col>
      <xdr:colOff>101600</xdr:colOff>
      <xdr:row>98</xdr:row>
      <xdr:rowOff>91477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9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108004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56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127938</xdr:rowOff>
    </xdr:from>
    <xdr:to>
      <xdr:col>10</xdr:col>
      <xdr:colOff>165100</xdr:colOff>
      <xdr:row>98</xdr:row>
      <xdr:rowOff>58088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5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74615</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53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143576</xdr:rowOff>
    </xdr:from>
    <xdr:to>
      <xdr:col>6</xdr:col>
      <xdr:colOff>38100</xdr:colOff>
      <xdr:row>98</xdr:row>
      <xdr:rowOff>73726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7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90253</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54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43180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297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43053</xdr:rowOff>
    </xdr:from>
    <xdr:to>
      <xdr:col>45</xdr:col>
      <xdr:colOff>177800</xdr:colOff>
      <xdr:row>39</xdr:row>
      <xdr:rowOff>43180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2960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43053</xdr:rowOff>
    </xdr:from>
    <xdr:to>
      <xdr:col>41</xdr:col>
      <xdr:colOff>50800</xdr:colOff>
      <xdr:row>39</xdr:row>
      <xdr:rowOff>43180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72960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121683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87520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163830</xdr:rowOff>
    </xdr:from>
    <xdr:to>
      <xdr:col>46</xdr:col>
      <xdr:colOff>38100</xdr:colOff>
      <xdr:row>39</xdr:row>
      <xdr:rowOff>93980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85107</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771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163703</xdr:rowOff>
    </xdr:from>
    <xdr:to>
      <xdr:col>41</xdr:col>
      <xdr:colOff>101600</xdr:colOff>
      <xdr:row>39</xdr:row>
      <xdr:rowOff>93853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84980</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04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163830</xdr:rowOff>
    </xdr:from>
    <xdr:to>
      <xdr:col>36</xdr:col>
      <xdr:colOff>165100</xdr:colOff>
      <xdr:row>39</xdr:row>
      <xdr:rowOff>93980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85107</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15333" y="6771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123765</xdr:rowOff>
    </xdr:from>
    <xdr:to>
      <xdr:col>55</xdr:col>
      <xdr:colOff>0</xdr:colOff>
      <xdr:row>59</xdr:row>
      <xdr:rowOff>24917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67865"/>
          <a:ext cx="838200" cy="7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85651</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5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24917</xdr:rowOff>
    </xdr:from>
    <xdr:to>
      <xdr:col>50</xdr:col>
      <xdr:colOff>114300</xdr:colOff>
      <xdr:row>59</xdr:row>
      <xdr:rowOff>29017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140467"/>
          <a:ext cx="889000" cy="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20916</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79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28493</xdr:rowOff>
    </xdr:from>
    <xdr:to>
      <xdr:col>45</xdr:col>
      <xdr:colOff>177800</xdr:colOff>
      <xdr:row>59</xdr:row>
      <xdr:rowOff>29017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144043"/>
          <a:ext cx="889000" cy="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30311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0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26143</xdr:rowOff>
    </xdr:from>
    <xdr:to>
      <xdr:col>41</xdr:col>
      <xdr:colOff>50800</xdr:colOff>
      <xdr:row>59</xdr:row>
      <xdr:rowOff>28493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141693"/>
          <a:ext cx="8890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28409</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33628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72965</xdr:rowOff>
    </xdr:from>
    <xdr:to>
      <xdr:col>55</xdr:col>
      <xdr:colOff>50800</xdr:colOff>
      <xdr:row>59</xdr:row>
      <xdr:rowOff>3115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41201</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8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145567</xdr:rowOff>
    </xdr:from>
    <xdr:to>
      <xdr:col>50</xdr:col>
      <xdr:colOff>165100</xdr:colOff>
      <xdr:row>59</xdr:row>
      <xdr:rowOff>75717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8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66844</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18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149667</xdr:rowOff>
    </xdr:from>
    <xdr:to>
      <xdr:col>46</xdr:col>
      <xdr:colOff>38100</xdr:colOff>
      <xdr:row>59</xdr:row>
      <xdr:rowOff>79817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9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70944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18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149143</xdr:rowOff>
    </xdr:from>
    <xdr:to>
      <xdr:col>41</xdr:col>
      <xdr:colOff>101600</xdr:colOff>
      <xdr:row>59</xdr:row>
      <xdr:rowOff>79293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9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70420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18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146793</xdr:rowOff>
    </xdr:from>
    <xdr:to>
      <xdr:col>36</xdr:col>
      <xdr:colOff>165100</xdr:colOff>
      <xdr:row>59</xdr:row>
      <xdr:rowOff>76943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9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68070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18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77388</xdr:rowOff>
    </xdr:from>
    <xdr:to>
      <xdr:col>55</xdr:col>
      <xdr:colOff>0</xdr:colOff>
      <xdr:row>77</xdr:row>
      <xdr:rowOff>102614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279038"/>
          <a:ext cx="838200" cy="2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160357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6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77388</xdr:rowOff>
    </xdr:from>
    <xdr:to>
      <xdr:col>50</xdr:col>
      <xdr:colOff>114300</xdr:colOff>
      <xdr:row>79</xdr:row>
      <xdr:rowOff>62861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79038"/>
          <a:ext cx="889000" cy="32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164022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3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55888</xdr:rowOff>
    </xdr:from>
    <xdr:to>
      <xdr:col>45</xdr:col>
      <xdr:colOff>177800</xdr:colOff>
      <xdr:row>79</xdr:row>
      <xdr:rowOff>62861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600438"/>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0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55888</xdr:rowOff>
    </xdr:from>
    <xdr:to>
      <xdr:col>41</xdr:col>
      <xdr:colOff>50800</xdr:colOff>
      <xdr:row>79</xdr:row>
      <xdr:rowOff>65500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600438"/>
          <a:ext cx="889000" cy="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146569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26029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51814</xdr:rowOff>
    </xdr:from>
    <xdr:to>
      <xdr:col>55</xdr:col>
      <xdr:colOff>50800</xdr:colOff>
      <xdr:row>77</xdr:row>
      <xdr:rowOff>153414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5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74691</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0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26588</xdr:rowOff>
    </xdr:from>
    <xdr:to>
      <xdr:col>50</xdr:col>
      <xdr:colOff>165100</xdr:colOff>
      <xdr:row>77</xdr:row>
      <xdr:rowOff>128188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144715</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00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12061</xdr:rowOff>
    </xdr:from>
    <xdr:to>
      <xdr:col>46</xdr:col>
      <xdr:colOff>38100</xdr:colOff>
      <xdr:row>79</xdr:row>
      <xdr:rowOff>113661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5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104788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64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5088</xdr:rowOff>
    </xdr:from>
    <xdr:to>
      <xdr:col>41</xdr:col>
      <xdr:colOff>101600</xdr:colOff>
      <xdr:row>79</xdr:row>
      <xdr:rowOff>106688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4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97815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6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14700</xdr:rowOff>
    </xdr:from>
    <xdr:to>
      <xdr:col>36</xdr:col>
      <xdr:colOff>165100</xdr:colOff>
      <xdr:row>79</xdr:row>
      <xdr:rowOff>116300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5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107427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65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48507</xdr:rowOff>
    </xdr:from>
    <xdr:to>
      <xdr:col>55</xdr:col>
      <xdr:colOff>0</xdr:colOff>
      <xdr:row>98</xdr:row>
      <xdr:rowOff>84863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850607"/>
          <a:ext cx="838200" cy="3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13915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4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57307</xdr:rowOff>
    </xdr:from>
    <xdr:to>
      <xdr:col>50</xdr:col>
      <xdr:colOff>114300</xdr:colOff>
      <xdr:row>98</xdr:row>
      <xdr:rowOff>84863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859407"/>
          <a:ext cx="889000" cy="2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140324</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59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80580</xdr:rowOff>
    </xdr:from>
    <xdr:to>
      <xdr:col>45</xdr:col>
      <xdr:colOff>177800</xdr:colOff>
      <xdr:row>98</xdr:row>
      <xdr:rowOff>57307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711230"/>
          <a:ext cx="889000" cy="14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104974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90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80580</xdr:rowOff>
    </xdr:from>
    <xdr:to>
      <xdr:col>41</xdr:col>
      <xdr:colOff>50800</xdr:colOff>
      <xdr:row>97</xdr:row>
      <xdr:rowOff>102152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711230"/>
          <a:ext cx="889000" cy="2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66625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86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98700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90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169157</xdr:rowOff>
    </xdr:from>
    <xdr:to>
      <xdr:col>55</xdr:col>
      <xdr:colOff>50800</xdr:colOff>
      <xdr:row>98</xdr:row>
      <xdr:rowOff>99307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147584</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78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34063</xdr:rowOff>
    </xdr:from>
    <xdr:to>
      <xdr:col>50</xdr:col>
      <xdr:colOff>165100</xdr:colOff>
      <xdr:row>98</xdr:row>
      <xdr:rowOff>135663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3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126790</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92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6507</xdr:rowOff>
    </xdr:from>
    <xdr:to>
      <xdr:col>46</xdr:col>
      <xdr:colOff>38100</xdr:colOff>
      <xdr:row>98</xdr:row>
      <xdr:rowOff>108107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0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124634</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58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29780</xdr:rowOff>
    </xdr:from>
    <xdr:to>
      <xdr:col>41</xdr:col>
      <xdr:colOff>101600</xdr:colOff>
      <xdr:row>97</xdr:row>
      <xdr:rowOff>131380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6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147907</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43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51352</xdr:rowOff>
    </xdr:from>
    <xdr:to>
      <xdr:col>36</xdr:col>
      <xdr:colOff>165100</xdr:colOff>
      <xdr:row>97</xdr:row>
      <xdr:rowOff>152952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8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169479</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45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98118</xdr:rowOff>
    </xdr:from>
    <xdr:to>
      <xdr:col>85</xdr:col>
      <xdr:colOff>127000</xdr:colOff>
      <xdr:row>36</xdr:row>
      <xdr:rowOff>105471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270318"/>
          <a:ext cx="8382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26812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9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101333</xdr:rowOff>
    </xdr:from>
    <xdr:to>
      <xdr:col>81</xdr:col>
      <xdr:colOff>50800</xdr:colOff>
      <xdr:row>36</xdr:row>
      <xdr:rowOff>105471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273533"/>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96827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145049</xdr:rowOff>
    </xdr:from>
    <xdr:to>
      <xdr:col>76</xdr:col>
      <xdr:colOff>114300</xdr:colOff>
      <xdr:row>36</xdr:row>
      <xdr:rowOff>101333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145799"/>
          <a:ext cx="889000" cy="12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3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91115</xdr:rowOff>
    </xdr:from>
    <xdr:to>
      <xdr:col>71</xdr:col>
      <xdr:colOff>177800</xdr:colOff>
      <xdr:row>35</xdr:row>
      <xdr:rowOff>145049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5748965"/>
          <a:ext cx="889000" cy="39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97068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4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57688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47318</xdr:rowOff>
    </xdr:from>
    <xdr:to>
      <xdr:col>85</xdr:col>
      <xdr:colOff>177800</xdr:colOff>
      <xdr:row>36</xdr:row>
      <xdr:rowOff>148918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1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70195</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07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54671</xdr:rowOff>
    </xdr:from>
    <xdr:to>
      <xdr:col>81</xdr:col>
      <xdr:colOff>101600</xdr:colOff>
      <xdr:row>36</xdr:row>
      <xdr:rowOff>156271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147398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3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50533</xdr:rowOff>
    </xdr:from>
    <xdr:to>
      <xdr:col>76</xdr:col>
      <xdr:colOff>165100</xdr:colOff>
      <xdr:row>36</xdr:row>
      <xdr:rowOff>152133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2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168660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99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94249</xdr:rowOff>
    </xdr:from>
    <xdr:to>
      <xdr:col>72</xdr:col>
      <xdr:colOff>38100</xdr:colOff>
      <xdr:row>36</xdr:row>
      <xdr:rowOff>24399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09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40926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87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40315</xdr:rowOff>
    </xdr:from>
    <xdr:to>
      <xdr:col>67</xdr:col>
      <xdr:colOff>101600</xdr:colOff>
      <xdr:row>33</xdr:row>
      <xdr:rowOff>141915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69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31</xdr:row>
      <xdr:rowOff>158442</xdr:rowOff>
    </xdr:from>
    <xdr:ext cx="59901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14795" y="5473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149979</xdr:rowOff>
    </xdr:from>
    <xdr:to>
      <xdr:col>85</xdr:col>
      <xdr:colOff>127000</xdr:colOff>
      <xdr:row>57</xdr:row>
      <xdr:rowOff>152974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922629"/>
          <a:ext cx="8382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103487</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33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144173</xdr:rowOff>
    </xdr:from>
    <xdr:to>
      <xdr:col>81</xdr:col>
      <xdr:colOff>50800</xdr:colOff>
      <xdr:row>57</xdr:row>
      <xdr:rowOff>149979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916823"/>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33367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40404</xdr:rowOff>
    </xdr:from>
    <xdr:to>
      <xdr:col>76</xdr:col>
      <xdr:colOff>114300</xdr:colOff>
      <xdr:row>57</xdr:row>
      <xdr:rowOff>144173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813054"/>
          <a:ext cx="889000" cy="10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35760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40404</xdr:rowOff>
    </xdr:from>
    <xdr:to>
      <xdr:col>71</xdr:col>
      <xdr:colOff>177800</xdr:colOff>
      <xdr:row>57</xdr:row>
      <xdr:rowOff>158262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813054"/>
          <a:ext cx="889000" cy="11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158960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47720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102174</xdr:rowOff>
    </xdr:from>
    <xdr:to>
      <xdr:col>85</xdr:col>
      <xdr:colOff>177800</xdr:colOff>
      <xdr:row>58</xdr:row>
      <xdr:rowOff>32324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7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17101</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99179</xdr:rowOff>
    </xdr:from>
    <xdr:to>
      <xdr:col>81</xdr:col>
      <xdr:colOff>101600</xdr:colOff>
      <xdr:row>58</xdr:row>
      <xdr:rowOff>29329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7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20456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6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93373</xdr:rowOff>
    </xdr:from>
    <xdr:to>
      <xdr:col>76</xdr:col>
      <xdr:colOff>165100</xdr:colOff>
      <xdr:row>58</xdr:row>
      <xdr:rowOff>23523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6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14650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5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161054</xdr:rowOff>
    </xdr:from>
    <xdr:to>
      <xdr:col>72</xdr:col>
      <xdr:colOff>38100</xdr:colOff>
      <xdr:row>57</xdr:row>
      <xdr:rowOff>91204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82331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8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107462</xdr:rowOff>
    </xdr:from>
    <xdr:to>
      <xdr:col>67</xdr:col>
      <xdr:colOff>101600</xdr:colOff>
      <xdr:row>58</xdr:row>
      <xdr:rowOff>37612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8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28739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7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13337</xdr:rowOff>
    </xdr:from>
    <xdr:to>
      <xdr:col>85</xdr:col>
      <xdr:colOff>127000</xdr:colOff>
      <xdr:row>79</xdr:row>
      <xdr:rowOff>44447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57887"/>
          <a:ext cx="838200" cy="3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13337</xdr:rowOff>
    </xdr:from>
    <xdr:to>
      <xdr:col>81</xdr:col>
      <xdr:colOff>50800</xdr:colOff>
      <xdr:row>79</xdr:row>
      <xdr:rowOff>33069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557887"/>
          <a:ext cx="889000" cy="1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59608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6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33069</xdr:rowOff>
    </xdr:from>
    <xdr:to>
      <xdr:col>76</xdr:col>
      <xdr:colOff>114300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77619"/>
          <a:ext cx="889000" cy="1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88262</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165097</xdr:rowOff>
    </xdr:from>
    <xdr:to>
      <xdr:col>85</xdr:col>
      <xdr:colOff>177800</xdr:colOff>
      <xdr:row>79</xdr:row>
      <xdr:rowOff>95247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83158</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56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133987</xdr:rowOff>
    </xdr:from>
    <xdr:to>
      <xdr:col>81</xdr:col>
      <xdr:colOff>101600</xdr:colOff>
      <xdr:row>79</xdr:row>
      <xdr:rowOff>64137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0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80664</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328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153719</xdr:rowOff>
    </xdr:from>
    <xdr:to>
      <xdr:col>76</xdr:col>
      <xdr:colOff>165100</xdr:colOff>
      <xdr:row>79</xdr:row>
      <xdr:rowOff>83869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74996</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61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149555</xdr:rowOff>
    </xdr:from>
    <xdr:to>
      <xdr:col>85</xdr:col>
      <xdr:colOff>127000</xdr:colOff>
      <xdr:row>96</xdr:row>
      <xdr:rowOff>170148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608755"/>
          <a:ext cx="838200" cy="2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128841</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8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170148</xdr:rowOff>
    </xdr:from>
    <xdr:to>
      <xdr:col>81</xdr:col>
      <xdr:colOff>50800</xdr:colOff>
      <xdr:row>97</xdr:row>
      <xdr:rowOff>14129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29348"/>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90575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167125</xdr:rowOff>
    </xdr:from>
    <xdr:to>
      <xdr:col>76</xdr:col>
      <xdr:colOff>114300</xdr:colOff>
      <xdr:row>97</xdr:row>
      <xdr:rowOff>14129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626325"/>
          <a:ext cx="889000" cy="1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109447</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167125</xdr:rowOff>
    </xdr:from>
    <xdr:to>
      <xdr:col>71</xdr:col>
      <xdr:colOff>177800</xdr:colOff>
      <xdr:row>97</xdr:row>
      <xdr:rowOff>4345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26325"/>
          <a:ext cx="889000" cy="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110831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109470</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98755</xdr:rowOff>
    </xdr:from>
    <xdr:to>
      <xdr:col>85</xdr:col>
      <xdr:colOff>177800</xdr:colOff>
      <xdr:row>97</xdr:row>
      <xdr:rowOff>28905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121632</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409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119348</xdr:rowOff>
    </xdr:from>
    <xdr:to>
      <xdr:col>81</xdr:col>
      <xdr:colOff>101600</xdr:colOff>
      <xdr:row>97</xdr:row>
      <xdr:rowOff>49498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7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66025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353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134779</xdr:rowOff>
    </xdr:from>
    <xdr:to>
      <xdr:col>76</xdr:col>
      <xdr:colOff>165100</xdr:colOff>
      <xdr:row>97</xdr:row>
      <xdr:rowOff>64929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81456</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36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116325</xdr:rowOff>
    </xdr:from>
    <xdr:to>
      <xdr:col>72</xdr:col>
      <xdr:colOff>38100</xdr:colOff>
      <xdr:row>97</xdr:row>
      <xdr:rowOff>46475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7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63002</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35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124995</xdr:rowOff>
    </xdr:from>
    <xdr:to>
      <xdr:col>67</xdr:col>
      <xdr:colOff>101600</xdr:colOff>
      <xdr:row>97</xdr:row>
      <xdr:rowOff>55145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58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71672</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35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の特徴を示しているのは民生費に含まれる扶助費が多額であり、類似団体でも高い位置となっていることである。大きな要因は、町内にある障害者福祉施設の利用者の割合が高く、その給付費が多額になっていることである。</a:t>
          </a:r>
        </a:p>
        <a:p>
          <a:r>
            <a:rPr kumimoji="1" lang="ja-JP" altLang="en-US" sz="1300">
              <a:latin typeface="ＭＳ Ｐゴシック" panose="020B0600070205080204" pitchFamily="50" charset="-128"/>
              <a:ea typeface="ＭＳ Ｐゴシック" panose="020B0600070205080204" pitchFamily="50" charset="-128"/>
            </a:rPr>
            <a:t>引き続き事業の見直しを行い経費の抑制に努める。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北海道古平町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財政調整基金残高自体は積立により増加したが、交付税の増額による標準財政規模が増加し、比率としては減少に転じた。</a:t>
          </a:r>
        </a:p>
        <a:p>
          <a:r>
            <a:rPr kumimoji="1" lang="ja-JP" altLang="en-US" sz="1400">
              <a:latin typeface="ＭＳ ゴシック" pitchFamily="49" charset="-128"/>
              <a:ea typeface="ＭＳ ゴシック" pitchFamily="49" charset="-128"/>
            </a:rPr>
            <a:t>今後は道の駅建設事業が本格化するため、より計画的な財政運営に努める。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北海道古平町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各特別会計は、一般会計からの繰り出し（赤字補填）を行うことで赤字額を解消しており、</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まで黒字額を維持していた介護保険サービス事業特別会計についてもサービス収入の減少等により、一般会計からの繰り出しを行っている。今後も各事業の歳入の確保に努める。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nas1\Furubira-Town\21_&#36001;&#25919;&#35506;\&#9327;&#36001;&#25919;&#20418;\&#12304;&#36001;&#25919;&#20418;&#12305;\001%20&#21508;&#31278;&#35519;&#26619;\R4\R040913%20&#20196;&#21644;2&#24180;&#24230;&#36001;&#25919;&#29366;&#27841;&#36039;&#26009;&#38598;&#12398;&#20316;&#25104;&#12395;&#12388;&#12356;&#12390;\&#12304;&#36001;&#25919;&#29366;&#27841;&#36039;&#26009;&#38598;&#12305;_014061_&#21476;&#24179;&#30010;_2020\&#12304;&#36001;&#25919;&#29366;&#27841;&#36039;&#26009;&#38598;&#12305;_014061_&#21476;&#24179;&#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18.100000000000001</v>
          </cell>
          <cell r="BX51">
            <v>17.899999999999999</v>
          </cell>
          <cell r="CF51">
            <v>6.6</v>
          </cell>
        </row>
        <row r="53">
          <cell r="BP53">
            <v>49.7</v>
          </cell>
          <cell r="BX53">
            <v>54.2</v>
          </cell>
          <cell r="CF53">
            <v>56</v>
          </cell>
        </row>
        <row r="55">
          <cell r="AN55" t="str">
            <v>類似団体内平均値</v>
          </cell>
          <cell r="BP55">
            <v>0</v>
          </cell>
          <cell r="BX55">
            <v>0</v>
          </cell>
          <cell r="CF55">
            <v>0</v>
          </cell>
        </row>
        <row r="57">
          <cell r="BP57">
            <v>57.5</v>
          </cell>
          <cell r="BX57">
            <v>58.4</v>
          </cell>
          <cell r="CF57">
            <v>61.8</v>
          </cell>
        </row>
        <row r="72">
          <cell r="BP72" t="str">
            <v>H28</v>
          </cell>
          <cell r="BX72" t="str">
            <v>H29</v>
          </cell>
          <cell r="CF72" t="str">
            <v>H30</v>
          </cell>
          <cell r="CN72" t="str">
            <v>R01</v>
          </cell>
          <cell r="CV72" t="str">
            <v>R02</v>
          </cell>
        </row>
        <row r="73">
          <cell r="AN73" t="str">
            <v>当該団体値</v>
          </cell>
          <cell r="BP73">
            <v>18.100000000000001</v>
          </cell>
          <cell r="BX73">
            <v>17.899999999999999</v>
          </cell>
          <cell r="CF73">
            <v>6.6</v>
          </cell>
        </row>
        <row r="75">
          <cell r="BP75">
            <v>8.3000000000000007</v>
          </cell>
          <cell r="BX75">
            <v>9.1</v>
          </cell>
          <cell r="CF75">
            <v>9.5</v>
          </cell>
          <cell r="CN75">
            <v>9.1</v>
          </cell>
          <cell r="CV75">
            <v>8.6999999999999993</v>
          </cell>
        </row>
        <row r="77">
          <cell r="AN77" t="str">
            <v>類似団体内平均値</v>
          </cell>
          <cell r="BP77">
            <v>0</v>
          </cell>
          <cell r="BX77">
            <v>0</v>
          </cell>
          <cell r="CF77">
            <v>0</v>
          </cell>
          <cell r="CN77">
            <v>0</v>
          </cell>
          <cell r="CV77">
            <v>0</v>
          </cell>
        </row>
        <row r="79">
          <cell r="BP79">
            <v>6</v>
          </cell>
          <cell r="BX79">
            <v>5.6</v>
          </cell>
          <cell r="CF79">
            <v>5.3</v>
          </cell>
          <cell r="CN79">
            <v>5.8</v>
          </cell>
          <cell r="CV79">
            <v>5.8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3"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82</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83</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84</v>
      </c>
      <c r="C3" s="405"/>
      <c r="D3" s="405"/>
      <c r="E3" s="406"/>
      <c r="F3" s="406"/>
      <c r="G3" s="406"/>
      <c r="H3" s="406"/>
      <c r="I3" s="406"/>
      <c r="J3" s="406"/>
      <c r="K3" s="406"/>
      <c r="L3" s="406" t="s">
        <v>85</v>
      </c>
      <c r="M3" s="406"/>
      <c r="N3" s="406"/>
      <c r="O3" s="406"/>
      <c r="P3" s="406"/>
      <c r="Q3" s="406"/>
      <c r="R3" s="413"/>
      <c r="S3" s="413"/>
      <c r="T3" s="413"/>
      <c r="U3" s="413"/>
      <c r="V3" s="414"/>
      <c r="W3" s="388" t="s">
        <v>86</v>
      </c>
      <c r="X3" s="389"/>
      <c r="Y3" s="389"/>
      <c r="Z3" s="389"/>
      <c r="AA3" s="389"/>
      <c r="AB3" s="405"/>
      <c r="AC3" s="413" t="s">
        <v>87</v>
      </c>
      <c r="AD3" s="389"/>
      <c r="AE3" s="389"/>
      <c r="AF3" s="389"/>
      <c r="AG3" s="389"/>
      <c r="AH3" s="389"/>
      <c r="AI3" s="389"/>
      <c r="AJ3" s="389"/>
      <c r="AK3" s="389"/>
      <c r="AL3" s="390"/>
      <c r="AM3" s="388" t="s">
        <v>88</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89</v>
      </c>
      <c r="BO3" s="389"/>
      <c r="BP3" s="389"/>
      <c r="BQ3" s="389"/>
      <c r="BR3" s="389"/>
      <c r="BS3" s="389"/>
      <c r="BT3" s="389"/>
      <c r="BU3" s="390"/>
      <c r="BV3" s="388" t="s">
        <v>90</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91</v>
      </c>
      <c r="CU3" s="389"/>
      <c r="CV3" s="389"/>
      <c r="CW3" s="389"/>
      <c r="CX3" s="389"/>
      <c r="CY3" s="389"/>
      <c r="CZ3" s="389"/>
      <c r="DA3" s="390"/>
      <c r="DB3" s="388" t="s">
        <v>92</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93</v>
      </c>
      <c r="AZ4" s="392"/>
      <c r="BA4" s="392"/>
      <c r="BB4" s="392"/>
      <c r="BC4" s="392"/>
      <c r="BD4" s="392"/>
      <c r="BE4" s="392"/>
      <c r="BF4" s="392"/>
      <c r="BG4" s="392"/>
      <c r="BH4" s="392"/>
      <c r="BI4" s="392"/>
      <c r="BJ4" s="392"/>
      <c r="BK4" s="392"/>
      <c r="BL4" s="392"/>
      <c r="BM4" s="393"/>
      <c r="BN4" s="394">
        <v>5564261</v>
      </c>
      <c r="BO4" s="395"/>
      <c r="BP4" s="395"/>
      <c r="BQ4" s="395"/>
      <c r="BR4" s="395"/>
      <c r="BS4" s="395"/>
      <c r="BT4" s="395"/>
      <c r="BU4" s="396"/>
      <c r="BV4" s="394">
        <v>3817597</v>
      </c>
      <c r="BW4" s="395"/>
      <c r="BX4" s="395"/>
      <c r="BY4" s="395"/>
      <c r="BZ4" s="395"/>
      <c r="CA4" s="395"/>
      <c r="CB4" s="395"/>
      <c r="CC4" s="396"/>
      <c r="CD4" s="397" t="s">
        <v>94</v>
      </c>
      <c r="CE4" s="398"/>
      <c r="CF4" s="398"/>
      <c r="CG4" s="398"/>
      <c r="CH4" s="398"/>
      <c r="CI4" s="398"/>
      <c r="CJ4" s="398"/>
      <c r="CK4" s="398"/>
      <c r="CL4" s="398"/>
      <c r="CM4" s="398"/>
      <c r="CN4" s="398"/>
      <c r="CO4" s="398"/>
      <c r="CP4" s="398"/>
      <c r="CQ4" s="398"/>
      <c r="CR4" s="398"/>
      <c r="CS4" s="399"/>
      <c r="CT4" s="400">
        <v>1.7</v>
      </c>
      <c r="CU4" s="401"/>
      <c r="CV4" s="401"/>
      <c r="CW4" s="401"/>
      <c r="CX4" s="401"/>
      <c r="CY4" s="401"/>
      <c r="CZ4" s="401"/>
      <c r="DA4" s="402"/>
      <c r="DB4" s="400">
        <v>2.6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54" t="s">
        <v>95</v>
      </c>
      <c r="AN5" s="455"/>
      <c r="AO5" s="455"/>
      <c r="AP5" s="455"/>
      <c r="AQ5" s="455"/>
      <c r="AR5" s="455"/>
      <c r="AS5" s="455"/>
      <c r="AT5" s="456"/>
      <c r="AU5" s="457" t="s">
        <v>96</v>
      </c>
      <c r="AV5" s="458"/>
      <c r="AW5" s="458"/>
      <c r="AX5" s="458"/>
      <c r="AY5" s="459" t="s">
        <v>97</v>
      </c>
      <c r="AZ5" s="460"/>
      <c r="BA5" s="460"/>
      <c r="BB5" s="460"/>
      <c r="BC5" s="460"/>
      <c r="BD5" s="460"/>
      <c r="BE5" s="460"/>
      <c r="BF5" s="460"/>
      <c r="BG5" s="460"/>
      <c r="BH5" s="460"/>
      <c r="BI5" s="460"/>
      <c r="BJ5" s="460"/>
      <c r="BK5" s="460"/>
      <c r="BL5" s="460"/>
      <c r="BM5" s="461"/>
      <c r="BN5" s="462">
        <v>5526914</v>
      </c>
      <c r="BO5" s="463"/>
      <c r="BP5" s="463"/>
      <c r="BQ5" s="463"/>
      <c r="BR5" s="463"/>
      <c r="BS5" s="463"/>
      <c r="BT5" s="463"/>
      <c r="BU5" s="464"/>
      <c r="BV5" s="462">
        <v>3755173</v>
      </c>
      <c r="BW5" s="463"/>
      <c r="BX5" s="463"/>
      <c r="BY5" s="463"/>
      <c r="BZ5" s="463"/>
      <c r="CA5" s="463"/>
      <c r="CB5" s="463"/>
      <c r="CC5" s="464"/>
      <c r="CD5" s="465" t="s">
        <v>98</v>
      </c>
      <c r="CE5" s="466"/>
      <c r="CF5" s="466"/>
      <c r="CG5" s="466"/>
      <c r="CH5" s="466"/>
      <c r="CI5" s="466"/>
      <c r="CJ5" s="466"/>
      <c r="CK5" s="466"/>
      <c r="CL5" s="466"/>
      <c r="CM5" s="466"/>
      <c r="CN5" s="466"/>
      <c r="CO5" s="466"/>
      <c r="CP5" s="466"/>
      <c r="CQ5" s="466"/>
      <c r="CR5" s="466"/>
      <c r="CS5" s="467"/>
      <c r="CT5" s="428">
        <v>84.5</v>
      </c>
      <c r="CU5" s="429"/>
      <c r="CV5" s="429"/>
      <c r="CW5" s="429"/>
      <c r="CX5" s="429"/>
      <c r="CY5" s="429"/>
      <c r="CZ5" s="429"/>
      <c r="DA5" s="430"/>
      <c r="DB5" s="428">
        <v>80.2</v>
      </c>
      <c r="DC5" s="429"/>
      <c r="DD5" s="429"/>
      <c r="DE5" s="429"/>
      <c r="DF5" s="429"/>
      <c r="DG5" s="429"/>
      <c r="DH5" s="429"/>
      <c r="DI5" s="430"/>
      <c r="DJ5" s="186"/>
      <c r="DK5" s="186"/>
      <c r="DL5" s="186"/>
      <c r="DM5" s="186"/>
      <c r="DN5" s="186"/>
      <c r="DO5" s="186"/>
    </row>
    <row r="6" spans="1:119" ht="18.75" customHeight="1" x14ac:dyDescent="0.15">
      <c r="A6" s="187"/>
      <c r="B6" s="431" t="s">
        <v>99</v>
      </c>
      <c r="C6" s="432"/>
      <c r="D6" s="432"/>
      <c r="E6" s="433"/>
      <c r="F6" s="433"/>
      <c r="G6" s="433"/>
      <c r="H6" s="433"/>
      <c r="I6" s="433"/>
      <c r="J6" s="433"/>
      <c r="K6" s="433"/>
      <c r="L6" s="433" t="s">
        <v>100</v>
      </c>
      <c r="M6" s="433"/>
      <c r="N6" s="433"/>
      <c r="O6" s="433"/>
      <c r="P6" s="433"/>
      <c r="Q6" s="433"/>
      <c r="R6" s="437"/>
      <c r="S6" s="437"/>
      <c r="T6" s="437"/>
      <c r="U6" s="437"/>
      <c r="V6" s="438"/>
      <c r="W6" s="441" t="s">
        <v>101</v>
      </c>
      <c r="X6" s="442"/>
      <c r="Y6" s="442"/>
      <c r="Z6" s="442"/>
      <c r="AA6" s="442"/>
      <c r="AB6" s="432"/>
      <c r="AC6" s="445" t="s">
        <v>102</v>
      </c>
      <c r="AD6" s="446"/>
      <c r="AE6" s="446"/>
      <c r="AF6" s="446"/>
      <c r="AG6" s="446"/>
      <c r="AH6" s="446"/>
      <c r="AI6" s="446"/>
      <c r="AJ6" s="446"/>
      <c r="AK6" s="446"/>
      <c r="AL6" s="447"/>
      <c r="AM6" s="454" t="s">
        <v>103</v>
      </c>
      <c r="AN6" s="455"/>
      <c r="AO6" s="455"/>
      <c r="AP6" s="455"/>
      <c r="AQ6" s="455"/>
      <c r="AR6" s="455"/>
      <c r="AS6" s="455"/>
      <c r="AT6" s="456"/>
      <c r="AU6" s="457" t="s">
        <v>104</v>
      </c>
      <c r="AV6" s="458"/>
      <c r="AW6" s="458"/>
      <c r="AX6" s="458"/>
      <c r="AY6" s="459" t="s">
        <v>105</v>
      </c>
      <c r="AZ6" s="460"/>
      <c r="BA6" s="460"/>
      <c r="BB6" s="460"/>
      <c r="BC6" s="460"/>
      <c r="BD6" s="460"/>
      <c r="BE6" s="460"/>
      <c r="BF6" s="460"/>
      <c r="BG6" s="460"/>
      <c r="BH6" s="460"/>
      <c r="BI6" s="460"/>
      <c r="BJ6" s="460"/>
      <c r="BK6" s="460"/>
      <c r="BL6" s="460"/>
      <c r="BM6" s="461"/>
      <c r="BN6" s="462">
        <v>37347</v>
      </c>
      <c r="BO6" s="463"/>
      <c r="BP6" s="463"/>
      <c r="BQ6" s="463"/>
      <c r="BR6" s="463"/>
      <c r="BS6" s="463"/>
      <c r="BT6" s="463"/>
      <c r="BU6" s="464"/>
      <c r="BV6" s="462">
        <v>62424</v>
      </c>
      <c r="BW6" s="463"/>
      <c r="BX6" s="463"/>
      <c r="BY6" s="463"/>
      <c r="BZ6" s="463"/>
      <c r="CA6" s="463"/>
      <c r="CB6" s="463"/>
      <c r="CC6" s="464"/>
      <c r="CD6" s="465" t="s">
        <v>106</v>
      </c>
      <c r="CE6" s="466"/>
      <c r="CF6" s="466"/>
      <c r="CG6" s="466"/>
      <c r="CH6" s="466"/>
      <c r="CI6" s="466"/>
      <c r="CJ6" s="466"/>
      <c r="CK6" s="466"/>
      <c r="CL6" s="466"/>
      <c r="CM6" s="466"/>
      <c r="CN6" s="466"/>
      <c r="CO6" s="466"/>
      <c r="CP6" s="466"/>
      <c r="CQ6" s="466"/>
      <c r="CR6" s="466"/>
      <c r="CS6" s="467"/>
      <c r="CT6" s="468">
        <v>86.6</v>
      </c>
      <c r="CU6" s="469"/>
      <c r="CV6" s="469"/>
      <c r="CW6" s="469"/>
      <c r="CX6" s="469"/>
      <c r="CY6" s="469"/>
      <c r="CZ6" s="469"/>
      <c r="DA6" s="470"/>
      <c r="DB6" s="468">
        <v>82.4</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48"/>
      <c r="AD7" s="449"/>
      <c r="AE7" s="449"/>
      <c r="AF7" s="449"/>
      <c r="AG7" s="449"/>
      <c r="AH7" s="449"/>
      <c r="AI7" s="449"/>
      <c r="AJ7" s="449"/>
      <c r="AK7" s="449"/>
      <c r="AL7" s="450"/>
      <c r="AM7" s="454" t="s">
        <v>107</v>
      </c>
      <c r="AN7" s="455"/>
      <c r="AO7" s="455"/>
      <c r="AP7" s="455"/>
      <c r="AQ7" s="455"/>
      <c r="AR7" s="455"/>
      <c r="AS7" s="455"/>
      <c r="AT7" s="456"/>
      <c r="AU7" s="457" t="s">
        <v>108</v>
      </c>
      <c r="AV7" s="458"/>
      <c r="AW7" s="458"/>
      <c r="AX7" s="458"/>
      <c r="AY7" s="459" t="s">
        <v>109</v>
      </c>
      <c r="AZ7" s="460"/>
      <c r="BA7" s="460"/>
      <c r="BB7" s="460"/>
      <c r="BC7" s="460"/>
      <c r="BD7" s="460"/>
      <c r="BE7" s="460"/>
      <c r="BF7" s="460"/>
      <c r="BG7" s="460"/>
      <c r="BH7" s="460"/>
      <c r="BI7" s="460"/>
      <c r="BJ7" s="460"/>
      <c r="BK7" s="460"/>
      <c r="BL7" s="460"/>
      <c r="BM7" s="461"/>
      <c r="BN7" s="462">
        <v>1063</v>
      </c>
      <c r="BO7" s="463"/>
      <c r="BP7" s="463"/>
      <c r="BQ7" s="463"/>
      <c r="BR7" s="463"/>
      <c r="BS7" s="463"/>
      <c r="BT7" s="463"/>
      <c r="BU7" s="464"/>
      <c r="BV7" s="462">
        <v>9685</v>
      </c>
      <c r="BW7" s="463"/>
      <c r="BX7" s="463"/>
      <c r="BY7" s="463"/>
      <c r="BZ7" s="463"/>
      <c r="CA7" s="463"/>
      <c r="CB7" s="463"/>
      <c r="CC7" s="464"/>
      <c r="CD7" s="465" t="s">
        <v>110</v>
      </c>
      <c r="CE7" s="466"/>
      <c r="CF7" s="466"/>
      <c r="CG7" s="466"/>
      <c r="CH7" s="466"/>
      <c r="CI7" s="466"/>
      <c r="CJ7" s="466"/>
      <c r="CK7" s="466"/>
      <c r="CL7" s="466"/>
      <c r="CM7" s="466"/>
      <c r="CN7" s="466"/>
      <c r="CO7" s="466"/>
      <c r="CP7" s="466"/>
      <c r="CQ7" s="466"/>
      <c r="CR7" s="466"/>
      <c r="CS7" s="467"/>
      <c r="CT7" s="462">
        <v>2133396</v>
      </c>
      <c r="CU7" s="463"/>
      <c r="CV7" s="463"/>
      <c r="CW7" s="463"/>
      <c r="CX7" s="463"/>
      <c r="CY7" s="463"/>
      <c r="CZ7" s="463"/>
      <c r="DA7" s="464"/>
      <c r="DB7" s="462">
        <v>2046439</v>
      </c>
      <c r="DC7" s="463"/>
      <c r="DD7" s="463"/>
      <c r="DE7" s="463"/>
      <c r="DF7" s="463"/>
      <c r="DG7" s="463"/>
      <c r="DH7" s="463"/>
      <c r="DI7" s="464"/>
      <c r="DJ7" s="186"/>
      <c r="DK7" s="186"/>
      <c r="DL7" s="186"/>
      <c r="DM7" s="186"/>
      <c r="DN7" s="186"/>
      <c r="DO7" s="186"/>
    </row>
    <row r="8" spans="1:119" ht="18.75" customHeight="1" thickBot="1" x14ac:dyDescent="0.2">
      <c r="A8" s="187"/>
      <c r="B8" s="434"/>
      <c r="C8" s="435"/>
      <c r="D8" s="435"/>
      <c r="E8" s="436"/>
      <c r="F8" s="436"/>
      <c r="G8" s="436"/>
      <c r="H8" s="436"/>
      <c r="I8" s="436"/>
      <c r="J8" s="436"/>
      <c r="K8" s="436"/>
      <c r="L8" s="436"/>
      <c r="M8" s="436"/>
      <c r="N8" s="436"/>
      <c r="O8" s="436"/>
      <c r="P8" s="436"/>
      <c r="Q8" s="436"/>
      <c r="R8" s="439"/>
      <c r="S8" s="439"/>
      <c r="T8" s="439"/>
      <c r="U8" s="439"/>
      <c r="V8" s="440"/>
      <c r="W8" s="443"/>
      <c r="X8" s="444"/>
      <c r="Y8" s="444"/>
      <c r="Z8" s="444"/>
      <c r="AA8" s="444"/>
      <c r="AB8" s="435"/>
      <c r="AC8" s="451"/>
      <c r="AD8" s="452"/>
      <c r="AE8" s="452"/>
      <c r="AF8" s="452"/>
      <c r="AG8" s="452"/>
      <c r="AH8" s="452"/>
      <c r="AI8" s="452"/>
      <c r="AJ8" s="452"/>
      <c r="AK8" s="452"/>
      <c r="AL8" s="453"/>
      <c r="AM8" s="454" t="s">
        <v>111</v>
      </c>
      <c r="AN8" s="455"/>
      <c r="AO8" s="455"/>
      <c r="AP8" s="455"/>
      <c r="AQ8" s="455"/>
      <c r="AR8" s="455"/>
      <c r="AS8" s="455"/>
      <c r="AT8" s="456"/>
      <c r="AU8" s="457" t="s">
        <v>112</v>
      </c>
      <c r="AV8" s="458"/>
      <c r="AW8" s="458"/>
      <c r="AX8" s="458"/>
      <c r="AY8" s="459" t="s">
        <v>113</v>
      </c>
      <c r="AZ8" s="460"/>
      <c r="BA8" s="460"/>
      <c r="BB8" s="460"/>
      <c r="BC8" s="460"/>
      <c r="BD8" s="460"/>
      <c r="BE8" s="460"/>
      <c r="BF8" s="460"/>
      <c r="BG8" s="460"/>
      <c r="BH8" s="460"/>
      <c r="BI8" s="460"/>
      <c r="BJ8" s="460"/>
      <c r="BK8" s="460"/>
      <c r="BL8" s="460"/>
      <c r="BM8" s="461"/>
      <c r="BN8" s="462">
        <v>36284</v>
      </c>
      <c r="BO8" s="463"/>
      <c r="BP8" s="463"/>
      <c r="BQ8" s="463"/>
      <c r="BR8" s="463"/>
      <c r="BS8" s="463"/>
      <c r="BT8" s="463"/>
      <c r="BU8" s="464"/>
      <c r="BV8" s="462">
        <v>52739</v>
      </c>
      <c r="BW8" s="463"/>
      <c r="BX8" s="463"/>
      <c r="BY8" s="463"/>
      <c r="BZ8" s="463"/>
      <c r="CA8" s="463"/>
      <c r="CB8" s="463"/>
      <c r="CC8" s="464"/>
      <c r="CD8" s="465" t="s">
        <v>114</v>
      </c>
      <c r="CE8" s="466"/>
      <c r="CF8" s="466"/>
      <c r="CG8" s="466"/>
      <c r="CH8" s="466"/>
      <c r="CI8" s="466"/>
      <c r="CJ8" s="466"/>
      <c r="CK8" s="466"/>
      <c r="CL8" s="466"/>
      <c r="CM8" s="466"/>
      <c r="CN8" s="466"/>
      <c r="CO8" s="466"/>
      <c r="CP8" s="466"/>
      <c r="CQ8" s="466"/>
      <c r="CR8" s="466"/>
      <c r="CS8" s="467"/>
      <c r="CT8" s="471">
        <v>0.12</v>
      </c>
      <c r="CU8" s="472"/>
      <c r="CV8" s="472"/>
      <c r="CW8" s="472"/>
      <c r="CX8" s="472"/>
      <c r="CY8" s="472"/>
      <c r="CZ8" s="472"/>
      <c r="DA8" s="473"/>
      <c r="DB8" s="471">
        <v>0.12</v>
      </c>
      <c r="DC8" s="472"/>
      <c r="DD8" s="472"/>
      <c r="DE8" s="472"/>
      <c r="DF8" s="472"/>
      <c r="DG8" s="472"/>
      <c r="DH8" s="472"/>
      <c r="DI8" s="473"/>
      <c r="DJ8" s="186"/>
      <c r="DK8" s="186"/>
      <c r="DL8" s="186"/>
      <c r="DM8" s="186"/>
      <c r="DN8" s="186"/>
      <c r="DO8" s="186"/>
    </row>
    <row r="9" spans="1:119" ht="18.75" customHeight="1" thickBot="1" x14ac:dyDescent="0.2">
      <c r="A9" s="187"/>
      <c r="B9" s="425" t="s">
        <v>115</v>
      </c>
      <c r="C9" s="426"/>
      <c r="D9" s="426"/>
      <c r="E9" s="426"/>
      <c r="F9" s="426"/>
      <c r="G9" s="426"/>
      <c r="H9" s="426"/>
      <c r="I9" s="426"/>
      <c r="J9" s="426"/>
      <c r="K9" s="474"/>
      <c r="L9" s="475" t="s">
        <v>116</v>
      </c>
      <c r="M9" s="476"/>
      <c r="N9" s="476"/>
      <c r="O9" s="476"/>
      <c r="P9" s="476"/>
      <c r="Q9" s="477"/>
      <c r="R9" s="478">
        <v>2745</v>
      </c>
      <c r="S9" s="479"/>
      <c r="T9" s="479"/>
      <c r="U9" s="479"/>
      <c r="V9" s="480"/>
      <c r="W9" s="388" t="s">
        <v>117</v>
      </c>
      <c r="X9" s="389"/>
      <c r="Y9" s="389"/>
      <c r="Z9" s="389"/>
      <c r="AA9" s="389"/>
      <c r="AB9" s="389"/>
      <c r="AC9" s="389"/>
      <c r="AD9" s="389"/>
      <c r="AE9" s="389"/>
      <c r="AF9" s="389"/>
      <c r="AG9" s="389"/>
      <c r="AH9" s="389"/>
      <c r="AI9" s="389"/>
      <c r="AJ9" s="389"/>
      <c r="AK9" s="389"/>
      <c r="AL9" s="390"/>
      <c r="AM9" s="454" t="s">
        <v>118</v>
      </c>
      <c r="AN9" s="455"/>
      <c r="AO9" s="455"/>
      <c r="AP9" s="455"/>
      <c r="AQ9" s="455"/>
      <c r="AR9" s="455"/>
      <c r="AS9" s="455"/>
      <c r="AT9" s="456"/>
      <c r="AU9" s="457" t="s">
        <v>119</v>
      </c>
      <c r="AV9" s="458"/>
      <c r="AW9" s="458"/>
      <c r="AX9" s="458"/>
      <c r="AY9" s="459" t="s">
        <v>120</v>
      </c>
      <c r="AZ9" s="460"/>
      <c r="BA9" s="460"/>
      <c r="BB9" s="460"/>
      <c r="BC9" s="460"/>
      <c r="BD9" s="460"/>
      <c r="BE9" s="460"/>
      <c r="BF9" s="460"/>
      <c r="BG9" s="460"/>
      <c r="BH9" s="460"/>
      <c r="BI9" s="460"/>
      <c r="BJ9" s="460"/>
      <c r="BK9" s="460"/>
      <c r="BL9" s="460"/>
      <c r="BM9" s="461"/>
      <c r="BN9" s="462">
        <v>-16455</v>
      </c>
      <c r="BO9" s="463"/>
      <c r="BP9" s="463"/>
      <c r="BQ9" s="463"/>
      <c r="BR9" s="463"/>
      <c r="BS9" s="463"/>
      <c r="BT9" s="463"/>
      <c r="BU9" s="464"/>
      <c r="BV9" s="462">
        <v>46563</v>
      </c>
      <c r="BW9" s="463"/>
      <c r="BX9" s="463"/>
      <c r="BY9" s="463"/>
      <c r="BZ9" s="463"/>
      <c r="CA9" s="463"/>
      <c r="CB9" s="463"/>
      <c r="CC9" s="464"/>
      <c r="CD9" s="465" t="s">
        <v>121</v>
      </c>
      <c r="CE9" s="466"/>
      <c r="CF9" s="466"/>
      <c r="CG9" s="466"/>
      <c r="CH9" s="466"/>
      <c r="CI9" s="466"/>
      <c r="CJ9" s="466"/>
      <c r="CK9" s="466"/>
      <c r="CL9" s="466"/>
      <c r="CM9" s="466"/>
      <c r="CN9" s="466"/>
      <c r="CO9" s="466"/>
      <c r="CP9" s="466"/>
      <c r="CQ9" s="466"/>
      <c r="CR9" s="466"/>
      <c r="CS9" s="467"/>
      <c r="CT9" s="428">
        <v>17.600000000000001</v>
      </c>
      <c r="CU9" s="429"/>
      <c r="CV9" s="429"/>
      <c r="CW9" s="429"/>
      <c r="CX9" s="429"/>
      <c r="CY9" s="429"/>
      <c r="CZ9" s="429"/>
      <c r="DA9" s="430"/>
      <c r="DB9" s="428">
        <v>18.2</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122</v>
      </c>
      <c r="M10" s="455"/>
      <c r="N10" s="455"/>
      <c r="O10" s="455"/>
      <c r="P10" s="455"/>
      <c r="Q10" s="456"/>
      <c r="R10" s="482">
        <v>3188</v>
      </c>
      <c r="S10" s="483"/>
      <c r="T10" s="483"/>
      <c r="U10" s="483"/>
      <c r="V10" s="484"/>
      <c r="W10" s="419"/>
      <c r="X10" s="420"/>
      <c r="Y10" s="420"/>
      <c r="Z10" s="420"/>
      <c r="AA10" s="420"/>
      <c r="AB10" s="420"/>
      <c r="AC10" s="420"/>
      <c r="AD10" s="420"/>
      <c r="AE10" s="420"/>
      <c r="AF10" s="420"/>
      <c r="AG10" s="420"/>
      <c r="AH10" s="420"/>
      <c r="AI10" s="420"/>
      <c r="AJ10" s="420"/>
      <c r="AK10" s="420"/>
      <c r="AL10" s="423"/>
      <c r="AM10" s="454" t="s">
        <v>123</v>
      </c>
      <c r="AN10" s="455"/>
      <c r="AO10" s="455"/>
      <c r="AP10" s="455"/>
      <c r="AQ10" s="455"/>
      <c r="AR10" s="455"/>
      <c r="AS10" s="455"/>
      <c r="AT10" s="456"/>
      <c r="AU10" s="457" t="s">
        <v>124</v>
      </c>
      <c r="AV10" s="458"/>
      <c r="AW10" s="458"/>
      <c r="AX10" s="458"/>
      <c r="AY10" s="459" t="s">
        <v>125</v>
      </c>
      <c r="AZ10" s="460"/>
      <c r="BA10" s="460"/>
      <c r="BB10" s="460"/>
      <c r="BC10" s="460"/>
      <c r="BD10" s="460"/>
      <c r="BE10" s="460"/>
      <c r="BF10" s="460"/>
      <c r="BG10" s="460"/>
      <c r="BH10" s="460"/>
      <c r="BI10" s="460"/>
      <c r="BJ10" s="460"/>
      <c r="BK10" s="460"/>
      <c r="BL10" s="460"/>
      <c r="BM10" s="461"/>
      <c r="BN10" s="462">
        <v>26400</v>
      </c>
      <c r="BO10" s="463"/>
      <c r="BP10" s="463"/>
      <c r="BQ10" s="463"/>
      <c r="BR10" s="463"/>
      <c r="BS10" s="463"/>
      <c r="BT10" s="463"/>
      <c r="BU10" s="464"/>
      <c r="BV10" s="462">
        <v>4460</v>
      </c>
      <c r="BW10" s="463"/>
      <c r="BX10" s="463"/>
      <c r="BY10" s="463"/>
      <c r="BZ10" s="463"/>
      <c r="CA10" s="463"/>
      <c r="CB10" s="463"/>
      <c r="CC10" s="464"/>
      <c r="CD10" s="191" t="s">
        <v>126</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127</v>
      </c>
      <c r="M11" s="486"/>
      <c r="N11" s="486"/>
      <c r="O11" s="486"/>
      <c r="P11" s="486"/>
      <c r="Q11" s="487"/>
      <c r="R11" s="488" t="s">
        <v>128</v>
      </c>
      <c r="S11" s="489"/>
      <c r="T11" s="489"/>
      <c r="U11" s="489"/>
      <c r="V11" s="490"/>
      <c r="W11" s="419"/>
      <c r="X11" s="420"/>
      <c r="Y11" s="420"/>
      <c r="Z11" s="420"/>
      <c r="AA11" s="420"/>
      <c r="AB11" s="420"/>
      <c r="AC11" s="420"/>
      <c r="AD11" s="420"/>
      <c r="AE11" s="420"/>
      <c r="AF11" s="420"/>
      <c r="AG11" s="420"/>
      <c r="AH11" s="420"/>
      <c r="AI11" s="420"/>
      <c r="AJ11" s="420"/>
      <c r="AK11" s="420"/>
      <c r="AL11" s="423"/>
      <c r="AM11" s="454" t="s">
        <v>129</v>
      </c>
      <c r="AN11" s="455"/>
      <c r="AO11" s="455"/>
      <c r="AP11" s="455"/>
      <c r="AQ11" s="455"/>
      <c r="AR11" s="455"/>
      <c r="AS11" s="455"/>
      <c r="AT11" s="456"/>
      <c r="AU11" s="457" t="s">
        <v>130</v>
      </c>
      <c r="AV11" s="458"/>
      <c r="AW11" s="458"/>
      <c r="AX11" s="458"/>
      <c r="AY11" s="459" t="s">
        <v>131</v>
      </c>
      <c r="AZ11" s="460"/>
      <c r="BA11" s="460"/>
      <c r="BB11" s="460"/>
      <c r="BC11" s="460"/>
      <c r="BD11" s="460"/>
      <c r="BE11" s="460"/>
      <c r="BF11" s="460"/>
      <c r="BG11" s="460"/>
      <c r="BH11" s="460"/>
      <c r="BI11" s="460"/>
      <c r="BJ11" s="460"/>
      <c r="BK11" s="460"/>
      <c r="BL11" s="460"/>
      <c r="BM11" s="461"/>
      <c r="BN11" s="462">
        <v>0</v>
      </c>
      <c r="BO11" s="463"/>
      <c r="BP11" s="463"/>
      <c r="BQ11" s="463"/>
      <c r="BR11" s="463"/>
      <c r="BS11" s="463"/>
      <c r="BT11" s="463"/>
      <c r="BU11" s="464"/>
      <c r="BV11" s="462">
        <v>0</v>
      </c>
      <c r="BW11" s="463"/>
      <c r="BX11" s="463"/>
      <c r="BY11" s="463"/>
      <c r="BZ11" s="463"/>
      <c r="CA11" s="463"/>
      <c r="CB11" s="463"/>
      <c r="CC11" s="464"/>
      <c r="CD11" s="465" t="s">
        <v>132</v>
      </c>
      <c r="CE11" s="466"/>
      <c r="CF11" s="466"/>
      <c r="CG11" s="466"/>
      <c r="CH11" s="466"/>
      <c r="CI11" s="466"/>
      <c r="CJ11" s="466"/>
      <c r="CK11" s="466"/>
      <c r="CL11" s="466"/>
      <c r="CM11" s="466"/>
      <c r="CN11" s="466"/>
      <c r="CO11" s="466"/>
      <c r="CP11" s="466"/>
      <c r="CQ11" s="466"/>
      <c r="CR11" s="466"/>
      <c r="CS11" s="467"/>
      <c r="CT11" s="471" t="s">
        <v>133</v>
      </c>
      <c r="CU11" s="472"/>
      <c r="CV11" s="472"/>
      <c r="CW11" s="472"/>
      <c r="CX11" s="472"/>
      <c r="CY11" s="472"/>
      <c r="CZ11" s="472"/>
      <c r="DA11" s="473"/>
      <c r="DB11" s="471" t="s">
        <v>134</v>
      </c>
      <c r="DC11" s="472"/>
      <c r="DD11" s="472"/>
      <c r="DE11" s="472"/>
      <c r="DF11" s="472"/>
      <c r="DG11" s="472"/>
      <c r="DH11" s="472"/>
      <c r="DI11" s="473"/>
      <c r="DJ11" s="186"/>
      <c r="DK11" s="186"/>
      <c r="DL11" s="186"/>
      <c r="DM11" s="186"/>
      <c r="DN11" s="186"/>
      <c r="DO11" s="186"/>
    </row>
    <row r="12" spans="1:119" ht="18.75" customHeight="1" x14ac:dyDescent="0.15">
      <c r="A12" s="187"/>
      <c r="B12" s="491" t="s">
        <v>135</v>
      </c>
      <c r="C12" s="492"/>
      <c r="D12" s="492"/>
      <c r="E12" s="492"/>
      <c r="F12" s="492"/>
      <c r="G12" s="492"/>
      <c r="H12" s="492"/>
      <c r="I12" s="492"/>
      <c r="J12" s="492"/>
      <c r="K12" s="493"/>
      <c r="L12" s="500" t="s">
        <v>136</v>
      </c>
      <c r="M12" s="501"/>
      <c r="N12" s="501"/>
      <c r="O12" s="501"/>
      <c r="P12" s="501"/>
      <c r="Q12" s="502"/>
      <c r="R12" s="503">
        <v>2900</v>
      </c>
      <c r="S12" s="504"/>
      <c r="T12" s="504"/>
      <c r="U12" s="504"/>
      <c r="V12" s="505"/>
      <c r="W12" s="506" t="s">
        <v>1</v>
      </c>
      <c r="X12" s="458"/>
      <c r="Y12" s="458"/>
      <c r="Z12" s="458"/>
      <c r="AA12" s="458"/>
      <c r="AB12" s="507"/>
      <c r="AC12" s="508" t="s">
        <v>137</v>
      </c>
      <c r="AD12" s="509"/>
      <c r="AE12" s="509"/>
      <c r="AF12" s="509"/>
      <c r="AG12" s="510"/>
      <c r="AH12" s="508" t="s">
        <v>138</v>
      </c>
      <c r="AI12" s="509"/>
      <c r="AJ12" s="509"/>
      <c r="AK12" s="509"/>
      <c r="AL12" s="511"/>
      <c r="AM12" s="454" t="s">
        <v>139</v>
      </c>
      <c r="AN12" s="455"/>
      <c r="AO12" s="455"/>
      <c r="AP12" s="455"/>
      <c r="AQ12" s="455"/>
      <c r="AR12" s="455"/>
      <c r="AS12" s="455"/>
      <c r="AT12" s="456"/>
      <c r="AU12" s="457" t="s">
        <v>119</v>
      </c>
      <c r="AV12" s="458"/>
      <c r="AW12" s="458"/>
      <c r="AX12" s="458"/>
      <c r="AY12" s="459" t="s">
        <v>140</v>
      </c>
      <c r="AZ12" s="460"/>
      <c r="BA12" s="460"/>
      <c r="BB12" s="460"/>
      <c r="BC12" s="460"/>
      <c r="BD12" s="460"/>
      <c r="BE12" s="460"/>
      <c r="BF12" s="460"/>
      <c r="BG12" s="460"/>
      <c r="BH12" s="460"/>
      <c r="BI12" s="460"/>
      <c r="BJ12" s="460"/>
      <c r="BK12" s="460"/>
      <c r="BL12" s="460"/>
      <c r="BM12" s="461"/>
      <c r="BN12" s="462">
        <v>0</v>
      </c>
      <c r="BO12" s="463"/>
      <c r="BP12" s="463"/>
      <c r="BQ12" s="463"/>
      <c r="BR12" s="463"/>
      <c r="BS12" s="463"/>
      <c r="BT12" s="463"/>
      <c r="BU12" s="464"/>
      <c r="BV12" s="462">
        <v>0</v>
      </c>
      <c r="BW12" s="463"/>
      <c r="BX12" s="463"/>
      <c r="BY12" s="463"/>
      <c r="BZ12" s="463"/>
      <c r="CA12" s="463"/>
      <c r="CB12" s="463"/>
      <c r="CC12" s="464"/>
      <c r="CD12" s="465" t="s">
        <v>141</v>
      </c>
      <c r="CE12" s="466"/>
      <c r="CF12" s="466"/>
      <c r="CG12" s="466"/>
      <c r="CH12" s="466"/>
      <c r="CI12" s="466"/>
      <c r="CJ12" s="466"/>
      <c r="CK12" s="466"/>
      <c r="CL12" s="466"/>
      <c r="CM12" s="466"/>
      <c r="CN12" s="466"/>
      <c r="CO12" s="466"/>
      <c r="CP12" s="466"/>
      <c r="CQ12" s="466"/>
      <c r="CR12" s="466"/>
      <c r="CS12" s="467"/>
      <c r="CT12" s="471" t="s">
        <v>142</v>
      </c>
      <c r="CU12" s="472"/>
      <c r="CV12" s="472"/>
      <c r="CW12" s="472"/>
      <c r="CX12" s="472"/>
      <c r="CY12" s="472"/>
      <c r="CZ12" s="472"/>
      <c r="DA12" s="473"/>
      <c r="DB12" s="471" t="s">
        <v>142</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143</v>
      </c>
      <c r="N13" s="523"/>
      <c r="O13" s="523"/>
      <c r="P13" s="523"/>
      <c r="Q13" s="524"/>
      <c r="R13" s="515">
        <v>2853</v>
      </c>
      <c r="S13" s="516"/>
      <c r="T13" s="516"/>
      <c r="U13" s="516"/>
      <c r="V13" s="517"/>
      <c r="W13" s="441" t="s">
        <v>144</v>
      </c>
      <c r="X13" s="442"/>
      <c r="Y13" s="442"/>
      <c r="Z13" s="442"/>
      <c r="AA13" s="442"/>
      <c r="AB13" s="432"/>
      <c r="AC13" s="482">
        <v>224</v>
      </c>
      <c r="AD13" s="483"/>
      <c r="AE13" s="483"/>
      <c r="AF13" s="483"/>
      <c r="AG13" s="525"/>
      <c r="AH13" s="482">
        <v>264</v>
      </c>
      <c r="AI13" s="483"/>
      <c r="AJ13" s="483"/>
      <c r="AK13" s="483"/>
      <c r="AL13" s="484"/>
      <c r="AM13" s="454" t="s">
        <v>145</v>
      </c>
      <c r="AN13" s="455"/>
      <c r="AO13" s="455"/>
      <c r="AP13" s="455"/>
      <c r="AQ13" s="455"/>
      <c r="AR13" s="455"/>
      <c r="AS13" s="455"/>
      <c r="AT13" s="456"/>
      <c r="AU13" s="457" t="s">
        <v>130</v>
      </c>
      <c r="AV13" s="458"/>
      <c r="AW13" s="458"/>
      <c r="AX13" s="458"/>
      <c r="AY13" s="459" t="s">
        <v>146</v>
      </c>
      <c r="AZ13" s="460"/>
      <c r="BA13" s="460"/>
      <c r="BB13" s="460"/>
      <c r="BC13" s="460"/>
      <c r="BD13" s="460"/>
      <c r="BE13" s="460"/>
      <c r="BF13" s="460"/>
      <c r="BG13" s="460"/>
      <c r="BH13" s="460"/>
      <c r="BI13" s="460"/>
      <c r="BJ13" s="460"/>
      <c r="BK13" s="460"/>
      <c r="BL13" s="460"/>
      <c r="BM13" s="461"/>
      <c r="BN13" s="462">
        <v>9945</v>
      </c>
      <c r="BO13" s="463"/>
      <c r="BP13" s="463"/>
      <c r="BQ13" s="463"/>
      <c r="BR13" s="463"/>
      <c r="BS13" s="463"/>
      <c r="BT13" s="463"/>
      <c r="BU13" s="464"/>
      <c r="BV13" s="462">
        <v>51023</v>
      </c>
      <c r="BW13" s="463"/>
      <c r="BX13" s="463"/>
      <c r="BY13" s="463"/>
      <c r="BZ13" s="463"/>
      <c r="CA13" s="463"/>
      <c r="CB13" s="463"/>
      <c r="CC13" s="464"/>
      <c r="CD13" s="465" t="s">
        <v>147</v>
      </c>
      <c r="CE13" s="466"/>
      <c r="CF13" s="466"/>
      <c r="CG13" s="466"/>
      <c r="CH13" s="466"/>
      <c r="CI13" s="466"/>
      <c r="CJ13" s="466"/>
      <c r="CK13" s="466"/>
      <c r="CL13" s="466"/>
      <c r="CM13" s="466"/>
      <c r="CN13" s="466"/>
      <c r="CO13" s="466"/>
      <c r="CP13" s="466"/>
      <c r="CQ13" s="466"/>
      <c r="CR13" s="466"/>
      <c r="CS13" s="467"/>
      <c r="CT13" s="428">
        <v>8.6999999999999993</v>
      </c>
      <c r="CU13" s="429"/>
      <c r="CV13" s="429"/>
      <c r="CW13" s="429"/>
      <c r="CX13" s="429"/>
      <c r="CY13" s="429"/>
      <c r="CZ13" s="429"/>
      <c r="DA13" s="430"/>
      <c r="DB13" s="428">
        <v>9.1</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148</v>
      </c>
      <c r="M14" s="513"/>
      <c r="N14" s="513"/>
      <c r="O14" s="513"/>
      <c r="P14" s="513"/>
      <c r="Q14" s="514"/>
      <c r="R14" s="515">
        <v>3015</v>
      </c>
      <c r="S14" s="516"/>
      <c r="T14" s="516"/>
      <c r="U14" s="516"/>
      <c r="V14" s="517"/>
      <c r="W14" s="421"/>
      <c r="X14" s="422"/>
      <c r="Y14" s="422"/>
      <c r="Z14" s="422"/>
      <c r="AA14" s="422"/>
      <c r="AB14" s="411"/>
      <c r="AC14" s="518">
        <v>14.2</v>
      </c>
      <c r="AD14" s="519"/>
      <c r="AE14" s="519"/>
      <c r="AF14" s="519"/>
      <c r="AG14" s="520"/>
      <c r="AH14" s="518">
        <v>15.4</v>
      </c>
      <c r="AI14" s="519"/>
      <c r="AJ14" s="519"/>
      <c r="AK14" s="519"/>
      <c r="AL14" s="521"/>
      <c r="AM14" s="454"/>
      <c r="AN14" s="455"/>
      <c r="AO14" s="455"/>
      <c r="AP14" s="455"/>
      <c r="AQ14" s="455"/>
      <c r="AR14" s="455"/>
      <c r="AS14" s="455"/>
      <c r="AT14" s="456"/>
      <c r="AU14" s="457"/>
      <c r="AV14" s="458"/>
      <c r="AW14" s="458"/>
      <c r="AX14" s="458"/>
      <c r="AY14" s="459"/>
      <c r="AZ14" s="460"/>
      <c r="BA14" s="460"/>
      <c r="BB14" s="460"/>
      <c r="BC14" s="460"/>
      <c r="BD14" s="460"/>
      <c r="BE14" s="460"/>
      <c r="BF14" s="460"/>
      <c r="BG14" s="460"/>
      <c r="BH14" s="460"/>
      <c r="BI14" s="460"/>
      <c r="BJ14" s="460"/>
      <c r="BK14" s="460"/>
      <c r="BL14" s="460"/>
      <c r="BM14" s="461"/>
      <c r="BN14" s="462"/>
      <c r="BO14" s="463"/>
      <c r="BP14" s="463"/>
      <c r="BQ14" s="463"/>
      <c r="BR14" s="463"/>
      <c r="BS14" s="463"/>
      <c r="BT14" s="463"/>
      <c r="BU14" s="464"/>
      <c r="BV14" s="462"/>
      <c r="BW14" s="463"/>
      <c r="BX14" s="463"/>
      <c r="BY14" s="463"/>
      <c r="BZ14" s="463"/>
      <c r="CA14" s="463"/>
      <c r="CB14" s="463"/>
      <c r="CC14" s="464"/>
      <c r="CD14" s="526" t="s">
        <v>149</v>
      </c>
      <c r="CE14" s="527"/>
      <c r="CF14" s="527"/>
      <c r="CG14" s="527"/>
      <c r="CH14" s="527"/>
      <c r="CI14" s="527"/>
      <c r="CJ14" s="527"/>
      <c r="CK14" s="527"/>
      <c r="CL14" s="527"/>
      <c r="CM14" s="527"/>
      <c r="CN14" s="527"/>
      <c r="CO14" s="527"/>
      <c r="CP14" s="527"/>
      <c r="CQ14" s="527"/>
      <c r="CR14" s="527"/>
      <c r="CS14" s="528"/>
      <c r="CT14" s="529" t="s">
        <v>142</v>
      </c>
      <c r="CU14" s="530"/>
      <c r="CV14" s="530"/>
      <c r="CW14" s="530"/>
      <c r="CX14" s="530"/>
      <c r="CY14" s="530"/>
      <c r="CZ14" s="530"/>
      <c r="DA14" s="531"/>
      <c r="DB14" s="529" t="s">
        <v>142</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143</v>
      </c>
      <c r="N15" s="523"/>
      <c r="O15" s="523"/>
      <c r="P15" s="523"/>
      <c r="Q15" s="524"/>
      <c r="R15" s="515">
        <v>2961</v>
      </c>
      <c r="S15" s="516"/>
      <c r="T15" s="516"/>
      <c r="U15" s="516"/>
      <c r="V15" s="517"/>
      <c r="W15" s="441" t="s">
        <v>150</v>
      </c>
      <c r="X15" s="442"/>
      <c r="Y15" s="442"/>
      <c r="Z15" s="442"/>
      <c r="AA15" s="442"/>
      <c r="AB15" s="432"/>
      <c r="AC15" s="482">
        <v>467</v>
      </c>
      <c r="AD15" s="483"/>
      <c r="AE15" s="483"/>
      <c r="AF15" s="483"/>
      <c r="AG15" s="525"/>
      <c r="AH15" s="482">
        <v>626</v>
      </c>
      <c r="AI15" s="483"/>
      <c r="AJ15" s="483"/>
      <c r="AK15" s="483"/>
      <c r="AL15" s="484"/>
      <c r="AM15" s="454"/>
      <c r="AN15" s="455"/>
      <c r="AO15" s="455"/>
      <c r="AP15" s="455"/>
      <c r="AQ15" s="455"/>
      <c r="AR15" s="455"/>
      <c r="AS15" s="455"/>
      <c r="AT15" s="456"/>
      <c r="AU15" s="457"/>
      <c r="AV15" s="458"/>
      <c r="AW15" s="458"/>
      <c r="AX15" s="458"/>
      <c r="AY15" s="391" t="s">
        <v>151</v>
      </c>
      <c r="AZ15" s="392"/>
      <c r="BA15" s="392"/>
      <c r="BB15" s="392"/>
      <c r="BC15" s="392"/>
      <c r="BD15" s="392"/>
      <c r="BE15" s="392"/>
      <c r="BF15" s="392"/>
      <c r="BG15" s="392"/>
      <c r="BH15" s="392"/>
      <c r="BI15" s="392"/>
      <c r="BJ15" s="392"/>
      <c r="BK15" s="392"/>
      <c r="BL15" s="392"/>
      <c r="BM15" s="393"/>
      <c r="BN15" s="394">
        <v>243213</v>
      </c>
      <c r="BO15" s="395"/>
      <c r="BP15" s="395"/>
      <c r="BQ15" s="395"/>
      <c r="BR15" s="395"/>
      <c r="BS15" s="395"/>
      <c r="BT15" s="395"/>
      <c r="BU15" s="396"/>
      <c r="BV15" s="394">
        <v>227062</v>
      </c>
      <c r="BW15" s="395"/>
      <c r="BX15" s="395"/>
      <c r="BY15" s="395"/>
      <c r="BZ15" s="395"/>
      <c r="CA15" s="395"/>
      <c r="CB15" s="395"/>
      <c r="CC15" s="396"/>
      <c r="CD15" s="532" t="s">
        <v>152</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153</v>
      </c>
      <c r="M16" s="535"/>
      <c r="N16" s="535"/>
      <c r="O16" s="535"/>
      <c r="P16" s="535"/>
      <c r="Q16" s="536"/>
      <c r="R16" s="537" t="s">
        <v>154</v>
      </c>
      <c r="S16" s="538"/>
      <c r="T16" s="538"/>
      <c r="U16" s="538"/>
      <c r="V16" s="539"/>
      <c r="W16" s="421"/>
      <c r="X16" s="422"/>
      <c r="Y16" s="422"/>
      <c r="Z16" s="422"/>
      <c r="AA16" s="422"/>
      <c r="AB16" s="411"/>
      <c r="AC16" s="518">
        <v>29.7</v>
      </c>
      <c r="AD16" s="519"/>
      <c r="AE16" s="519"/>
      <c r="AF16" s="519"/>
      <c r="AG16" s="520"/>
      <c r="AH16" s="518">
        <v>36.5</v>
      </c>
      <c r="AI16" s="519"/>
      <c r="AJ16" s="519"/>
      <c r="AK16" s="519"/>
      <c r="AL16" s="521"/>
      <c r="AM16" s="454"/>
      <c r="AN16" s="455"/>
      <c r="AO16" s="455"/>
      <c r="AP16" s="455"/>
      <c r="AQ16" s="455"/>
      <c r="AR16" s="455"/>
      <c r="AS16" s="455"/>
      <c r="AT16" s="456"/>
      <c r="AU16" s="457"/>
      <c r="AV16" s="458"/>
      <c r="AW16" s="458"/>
      <c r="AX16" s="458"/>
      <c r="AY16" s="459" t="s">
        <v>155</v>
      </c>
      <c r="AZ16" s="460"/>
      <c r="BA16" s="460"/>
      <c r="BB16" s="460"/>
      <c r="BC16" s="460"/>
      <c r="BD16" s="460"/>
      <c r="BE16" s="460"/>
      <c r="BF16" s="460"/>
      <c r="BG16" s="460"/>
      <c r="BH16" s="460"/>
      <c r="BI16" s="460"/>
      <c r="BJ16" s="460"/>
      <c r="BK16" s="460"/>
      <c r="BL16" s="460"/>
      <c r="BM16" s="461"/>
      <c r="BN16" s="462">
        <v>2027912</v>
      </c>
      <c r="BO16" s="463"/>
      <c r="BP16" s="463"/>
      <c r="BQ16" s="463"/>
      <c r="BR16" s="463"/>
      <c r="BS16" s="463"/>
      <c r="BT16" s="463"/>
      <c r="BU16" s="464"/>
      <c r="BV16" s="462">
        <v>1939892</v>
      </c>
      <c r="BW16" s="463"/>
      <c r="BX16" s="463"/>
      <c r="BY16" s="463"/>
      <c r="BZ16" s="463"/>
      <c r="CA16" s="463"/>
      <c r="CB16" s="463"/>
      <c r="CC16" s="464"/>
      <c r="CD16" s="201"/>
      <c r="CE16" s="543"/>
      <c r="CF16" s="543"/>
      <c r="CG16" s="543"/>
      <c r="CH16" s="543"/>
      <c r="CI16" s="543"/>
      <c r="CJ16" s="543"/>
      <c r="CK16" s="543"/>
      <c r="CL16" s="543"/>
      <c r="CM16" s="543"/>
      <c r="CN16" s="543"/>
      <c r="CO16" s="543"/>
      <c r="CP16" s="543"/>
      <c r="CQ16" s="543"/>
      <c r="CR16" s="543"/>
      <c r="CS16" s="544"/>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40" t="s">
        <v>156</v>
      </c>
      <c r="N17" s="541"/>
      <c r="O17" s="541"/>
      <c r="P17" s="541"/>
      <c r="Q17" s="542"/>
      <c r="R17" s="537" t="s">
        <v>157</v>
      </c>
      <c r="S17" s="538"/>
      <c r="T17" s="538"/>
      <c r="U17" s="538"/>
      <c r="V17" s="539"/>
      <c r="W17" s="441" t="s">
        <v>158</v>
      </c>
      <c r="X17" s="442"/>
      <c r="Y17" s="442"/>
      <c r="Z17" s="442"/>
      <c r="AA17" s="442"/>
      <c r="AB17" s="432"/>
      <c r="AC17" s="482">
        <v>882</v>
      </c>
      <c r="AD17" s="483"/>
      <c r="AE17" s="483"/>
      <c r="AF17" s="483"/>
      <c r="AG17" s="525"/>
      <c r="AH17" s="482">
        <v>826</v>
      </c>
      <c r="AI17" s="483"/>
      <c r="AJ17" s="483"/>
      <c r="AK17" s="483"/>
      <c r="AL17" s="484"/>
      <c r="AM17" s="454"/>
      <c r="AN17" s="455"/>
      <c r="AO17" s="455"/>
      <c r="AP17" s="455"/>
      <c r="AQ17" s="455"/>
      <c r="AR17" s="455"/>
      <c r="AS17" s="455"/>
      <c r="AT17" s="456"/>
      <c r="AU17" s="457"/>
      <c r="AV17" s="458"/>
      <c r="AW17" s="458"/>
      <c r="AX17" s="458"/>
      <c r="AY17" s="459" t="s">
        <v>159</v>
      </c>
      <c r="AZ17" s="460"/>
      <c r="BA17" s="460"/>
      <c r="BB17" s="460"/>
      <c r="BC17" s="460"/>
      <c r="BD17" s="460"/>
      <c r="BE17" s="460"/>
      <c r="BF17" s="460"/>
      <c r="BG17" s="460"/>
      <c r="BH17" s="460"/>
      <c r="BI17" s="460"/>
      <c r="BJ17" s="460"/>
      <c r="BK17" s="460"/>
      <c r="BL17" s="460"/>
      <c r="BM17" s="461"/>
      <c r="BN17" s="462">
        <v>297803</v>
      </c>
      <c r="BO17" s="463"/>
      <c r="BP17" s="463"/>
      <c r="BQ17" s="463"/>
      <c r="BR17" s="463"/>
      <c r="BS17" s="463"/>
      <c r="BT17" s="463"/>
      <c r="BU17" s="464"/>
      <c r="BV17" s="462">
        <v>282095</v>
      </c>
      <c r="BW17" s="463"/>
      <c r="BX17" s="463"/>
      <c r="BY17" s="463"/>
      <c r="BZ17" s="463"/>
      <c r="CA17" s="463"/>
      <c r="CB17" s="463"/>
      <c r="CC17" s="464"/>
      <c r="CD17" s="201"/>
      <c r="CE17" s="543"/>
      <c r="CF17" s="543"/>
      <c r="CG17" s="543"/>
      <c r="CH17" s="543"/>
      <c r="CI17" s="543"/>
      <c r="CJ17" s="543"/>
      <c r="CK17" s="543"/>
      <c r="CL17" s="543"/>
      <c r="CM17" s="543"/>
      <c r="CN17" s="543"/>
      <c r="CO17" s="543"/>
      <c r="CP17" s="543"/>
      <c r="CQ17" s="543"/>
      <c r="CR17" s="543"/>
      <c r="CS17" s="544"/>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160</v>
      </c>
      <c r="C18" s="474"/>
      <c r="D18" s="474"/>
      <c r="E18" s="546"/>
      <c r="F18" s="546"/>
      <c r="G18" s="546"/>
      <c r="H18" s="546"/>
      <c r="I18" s="546"/>
      <c r="J18" s="546"/>
      <c r="K18" s="546"/>
      <c r="L18" s="547">
        <v>188.36</v>
      </c>
      <c r="M18" s="547"/>
      <c r="N18" s="547"/>
      <c r="O18" s="547"/>
      <c r="P18" s="547"/>
      <c r="Q18" s="547"/>
      <c r="R18" s="548"/>
      <c r="S18" s="548"/>
      <c r="T18" s="548"/>
      <c r="U18" s="548"/>
      <c r="V18" s="549"/>
      <c r="W18" s="443"/>
      <c r="X18" s="444"/>
      <c r="Y18" s="444"/>
      <c r="Z18" s="444"/>
      <c r="AA18" s="444"/>
      <c r="AB18" s="435"/>
      <c r="AC18" s="550">
        <v>56.1</v>
      </c>
      <c r="AD18" s="551"/>
      <c r="AE18" s="551"/>
      <c r="AF18" s="551"/>
      <c r="AG18" s="552"/>
      <c r="AH18" s="550">
        <v>48.1</v>
      </c>
      <c r="AI18" s="551"/>
      <c r="AJ18" s="551"/>
      <c r="AK18" s="551"/>
      <c r="AL18" s="553"/>
      <c r="AM18" s="454"/>
      <c r="AN18" s="455"/>
      <c r="AO18" s="455"/>
      <c r="AP18" s="455"/>
      <c r="AQ18" s="455"/>
      <c r="AR18" s="455"/>
      <c r="AS18" s="455"/>
      <c r="AT18" s="456"/>
      <c r="AU18" s="457"/>
      <c r="AV18" s="458"/>
      <c r="AW18" s="458"/>
      <c r="AX18" s="458"/>
      <c r="AY18" s="459" t="s">
        <v>161</v>
      </c>
      <c r="AZ18" s="460"/>
      <c r="BA18" s="460"/>
      <c r="BB18" s="460"/>
      <c r="BC18" s="460"/>
      <c r="BD18" s="460"/>
      <c r="BE18" s="460"/>
      <c r="BF18" s="460"/>
      <c r="BG18" s="460"/>
      <c r="BH18" s="460"/>
      <c r="BI18" s="460"/>
      <c r="BJ18" s="460"/>
      <c r="BK18" s="460"/>
      <c r="BL18" s="460"/>
      <c r="BM18" s="461"/>
      <c r="BN18" s="462">
        <v>1804401</v>
      </c>
      <c r="BO18" s="463"/>
      <c r="BP18" s="463"/>
      <c r="BQ18" s="463"/>
      <c r="BR18" s="463"/>
      <c r="BS18" s="463"/>
      <c r="BT18" s="463"/>
      <c r="BU18" s="464"/>
      <c r="BV18" s="462">
        <v>1659726</v>
      </c>
      <c r="BW18" s="463"/>
      <c r="BX18" s="463"/>
      <c r="BY18" s="463"/>
      <c r="BZ18" s="463"/>
      <c r="CA18" s="463"/>
      <c r="CB18" s="463"/>
      <c r="CC18" s="464"/>
      <c r="CD18" s="201"/>
      <c r="CE18" s="543"/>
      <c r="CF18" s="543"/>
      <c r="CG18" s="543"/>
      <c r="CH18" s="543"/>
      <c r="CI18" s="543"/>
      <c r="CJ18" s="543"/>
      <c r="CK18" s="543"/>
      <c r="CL18" s="543"/>
      <c r="CM18" s="543"/>
      <c r="CN18" s="543"/>
      <c r="CO18" s="543"/>
      <c r="CP18" s="543"/>
      <c r="CQ18" s="543"/>
      <c r="CR18" s="543"/>
      <c r="CS18" s="544"/>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162</v>
      </c>
      <c r="C19" s="474"/>
      <c r="D19" s="474"/>
      <c r="E19" s="546"/>
      <c r="F19" s="546"/>
      <c r="G19" s="546"/>
      <c r="H19" s="546"/>
      <c r="I19" s="546"/>
      <c r="J19" s="546"/>
      <c r="K19" s="546"/>
      <c r="L19" s="554">
        <v>15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54"/>
      <c r="AN19" s="455"/>
      <c r="AO19" s="455"/>
      <c r="AP19" s="455"/>
      <c r="AQ19" s="455"/>
      <c r="AR19" s="455"/>
      <c r="AS19" s="455"/>
      <c r="AT19" s="456"/>
      <c r="AU19" s="457"/>
      <c r="AV19" s="458"/>
      <c r="AW19" s="458"/>
      <c r="AX19" s="458"/>
      <c r="AY19" s="459" t="s">
        <v>163</v>
      </c>
      <c r="AZ19" s="460"/>
      <c r="BA19" s="460"/>
      <c r="BB19" s="460"/>
      <c r="BC19" s="460"/>
      <c r="BD19" s="460"/>
      <c r="BE19" s="460"/>
      <c r="BF19" s="460"/>
      <c r="BG19" s="460"/>
      <c r="BH19" s="460"/>
      <c r="BI19" s="460"/>
      <c r="BJ19" s="460"/>
      <c r="BK19" s="460"/>
      <c r="BL19" s="460"/>
      <c r="BM19" s="461"/>
      <c r="BN19" s="462">
        <v>2403071</v>
      </c>
      <c r="BO19" s="463"/>
      <c r="BP19" s="463"/>
      <c r="BQ19" s="463"/>
      <c r="BR19" s="463"/>
      <c r="BS19" s="463"/>
      <c r="BT19" s="463"/>
      <c r="BU19" s="464"/>
      <c r="BV19" s="462">
        <v>2262091</v>
      </c>
      <c r="BW19" s="463"/>
      <c r="BX19" s="463"/>
      <c r="BY19" s="463"/>
      <c r="BZ19" s="463"/>
      <c r="CA19" s="463"/>
      <c r="CB19" s="463"/>
      <c r="CC19" s="464"/>
      <c r="CD19" s="201"/>
      <c r="CE19" s="543"/>
      <c r="CF19" s="543"/>
      <c r="CG19" s="543"/>
      <c r="CH19" s="543"/>
      <c r="CI19" s="543"/>
      <c r="CJ19" s="543"/>
      <c r="CK19" s="543"/>
      <c r="CL19" s="543"/>
      <c r="CM19" s="543"/>
      <c r="CN19" s="543"/>
      <c r="CO19" s="543"/>
      <c r="CP19" s="543"/>
      <c r="CQ19" s="543"/>
      <c r="CR19" s="543"/>
      <c r="CS19" s="544"/>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164</v>
      </c>
      <c r="C20" s="474"/>
      <c r="D20" s="474"/>
      <c r="E20" s="546"/>
      <c r="F20" s="546"/>
      <c r="G20" s="546"/>
      <c r="H20" s="546"/>
      <c r="I20" s="546"/>
      <c r="J20" s="546"/>
      <c r="K20" s="546"/>
      <c r="L20" s="554">
        <v>1282</v>
      </c>
      <c r="M20" s="554"/>
      <c r="N20" s="554"/>
      <c r="O20" s="554"/>
      <c r="P20" s="554"/>
      <c r="Q20" s="554"/>
      <c r="R20" s="555"/>
      <c r="S20" s="555"/>
      <c r="T20" s="555"/>
      <c r="U20" s="555"/>
      <c r="V20" s="556"/>
      <c r="W20" s="443"/>
      <c r="X20" s="444"/>
      <c r="Y20" s="444"/>
      <c r="Z20" s="444"/>
      <c r="AA20" s="444"/>
      <c r="AB20" s="444"/>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59"/>
      <c r="AZ20" s="460"/>
      <c r="BA20" s="460"/>
      <c r="BB20" s="460"/>
      <c r="BC20" s="460"/>
      <c r="BD20" s="460"/>
      <c r="BE20" s="460"/>
      <c r="BF20" s="460"/>
      <c r="BG20" s="460"/>
      <c r="BH20" s="460"/>
      <c r="BI20" s="460"/>
      <c r="BJ20" s="460"/>
      <c r="BK20" s="460"/>
      <c r="BL20" s="460"/>
      <c r="BM20" s="461"/>
      <c r="BN20" s="462"/>
      <c r="BO20" s="463"/>
      <c r="BP20" s="463"/>
      <c r="BQ20" s="463"/>
      <c r="BR20" s="463"/>
      <c r="BS20" s="463"/>
      <c r="BT20" s="463"/>
      <c r="BU20" s="464"/>
      <c r="BV20" s="462"/>
      <c r="BW20" s="463"/>
      <c r="BX20" s="463"/>
      <c r="BY20" s="463"/>
      <c r="BZ20" s="463"/>
      <c r="CA20" s="463"/>
      <c r="CB20" s="463"/>
      <c r="CC20" s="464"/>
      <c r="CD20" s="201"/>
      <c r="CE20" s="543"/>
      <c r="CF20" s="543"/>
      <c r="CG20" s="543"/>
      <c r="CH20" s="543"/>
      <c r="CI20" s="543"/>
      <c r="CJ20" s="543"/>
      <c r="CK20" s="543"/>
      <c r="CL20" s="543"/>
      <c r="CM20" s="543"/>
      <c r="CN20" s="543"/>
      <c r="CO20" s="543"/>
      <c r="CP20" s="543"/>
      <c r="CQ20" s="543"/>
      <c r="CR20" s="543"/>
      <c r="CS20" s="544"/>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165</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59"/>
      <c r="AZ21" s="460"/>
      <c r="BA21" s="460"/>
      <c r="BB21" s="460"/>
      <c r="BC21" s="460"/>
      <c r="BD21" s="460"/>
      <c r="BE21" s="460"/>
      <c r="BF21" s="460"/>
      <c r="BG21" s="460"/>
      <c r="BH21" s="460"/>
      <c r="BI21" s="460"/>
      <c r="BJ21" s="460"/>
      <c r="BK21" s="460"/>
      <c r="BL21" s="460"/>
      <c r="BM21" s="461"/>
      <c r="BN21" s="462"/>
      <c r="BO21" s="463"/>
      <c r="BP21" s="463"/>
      <c r="BQ21" s="463"/>
      <c r="BR21" s="463"/>
      <c r="BS21" s="463"/>
      <c r="BT21" s="463"/>
      <c r="BU21" s="464"/>
      <c r="BV21" s="462"/>
      <c r="BW21" s="463"/>
      <c r="BX21" s="463"/>
      <c r="BY21" s="463"/>
      <c r="BZ21" s="463"/>
      <c r="CA21" s="463"/>
      <c r="CB21" s="463"/>
      <c r="CC21" s="464"/>
      <c r="CD21" s="201"/>
      <c r="CE21" s="543"/>
      <c r="CF21" s="543"/>
      <c r="CG21" s="543"/>
      <c r="CH21" s="543"/>
      <c r="CI21" s="543"/>
      <c r="CJ21" s="543"/>
      <c r="CK21" s="543"/>
      <c r="CL21" s="543"/>
      <c r="CM21" s="543"/>
      <c r="CN21" s="543"/>
      <c r="CO21" s="543"/>
      <c r="CP21" s="543"/>
      <c r="CQ21" s="543"/>
      <c r="CR21" s="543"/>
      <c r="CS21" s="544"/>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166</v>
      </c>
      <c r="C22" s="569"/>
      <c r="D22" s="570"/>
      <c r="E22" s="437" t="s">
        <v>1</v>
      </c>
      <c r="F22" s="442"/>
      <c r="G22" s="442"/>
      <c r="H22" s="442"/>
      <c r="I22" s="442"/>
      <c r="J22" s="442"/>
      <c r="K22" s="432"/>
      <c r="L22" s="437" t="s">
        <v>167</v>
      </c>
      <c r="M22" s="442"/>
      <c r="N22" s="442"/>
      <c r="O22" s="442"/>
      <c r="P22" s="432"/>
      <c r="Q22" s="577" t="s">
        <v>168</v>
      </c>
      <c r="R22" s="578"/>
      <c r="S22" s="578"/>
      <c r="T22" s="578"/>
      <c r="U22" s="578"/>
      <c r="V22" s="579"/>
      <c r="W22" s="583" t="s">
        <v>169</v>
      </c>
      <c r="X22" s="569"/>
      <c r="Y22" s="570"/>
      <c r="Z22" s="437" t="s">
        <v>1</v>
      </c>
      <c r="AA22" s="442"/>
      <c r="AB22" s="442"/>
      <c r="AC22" s="442"/>
      <c r="AD22" s="442"/>
      <c r="AE22" s="442"/>
      <c r="AF22" s="442"/>
      <c r="AG22" s="432"/>
      <c r="AH22" s="588" t="s">
        <v>170</v>
      </c>
      <c r="AI22" s="442"/>
      <c r="AJ22" s="442"/>
      <c r="AK22" s="442"/>
      <c r="AL22" s="432"/>
      <c r="AM22" s="588" t="s">
        <v>171</v>
      </c>
      <c r="AN22" s="589"/>
      <c r="AO22" s="589"/>
      <c r="AP22" s="589"/>
      <c r="AQ22" s="589"/>
      <c r="AR22" s="590"/>
      <c r="AS22" s="577" t="s">
        <v>168</v>
      </c>
      <c r="AT22" s="578"/>
      <c r="AU22" s="578"/>
      <c r="AV22" s="578"/>
      <c r="AW22" s="578"/>
      <c r="AX22" s="594"/>
      <c r="AY22" s="596"/>
      <c r="AZ22" s="597"/>
      <c r="BA22" s="597"/>
      <c r="BB22" s="597"/>
      <c r="BC22" s="597"/>
      <c r="BD22" s="597"/>
      <c r="BE22" s="597"/>
      <c r="BF22" s="597"/>
      <c r="BG22" s="597"/>
      <c r="BH22" s="597"/>
      <c r="BI22" s="597"/>
      <c r="BJ22" s="597"/>
      <c r="BK22" s="597"/>
      <c r="BL22" s="597"/>
      <c r="BM22" s="598"/>
      <c r="BN22" s="599"/>
      <c r="BO22" s="600"/>
      <c r="BP22" s="600"/>
      <c r="BQ22" s="600"/>
      <c r="BR22" s="600"/>
      <c r="BS22" s="600"/>
      <c r="BT22" s="600"/>
      <c r="BU22" s="601"/>
      <c r="BV22" s="599"/>
      <c r="BW22" s="600"/>
      <c r="BX22" s="600"/>
      <c r="BY22" s="600"/>
      <c r="BZ22" s="600"/>
      <c r="CA22" s="600"/>
      <c r="CB22" s="600"/>
      <c r="CC22" s="601"/>
      <c r="CD22" s="201"/>
      <c r="CE22" s="543"/>
      <c r="CF22" s="543"/>
      <c r="CG22" s="543"/>
      <c r="CH22" s="543"/>
      <c r="CI22" s="543"/>
      <c r="CJ22" s="543"/>
      <c r="CK22" s="543"/>
      <c r="CL22" s="543"/>
      <c r="CM22" s="543"/>
      <c r="CN22" s="543"/>
      <c r="CO22" s="543"/>
      <c r="CP22" s="543"/>
      <c r="CQ22" s="543"/>
      <c r="CR22" s="543"/>
      <c r="CS22" s="544"/>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1"/>
      <c r="AN23" s="592"/>
      <c r="AO23" s="592"/>
      <c r="AP23" s="592"/>
      <c r="AQ23" s="592"/>
      <c r="AR23" s="593"/>
      <c r="AS23" s="580"/>
      <c r="AT23" s="581"/>
      <c r="AU23" s="581"/>
      <c r="AV23" s="581"/>
      <c r="AW23" s="581"/>
      <c r="AX23" s="595"/>
      <c r="AY23" s="391" t="s">
        <v>172</v>
      </c>
      <c r="AZ23" s="392"/>
      <c r="BA23" s="392"/>
      <c r="BB23" s="392"/>
      <c r="BC23" s="392"/>
      <c r="BD23" s="392"/>
      <c r="BE23" s="392"/>
      <c r="BF23" s="392"/>
      <c r="BG23" s="392"/>
      <c r="BH23" s="392"/>
      <c r="BI23" s="392"/>
      <c r="BJ23" s="392"/>
      <c r="BK23" s="392"/>
      <c r="BL23" s="392"/>
      <c r="BM23" s="393"/>
      <c r="BN23" s="462">
        <v>4337498</v>
      </c>
      <c r="BO23" s="463"/>
      <c r="BP23" s="463"/>
      <c r="BQ23" s="463"/>
      <c r="BR23" s="463"/>
      <c r="BS23" s="463"/>
      <c r="BT23" s="463"/>
      <c r="BU23" s="464"/>
      <c r="BV23" s="462">
        <v>3823524</v>
      </c>
      <c r="BW23" s="463"/>
      <c r="BX23" s="463"/>
      <c r="BY23" s="463"/>
      <c r="BZ23" s="463"/>
      <c r="CA23" s="463"/>
      <c r="CB23" s="463"/>
      <c r="CC23" s="464"/>
      <c r="CD23" s="201"/>
      <c r="CE23" s="543"/>
      <c r="CF23" s="543"/>
      <c r="CG23" s="543"/>
      <c r="CH23" s="543"/>
      <c r="CI23" s="543"/>
      <c r="CJ23" s="543"/>
      <c r="CK23" s="543"/>
      <c r="CL23" s="543"/>
      <c r="CM23" s="543"/>
      <c r="CN23" s="543"/>
      <c r="CO23" s="543"/>
      <c r="CP23" s="543"/>
      <c r="CQ23" s="543"/>
      <c r="CR23" s="543"/>
      <c r="CS23" s="544"/>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173</v>
      </c>
      <c r="F24" s="455"/>
      <c r="G24" s="455"/>
      <c r="H24" s="455"/>
      <c r="I24" s="455"/>
      <c r="J24" s="455"/>
      <c r="K24" s="456"/>
      <c r="L24" s="482">
        <v>1</v>
      </c>
      <c r="M24" s="483"/>
      <c r="N24" s="483"/>
      <c r="O24" s="483"/>
      <c r="P24" s="525"/>
      <c r="Q24" s="482">
        <v>6500</v>
      </c>
      <c r="R24" s="483"/>
      <c r="S24" s="483"/>
      <c r="T24" s="483"/>
      <c r="U24" s="483"/>
      <c r="V24" s="525"/>
      <c r="W24" s="584"/>
      <c r="X24" s="572"/>
      <c r="Y24" s="573"/>
      <c r="Z24" s="481" t="s">
        <v>174</v>
      </c>
      <c r="AA24" s="455"/>
      <c r="AB24" s="455"/>
      <c r="AC24" s="455"/>
      <c r="AD24" s="455"/>
      <c r="AE24" s="455"/>
      <c r="AF24" s="455"/>
      <c r="AG24" s="456"/>
      <c r="AH24" s="482">
        <v>64</v>
      </c>
      <c r="AI24" s="483"/>
      <c r="AJ24" s="483"/>
      <c r="AK24" s="483"/>
      <c r="AL24" s="525"/>
      <c r="AM24" s="482">
        <v>188800</v>
      </c>
      <c r="AN24" s="483"/>
      <c r="AO24" s="483"/>
      <c r="AP24" s="483"/>
      <c r="AQ24" s="483"/>
      <c r="AR24" s="525"/>
      <c r="AS24" s="482">
        <v>2950</v>
      </c>
      <c r="AT24" s="483"/>
      <c r="AU24" s="483"/>
      <c r="AV24" s="483"/>
      <c r="AW24" s="483"/>
      <c r="AX24" s="484"/>
      <c r="AY24" s="596" t="s">
        <v>175</v>
      </c>
      <c r="AZ24" s="597"/>
      <c r="BA24" s="597"/>
      <c r="BB24" s="597"/>
      <c r="BC24" s="597"/>
      <c r="BD24" s="597"/>
      <c r="BE24" s="597"/>
      <c r="BF24" s="597"/>
      <c r="BG24" s="597"/>
      <c r="BH24" s="597"/>
      <c r="BI24" s="597"/>
      <c r="BJ24" s="597"/>
      <c r="BK24" s="597"/>
      <c r="BL24" s="597"/>
      <c r="BM24" s="598"/>
      <c r="BN24" s="462">
        <v>3793717</v>
      </c>
      <c r="BO24" s="463"/>
      <c r="BP24" s="463"/>
      <c r="BQ24" s="463"/>
      <c r="BR24" s="463"/>
      <c r="BS24" s="463"/>
      <c r="BT24" s="463"/>
      <c r="BU24" s="464"/>
      <c r="BV24" s="462">
        <v>3219478</v>
      </c>
      <c r="BW24" s="463"/>
      <c r="BX24" s="463"/>
      <c r="BY24" s="463"/>
      <c r="BZ24" s="463"/>
      <c r="CA24" s="463"/>
      <c r="CB24" s="463"/>
      <c r="CC24" s="464"/>
      <c r="CD24" s="201"/>
      <c r="CE24" s="543"/>
      <c r="CF24" s="543"/>
      <c r="CG24" s="543"/>
      <c r="CH24" s="543"/>
      <c r="CI24" s="543"/>
      <c r="CJ24" s="543"/>
      <c r="CK24" s="543"/>
      <c r="CL24" s="543"/>
      <c r="CM24" s="543"/>
      <c r="CN24" s="543"/>
      <c r="CO24" s="543"/>
      <c r="CP24" s="543"/>
      <c r="CQ24" s="543"/>
      <c r="CR24" s="543"/>
      <c r="CS24" s="544"/>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176</v>
      </c>
      <c r="F25" s="455"/>
      <c r="G25" s="455"/>
      <c r="H25" s="455"/>
      <c r="I25" s="455"/>
      <c r="J25" s="455"/>
      <c r="K25" s="456"/>
      <c r="L25" s="482">
        <v>1</v>
      </c>
      <c r="M25" s="483"/>
      <c r="N25" s="483"/>
      <c r="O25" s="483"/>
      <c r="P25" s="525"/>
      <c r="Q25" s="482">
        <v>5600</v>
      </c>
      <c r="R25" s="483"/>
      <c r="S25" s="483"/>
      <c r="T25" s="483"/>
      <c r="U25" s="483"/>
      <c r="V25" s="525"/>
      <c r="W25" s="584"/>
      <c r="X25" s="572"/>
      <c r="Y25" s="573"/>
      <c r="Z25" s="481" t="s">
        <v>177</v>
      </c>
      <c r="AA25" s="455"/>
      <c r="AB25" s="455"/>
      <c r="AC25" s="455"/>
      <c r="AD25" s="455"/>
      <c r="AE25" s="455"/>
      <c r="AF25" s="455"/>
      <c r="AG25" s="456"/>
      <c r="AH25" s="482" t="s">
        <v>178</v>
      </c>
      <c r="AI25" s="483"/>
      <c r="AJ25" s="483"/>
      <c r="AK25" s="483"/>
      <c r="AL25" s="525"/>
      <c r="AM25" s="482" t="s">
        <v>178</v>
      </c>
      <c r="AN25" s="483"/>
      <c r="AO25" s="483"/>
      <c r="AP25" s="483"/>
      <c r="AQ25" s="483"/>
      <c r="AR25" s="525"/>
      <c r="AS25" s="482" t="s">
        <v>178</v>
      </c>
      <c r="AT25" s="483"/>
      <c r="AU25" s="483"/>
      <c r="AV25" s="483"/>
      <c r="AW25" s="483"/>
      <c r="AX25" s="484"/>
      <c r="AY25" s="391" t="s">
        <v>179</v>
      </c>
      <c r="AZ25" s="392"/>
      <c r="BA25" s="392"/>
      <c r="BB25" s="392"/>
      <c r="BC25" s="392"/>
      <c r="BD25" s="392"/>
      <c r="BE25" s="392"/>
      <c r="BF25" s="392"/>
      <c r="BG25" s="392"/>
      <c r="BH25" s="392"/>
      <c r="BI25" s="392"/>
      <c r="BJ25" s="392"/>
      <c r="BK25" s="392"/>
      <c r="BL25" s="392"/>
      <c r="BM25" s="393"/>
      <c r="BN25" s="394" t="s">
        <v>178</v>
      </c>
      <c r="BO25" s="395"/>
      <c r="BP25" s="395"/>
      <c r="BQ25" s="395"/>
      <c r="BR25" s="395"/>
      <c r="BS25" s="395"/>
      <c r="BT25" s="395"/>
      <c r="BU25" s="396"/>
      <c r="BV25" s="394" t="s">
        <v>178</v>
      </c>
      <c r="BW25" s="395"/>
      <c r="BX25" s="395"/>
      <c r="BY25" s="395"/>
      <c r="BZ25" s="395"/>
      <c r="CA25" s="395"/>
      <c r="CB25" s="395"/>
      <c r="CC25" s="396"/>
      <c r="CD25" s="201"/>
      <c r="CE25" s="543"/>
      <c r="CF25" s="543"/>
      <c r="CG25" s="543"/>
      <c r="CH25" s="543"/>
      <c r="CI25" s="543"/>
      <c r="CJ25" s="543"/>
      <c r="CK25" s="543"/>
      <c r="CL25" s="543"/>
      <c r="CM25" s="543"/>
      <c r="CN25" s="543"/>
      <c r="CO25" s="543"/>
      <c r="CP25" s="543"/>
      <c r="CQ25" s="543"/>
      <c r="CR25" s="543"/>
      <c r="CS25" s="544"/>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180</v>
      </c>
      <c r="F26" s="455"/>
      <c r="G26" s="455"/>
      <c r="H26" s="455"/>
      <c r="I26" s="455"/>
      <c r="J26" s="455"/>
      <c r="K26" s="456"/>
      <c r="L26" s="482">
        <v>1</v>
      </c>
      <c r="M26" s="483"/>
      <c r="N26" s="483"/>
      <c r="O26" s="483"/>
      <c r="P26" s="525"/>
      <c r="Q26" s="482">
        <v>5150</v>
      </c>
      <c r="R26" s="483"/>
      <c r="S26" s="483"/>
      <c r="T26" s="483"/>
      <c r="U26" s="483"/>
      <c r="V26" s="525"/>
      <c r="W26" s="584"/>
      <c r="X26" s="572"/>
      <c r="Y26" s="573"/>
      <c r="Z26" s="481" t="s">
        <v>181</v>
      </c>
      <c r="AA26" s="602"/>
      <c r="AB26" s="602"/>
      <c r="AC26" s="602"/>
      <c r="AD26" s="602"/>
      <c r="AE26" s="602"/>
      <c r="AF26" s="602"/>
      <c r="AG26" s="603"/>
      <c r="AH26" s="482" t="s">
        <v>142</v>
      </c>
      <c r="AI26" s="483"/>
      <c r="AJ26" s="483"/>
      <c r="AK26" s="483"/>
      <c r="AL26" s="525"/>
      <c r="AM26" s="482" t="s">
        <v>178</v>
      </c>
      <c r="AN26" s="483"/>
      <c r="AO26" s="483"/>
      <c r="AP26" s="483"/>
      <c r="AQ26" s="483"/>
      <c r="AR26" s="525"/>
      <c r="AS26" s="482" t="s">
        <v>178</v>
      </c>
      <c r="AT26" s="483"/>
      <c r="AU26" s="483"/>
      <c r="AV26" s="483"/>
      <c r="AW26" s="483"/>
      <c r="AX26" s="484"/>
      <c r="AY26" s="465" t="s">
        <v>182</v>
      </c>
      <c r="AZ26" s="466"/>
      <c r="BA26" s="466"/>
      <c r="BB26" s="466"/>
      <c r="BC26" s="466"/>
      <c r="BD26" s="466"/>
      <c r="BE26" s="466"/>
      <c r="BF26" s="466"/>
      <c r="BG26" s="466"/>
      <c r="BH26" s="466"/>
      <c r="BI26" s="466"/>
      <c r="BJ26" s="466"/>
      <c r="BK26" s="466"/>
      <c r="BL26" s="466"/>
      <c r="BM26" s="467"/>
      <c r="BN26" s="462" t="s">
        <v>142</v>
      </c>
      <c r="BO26" s="463"/>
      <c r="BP26" s="463"/>
      <c r="BQ26" s="463"/>
      <c r="BR26" s="463"/>
      <c r="BS26" s="463"/>
      <c r="BT26" s="463"/>
      <c r="BU26" s="464"/>
      <c r="BV26" s="462" t="s">
        <v>178</v>
      </c>
      <c r="BW26" s="463"/>
      <c r="BX26" s="463"/>
      <c r="BY26" s="463"/>
      <c r="BZ26" s="463"/>
      <c r="CA26" s="463"/>
      <c r="CB26" s="463"/>
      <c r="CC26" s="464"/>
      <c r="CD26" s="201"/>
      <c r="CE26" s="543"/>
      <c r="CF26" s="543"/>
      <c r="CG26" s="543"/>
      <c r="CH26" s="543"/>
      <c r="CI26" s="543"/>
      <c r="CJ26" s="543"/>
      <c r="CK26" s="543"/>
      <c r="CL26" s="543"/>
      <c r="CM26" s="543"/>
      <c r="CN26" s="543"/>
      <c r="CO26" s="543"/>
      <c r="CP26" s="543"/>
      <c r="CQ26" s="543"/>
      <c r="CR26" s="543"/>
      <c r="CS26" s="544"/>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183</v>
      </c>
      <c r="F27" s="455"/>
      <c r="G27" s="455"/>
      <c r="H27" s="455"/>
      <c r="I27" s="455"/>
      <c r="J27" s="455"/>
      <c r="K27" s="456"/>
      <c r="L27" s="482">
        <v>1</v>
      </c>
      <c r="M27" s="483"/>
      <c r="N27" s="483"/>
      <c r="O27" s="483"/>
      <c r="P27" s="525"/>
      <c r="Q27" s="482">
        <v>2400</v>
      </c>
      <c r="R27" s="483"/>
      <c r="S27" s="483"/>
      <c r="T27" s="483"/>
      <c r="U27" s="483"/>
      <c r="V27" s="525"/>
      <c r="W27" s="584"/>
      <c r="X27" s="572"/>
      <c r="Y27" s="573"/>
      <c r="Z27" s="481" t="s">
        <v>184</v>
      </c>
      <c r="AA27" s="455"/>
      <c r="AB27" s="455"/>
      <c r="AC27" s="455"/>
      <c r="AD27" s="455"/>
      <c r="AE27" s="455"/>
      <c r="AF27" s="455"/>
      <c r="AG27" s="456"/>
      <c r="AH27" s="482">
        <v>1</v>
      </c>
      <c r="AI27" s="483"/>
      <c r="AJ27" s="483"/>
      <c r="AK27" s="483"/>
      <c r="AL27" s="525"/>
      <c r="AM27" s="482" t="s">
        <v>185</v>
      </c>
      <c r="AN27" s="483"/>
      <c r="AO27" s="483"/>
      <c r="AP27" s="483"/>
      <c r="AQ27" s="483"/>
      <c r="AR27" s="525"/>
      <c r="AS27" s="482" t="s">
        <v>186</v>
      </c>
      <c r="AT27" s="483"/>
      <c r="AU27" s="483"/>
      <c r="AV27" s="483"/>
      <c r="AW27" s="483"/>
      <c r="AX27" s="484"/>
      <c r="AY27" s="526" t="s">
        <v>187</v>
      </c>
      <c r="AZ27" s="527"/>
      <c r="BA27" s="527"/>
      <c r="BB27" s="527"/>
      <c r="BC27" s="527"/>
      <c r="BD27" s="527"/>
      <c r="BE27" s="527"/>
      <c r="BF27" s="527"/>
      <c r="BG27" s="527"/>
      <c r="BH27" s="527"/>
      <c r="BI27" s="527"/>
      <c r="BJ27" s="527"/>
      <c r="BK27" s="527"/>
      <c r="BL27" s="527"/>
      <c r="BM27" s="528"/>
      <c r="BN27" s="599" t="s">
        <v>178</v>
      </c>
      <c r="BO27" s="600"/>
      <c r="BP27" s="600"/>
      <c r="BQ27" s="600"/>
      <c r="BR27" s="600"/>
      <c r="BS27" s="600"/>
      <c r="BT27" s="600"/>
      <c r="BU27" s="601"/>
      <c r="BV27" s="599" t="s">
        <v>178</v>
      </c>
      <c r="BW27" s="600"/>
      <c r="BX27" s="600"/>
      <c r="BY27" s="600"/>
      <c r="BZ27" s="600"/>
      <c r="CA27" s="600"/>
      <c r="CB27" s="600"/>
      <c r="CC27" s="601"/>
      <c r="CD27" s="203"/>
      <c r="CE27" s="543"/>
      <c r="CF27" s="543"/>
      <c r="CG27" s="543"/>
      <c r="CH27" s="543"/>
      <c r="CI27" s="543"/>
      <c r="CJ27" s="543"/>
      <c r="CK27" s="543"/>
      <c r="CL27" s="543"/>
      <c r="CM27" s="543"/>
      <c r="CN27" s="543"/>
      <c r="CO27" s="543"/>
      <c r="CP27" s="543"/>
      <c r="CQ27" s="543"/>
      <c r="CR27" s="543"/>
      <c r="CS27" s="544"/>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188</v>
      </c>
      <c r="F28" s="455"/>
      <c r="G28" s="455"/>
      <c r="H28" s="455"/>
      <c r="I28" s="455"/>
      <c r="J28" s="455"/>
      <c r="K28" s="456"/>
      <c r="L28" s="482">
        <v>1</v>
      </c>
      <c r="M28" s="483"/>
      <c r="N28" s="483"/>
      <c r="O28" s="483"/>
      <c r="P28" s="525"/>
      <c r="Q28" s="482">
        <v>1930</v>
      </c>
      <c r="R28" s="483"/>
      <c r="S28" s="483"/>
      <c r="T28" s="483"/>
      <c r="U28" s="483"/>
      <c r="V28" s="525"/>
      <c r="W28" s="584"/>
      <c r="X28" s="572"/>
      <c r="Y28" s="573"/>
      <c r="Z28" s="481" t="s">
        <v>189</v>
      </c>
      <c r="AA28" s="455"/>
      <c r="AB28" s="455"/>
      <c r="AC28" s="455"/>
      <c r="AD28" s="455"/>
      <c r="AE28" s="455"/>
      <c r="AF28" s="455"/>
      <c r="AG28" s="456"/>
      <c r="AH28" s="482" t="s">
        <v>178</v>
      </c>
      <c r="AI28" s="483"/>
      <c r="AJ28" s="483"/>
      <c r="AK28" s="483"/>
      <c r="AL28" s="525"/>
      <c r="AM28" s="482" t="s">
        <v>178</v>
      </c>
      <c r="AN28" s="483"/>
      <c r="AO28" s="483"/>
      <c r="AP28" s="483"/>
      <c r="AQ28" s="483"/>
      <c r="AR28" s="525"/>
      <c r="AS28" s="482" t="s">
        <v>190</v>
      </c>
      <c r="AT28" s="483"/>
      <c r="AU28" s="483"/>
      <c r="AV28" s="483"/>
      <c r="AW28" s="483"/>
      <c r="AX28" s="484"/>
      <c r="AY28" s="610" t="s">
        <v>191</v>
      </c>
      <c r="AZ28" s="611"/>
      <c r="BA28" s="611"/>
      <c r="BB28" s="612"/>
      <c r="BC28" s="391" t="s">
        <v>48</v>
      </c>
      <c r="BD28" s="392"/>
      <c r="BE28" s="392"/>
      <c r="BF28" s="392"/>
      <c r="BG28" s="392"/>
      <c r="BH28" s="392"/>
      <c r="BI28" s="392"/>
      <c r="BJ28" s="392"/>
      <c r="BK28" s="392"/>
      <c r="BL28" s="392"/>
      <c r="BM28" s="393"/>
      <c r="BN28" s="394">
        <v>662400</v>
      </c>
      <c r="BO28" s="395"/>
      <c r="BP28" s="395"/>
      <c r="BQ28" s="395"/>
      <c r="BR28" s="395"/>
      <c r="BS28" s="395"/>
      <c r="BT28" s="395"/>
      <c r="BU28" s="396"/>
      <c r="BV28" s="394">
        <v>636000</v>
      </c>
      <c r="BW28" s="395"/>
      <c r="BX28" s="395"/>
      <c r="BY28" s="395"/>
      <c r="BZ28" s="395"/>
      <c r="CA28" s="395"/>
      <c r="CB28" s="395"/>
      <c r="CC28" s="396"/>
      <c r="CD28" s="201"/>
      <c r="CE28" s="543"/>
      <c r="CF28" s="543"/>
      <c r="CG28" s="543"/>
      <c r="CH28" s="543"/>
      <c r="CI28" s="543"/>
      <c r="CJ28" s="543"/>
      <c r="CK28" s="543"/>
      <c r="CL28" s="543"/>
      <c r="CM28" s="543"/>
      <c r="CN28" s="543"/>
      <c r="CO28" s="543"/>
      <c r="CP28" s="543"/>
      <c r="CQ28" s="543"/>
      <c r="CR28" s="543"/>
      <c r="CS28" s="544"/>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192</v>
      </c>
      <c r="F29" s="455"/>
      <c r="G29" s="455"/>
      <c r="H29" s="455"/>
      <c r="I29" s="455"/>
      <c r="J29" s="455"/>
      <c r="K29" s="456"/>
      <c r="L29" s="482">
        <v>8</v>
      </c>
      <c r="M29" s="483"/>
      <c r="N29" s="483"/>
      <c r="O29" s="483"/>
      <c r="P29" s="525"/>
      <c r="Q29" s="482">
        <v>1620</v>
      </c>
      <c r="R29" s="483"/>
      <c r="S29" s="483"/>
      <c r="T29" s="483"/>
      <c r="U29" s="483"/>
      <c r="V29" s="525"/>
      <c r="W29" s="585"/>
      <c r="X29" s="586"/>
      <c r="Y29" s="587"/>
      <c r="Z29" s="481" t="s">
        <v>193</v>
      </c>
      <c r="AA29" s="455"/>
      <c r="AB29" s="455"/>
      <c r="AC29" s="455"/>
      <c r="AD29" s="455"/>
      <c r="AE29" s="455"/>
      <c r="AF29" s="455"/>
      <c r="AG29" s="456"/>
      <c r="AH29" s="482">
        <v>65</v>
      </c>
      <c r="AI29" s="483"/>
      <c r="AJ29" s="483"/>
      <c r="AK29" s="483"/>
      <c r="AL29" s="525"/>
      <c r="AM29" s="482">
        <v>192173</v>
      </c>
      <c r="AN29" s="483"/>
      <c r="AO29" s="483"/>
      <c r="AP29" s="483"/>
      <c r="AQ29" s="483"/>
      <c r="AR29" s="525"/>
      <c r="AS29" s="482">
        <v>2957</v>
      </c>
      <c r="AT29" s="483"/>
      <c r="AU29" s="483"/>
      <c r="AV29" s="483"/>
      <c r="AW29" s="483"/>
      <c r="AX29" s="484"/>
      <c r="AY29" s="613"/>
      <c r="AZ29" s="614"/>
      <c r="BA29" s="614"/>
      <c r="BB29" s="615"/>
      <c r="BC29" s="459" t="s">
        <v>194</v>
      </c>
      <c r="BD29" s="460"/>
      <c r="BE29" s="460"/>
      <c r="BF29" s="460"/>
      <c r="BG29" s="460"/>
      <c r="BH29" s="460"/>
      <c r="BI29" s="460"/>
      <c r="BJ29" s="460"/>
      <c r="BK29" s="460"/>
      <c r="BL29" s="460"/>
      <c r="BM29" s="461"/>
      <c r="BN29" s="462">
        <v>489200</v>
      </c>
      <c r="BO29" s="463"/>
      <c r="BP29" s="463"/>
      <c r="BQ29" s="463"/>
      <c r="BR29" s="463"/>
      <c r="BS29" s="463"/>
      <c r="BT29" s="463"/>
      <c r="BU29" s="464"/>
      <c r="BV29" s="462">
        <v>362500</v>
      </c>
      <c r="BW29" s="463"/>
      <c r="BX29" s="463"/>
      <c r="BY29" s="463"/>
      <c r="BZ29" s="463"/>
      <c r="CA29" s="463"/>
      <c r="CB29" s="463"/>
      <c r="CC29" s="464"/>
      <c r="CD29" s="203"/>
      <c r="CE29" s="543"/>
      <c r="CF29" s="543"/>
      <c r="CG29" s="543"/>
      <c r="CH29" s="543"/>
      <c r="CI29" s="543"/>
      <c r="CJ29" s="543"/>
      <c r="CK29" s="543"/>
      <c r="CL29" s="543"/>
      <c r="CM29" s="543"/>
      <c r="CN29" s="543"/>
      <c r="CO29" s="543"/>
      <c r="CP29" s="543"/>
      <c r="CQ29" s="543"/>
      <c r="CR29" s="543"/>
      <c r="CS29" s="544"/>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604"/>
      <c r="M30" s="605"/>
      <c r="N30" s="605"/>
      <c r="O30" s="605"/>
      <c r="P30" s="606"/>
      <c r="Q30" s="604"/>
      <c r="R30" s="605"/>
      <c r="S30" s="605"/>
      <c r="T30" s="605"/>
      <c r="U30" s="605"/>
      <c r="V30" s="606"/>
      <c r="W30" s="607" t="s">
        <v>195</v>
      </c>
      <c r="X30" s="608"/>
      <c r="Y30" s="608"/>
      <c r="Z30" s="608"/>
      <c r="AA30" s="608"/>
      <c r="AB30" s="608"/>
      <c r="AC30" s="608"/>
      <c r="AD30" s="608"/>
      <c r="AE30" s="608"/>
      <c r="AF30" s="608"/>
      <c r="AG30" s="609"/>
      <c r="AH30" s="550">
        <v>95.6</v>
      </c>
      <c r="AI30" s="551"/>
      <c r="AJ30" s="551"/>
      <c r="AK30" s="551"/>
      <c r="AL30" s="551"/>
      <c r="AM30" s="551"/>
      <c r="AN30" s="551"/>
      <c r="AO30" s="551"/>
      <c r="AP30" s="551"/>
      <c r="AQ30" s="551"/>
      <c r="AR30" s="551"/>
      <c r="AS30" s="551"/>
      <c r="AT30" s="551"/>
      <c r="AU30" s="551"/>
      <c r="AV30" s="551"/>
      <c r="AW30" s="551"/>
      <c r="AX30" s="553"/>
      <c r="AY30" s="616"/>
      <c r="AZ30" s="617"/>
      <c r="BA30" s="617"/>
      <c r="BB30" s="618"/>
      <c r="BC30" s="596" t="s">
        <v>50</v>
      </c>
      <c r="BD30" s="597"/>
      <c r="BE30" s="597"/>
      <c r="BF30" s="597"/>
      <c r="BG30" s="597"/>
      <c r="BH30" s="597"/>
      <c r="BI30" s="597"/>
      <c r="BJ30" s="597"/>
      <c r="BK30" s="597"/>
      <c r="BL30" s="597"/>
      <c r="BM30" s="598"/>
      <c r="BN30" s="599">
        <v>1085000</v>
      </c>
      <c r="BO30" s="600"/>
      <c r="BP30" s="600"/>
      <c r="BQ30" s="600"/>
      <c r="BR30" s="600"/>
      <c r="BS30" s="600"/>
      <c r="BT30" s="600"/>
      <c r="BU30" s="601"/>
      <c r="BV30" s="599">
        <v>990300</v>
      </c>
      <c r="BW30" s="600"/>
      <c r="BX30" s="600"/>
      <c r="BY30" s="600"/>
      <c r="BZ30" s="600"/>
      <c r="CA30" s="600"/>
      <c r="CB30" s="600"/>
      <c r="CC30" s="60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49" t="s">
        <v>202</v>
      </c>
      <c r="D33" s="449"/>
      <c r="E33" s="420" t="s">
        <v>203</v>
      </c>
      <c r="F33" s="420"/>
      <c r="G33" s="420"/>
      <c r="H33" s="420"/>
      <c r="I33" s="420"/>
      <c r="J33" s="420"/>
      <c r="K33" s="420"/>
      <c r="L33" s="420"/>
      <c r="M33" s="420"/>
      <c r="N33" s="420"/>
      <c r="O33" s="420"/>
      <c r="P33" s="420"/>
      <c r="Q33" s="420"/>
      <c r="R33" s="420"/>
      <c r="S33" s="420"/>
      <c r="T33" s="216"/>
      <c r="U33" s="449" t="s">
        <v>202</v>
      </c>
      <c r="V33" s="449"/>
      <c r="W33" s="420" t="s">
        <v>204</v>
      </c>
      <c r="X33" s="420"/>
      <c r="Y33" s="420"/>
      <c r="Z33" s="420"/>
      <c r="AA33" s="420"/>
      <c r="AB33" s="420"/>
      <c r="AC33" s="420"/>
      <c r="AD33" s="420"/>
      <c r="AE33" s="420"/>
      <c r="AF33" s="420"/>
      <c r="AG33" s="420"/>
      <c r="AH33" s="420"/>
      <c r="AI33" s="420"/>
      <c r="AJ33" s="420"/>
      <c r="AK33" s="420"/>
      <c r="AL33" s="216"/>
      <c r="AM33" s="449" t="s">
        <v>205</v>
      </c>
      <c r="AN33" s="449"/>
      <c r="AO33" s="420" t="s">
        <v>203</v>
      </c>
      <c r="AP33" s="420"/>
      <c r="AQ33" s="420"/>
      <c r="AR33" s="420"/>
      <c r="AS33" s="420"/>
      <c r="AT33" s="420"/>
      <c r="AU33" s="420"/>
      <c r="AV33" s="420"/>
      <c r="AW33" s="420"/>
      <c r="AX33" s="420"/>
      <c r="AY33" s="420"/>
      <c r="AZ33" s="420"/>
      <c r="BA33" s="420"/>
      <c r="BB33" s="420"/>
      <c r="BC33" s="420"/>
      <c r="BD33" s="217"/>
      <c r="BE33" s="420" t="s">
        <v>206</v>
      </c>
      <c r="BF33" s="420"/>
      <c r="BG33" s="420" t="s">
        <v>207</v>
      </c>
      <c r="BH33" s="420"/>
      <c r="BI33" s="420"/>
      <c r="BJ33" s="420"/>
      <c r="BK33" s="420"/>
      <c r="BL33" s="420"/>
      <c r="BM33" s="420"/>
      <c r="BN33" s="420"/>
      <c r="BO33" s="420"/>
      <c r="BP33" s="420"/>
      <c r="BQ33" s="420"/>
      <c r="BR33" s="420"/>
      <c r="BS33" s="420"/>
      <c r="BT33" s="420"/>
      <c r="BU33" s="420"/>
      <c r="BV33" s="217"/>
      <c r="BW33" s="449" t="s">
        <v>206</v>
      </c>
      <c r="BX33" s="449"/>
      <c r="BY33" s="420" t="s">
        <v>208</v>
      </c>
      <c r="BZ33" s="420"/>
      <c r="CA33" s="420"/>
      <c r="CB33" s="420"/>
      <c r="CC33" s="420"/>
      <c r="CD33" s="420"/>
      <c r="CE33" s="420"/>
      <c r="CF33" s="420"/>
      <c r="CG33" s="420"/>
      <c r="CH33" s="420"/>
      <c r="CI33" s="420"/>
      <c r="CJ33" s="420"/>
      <c r="CK33" s="420"/>
      <c r="CL33" s="420"/>
      <c r="CM33" s="420"/>
      <c r="CN33" s="216"/>
      <c r="CO33" s="449" t="s">
        <v>202</v>
      </c>
      <c r="CP33" s="449"/>
      <c r="CQ33" s="420" t="s">
        <v>209</v>
      </c>
      <c r="CR33" s="420"/>
      <c r="CS33" s="420"/>
      <c r="CT33" s="420"/>
      <c r="CU33" s="420"/>
      <c r="CV33" s="420"/>
      <c r="CW33" s="420"/>
      <c r="CX33" s="420"/>
      <c r="CY33" s="420"/>
      <c r="CZ33" s="420"/>
      <c r="DA33" s="420"/>
      <c r="DB33" s="420"/>
      <c r="DC33" s="420"/>
      <c r="DD33" s="420"/>
      <c r="DE33" s="420"/>
      <c r="DF33" s="216"/>
      <c r="DG33" s="619" t="s">
        <v>210</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5</v>
      </c>
      <c r="BF34" s="620"/>
      <c r="BG34" s="621" t="str">
        <f>IF('各会計、関係団体の財政状況及び健全化判断比率'!B31="","",'各会計、関係団体の財政状況及び健全化判断比率'!B31)</f>
        <v>簡易水道事業特別会計</v>
      </c>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北後志衛生施設組合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後期高齢者医療特別会計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6</v>
      </c>
      <c r="BF35" s="620"/>
      <c r="BG35" s="621" t="str">
        <f>IF('各会計、関係団体の財政状況及び健全化判断比率'!B32="","",'各会計、関係団体の財政状況及び健全化判断比率'!B32)</f>
        <v>公共下水道事業特別会計</v>
      </c>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北後志広域連合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介護保険サービス事業特別会計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北しりべし廃棄物処理広域連合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北後志消防組合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215</v>
      </c>
    </row>
    <row r="50" spans="5:5" x14ac:dyDescent="0.15">
      <c r="E50" s="188" t="s">
        <v>216</v>
      </c>
    </row>
    <row r="51" spans="5:5" x14ac:dyDescent="0.15">
      <c r="E51" s="188" t="s">
        <v>217</v>
      </c>
    </row>
    <row r="52" spans="5:5" x14ac:dyDescent="0.15">
      <c r="E52" s="188" t="s">
        <v>218</v>
      </c>
    </row>
    <row r="53" spans="5:5" x14ac:dyDescent="0.15"/>
    <row r="54" spans="5:5" x14ac:dyDescent="0.15"/>
    <row r="55" spans="5:5" x14ac:dyDescent="0.15"/>
    <row r="56" spans="5:5" x14ac:dyDescent="0.15"/>
  </sheetData>
  <sheetProtection algorithmName="SHA-512" hashValue="gyPyIFthxDZJV0Mzxon/53F3PxY8+P1ZqnQwtR/KdvCXGbbaby+FnZEqTZVClna4S7e3NGqZBeMXlwBO/c6T1w==" saltValue="NC6PO4XmLuwi8f9L5hEpc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D16"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5" t="s">
        <v>562</v>
      </c>
      <c r="D34" s="1215"/>
      <c r="E34" s="1216"/>
      <c r="F34" s="32">
        <v>4.2699999999999996</v>
      </c>
      <c r="G34" s="33">
        <v>1.89</v>
      </c>
      <c r="H34" s="33">
        <v>0.3</v>
      </c>
      <c r="I34" s="33">
        <v>2.57</v>
      </c>
      <c r="J34" s="34">
        <v>1.7</v>
      </c>
      <c r="K34" s="22"/>
      <c r="L34" s="22"/>
      <c r="M34" s="22"/>
      <c r="N34" s="22"/>
      <c r="O34" s="22"/>
      <c r="P34" s="22"/>
    </row>
    <row r="35" spans="1:16" ht="39" customHeight="1" x14ac:dyDescent="0.15">
      <c r="A35" s="22"/>
      <c r="B35" s="35"/>
      <c r="C35" s="1209" t="s">
        <v>563</v>
      </c>
      <c r="D35" s="1210"/>
      <c r="E35" s="1211"/>
      <c r="F35" s="36">
        <v>0.61</v>
      </c>
      <c r="G35" s="37">
        <v>0</v>
      </c>
      <c r="H35" s="37">
        <v>0.17</v>
      </c>
      <c r="I35" s="37">
        <v>0.21</v>
      </c>
      <c r="J35" s="38">
        <v>0.16</v>
      </c>
      <c r="K35" s="22"/>
      <c r="L35" s="22"/>
      <c r="M35" s="22"/>
      <c r="N35" s="22"/>
      <c r="O35" s="22"/>
      <c r="P35" s="22"/>
    </row>
    <row r="36" spans="1:16" ht="39" customHeight="1" x14ac:dyDescent="0.15">
      <c r="A36" s="22"/>
      <c r="B36" s="35"/>
      <c r="C36" s="1209" t="s">
        <v>564</v>
      </c>
      <c r="D36" s="1210"/>
      <c r="E36" s="1211"/>
      <c r="F36" s="36">
        <v>0</v>
      </c>
      <c r="G36" s="37">
        <v>0.01</v>
      </c>
      <c r="H36" s="37">
        <v>0</v>
      </c>
      <c r="I36" s="37">
        <v>0</v>
      </c>
      <c r="J36" s="38">
        <v>0</v>
      </c>
      <c r="K36" s="22"/>
      <c r="L36" s="22"/>
      <c r="M36" s="22"/>
      <c r="N36" s="22"/>
      <c r="O36" s="22"/>
      <c r="P36" s="22"/>
    </row>
    <row r="37" spans="1:16" ht="39" customHeight="1" x14ac:dyDescent="0.15">
      <c r="A37" s="22"/>
      <c r="B37" s="35"/>
      <c r="C37" s="1209" t="s">
        <v>565</v>
      </c>
      <c r="D37" s="1210"/>
      <c r="E37" s="1211"/>
      <c r="F37" s="36">
        <v>0.27</v>
      </c>
      <c r="G37" s="37">
        <v>0</v>
      </c>
      <c r="H37" s="37">
        <v>0</v>
      </c>
      <c r="I37" s="37">
        <v>0</v>
      </c>
      <c r="J37" s="38">
        <v>0</v>
      </c>
      <c r="K37" s="22"/>
      <c r="L37" s="22"/>
      <c r="M37" s="22"/>
      <c r="N37" s="22"/>
      <c r="O37" s="22"/>
      <c r="P37" s="22"/>
    </row>
    <row r="38" spans="1:16" ht="39" customHeight="1" x14ac:dyDescent="0.15">
      <c r="A38" s="22"/>
      <c r="B38" s="35"/>
      <c r="C38" s="1209" t="s">
        <v>566</v>
      </c>
      <c r="D38" s="1210"/>
      <c r="E38" s="1211"/>
      <c r="F38" s="36">
        <v>0</v>
      </c>
      <c r="G38" s="37">
        <v>0</v>
      </c>
      <c r="H38" s="37">
        <v>0</v>
      </c>
      <c r="I38" s="37">
        <v>0.42</v>
      </c>
      <c r="J38" s="38">
        <v>0</v>
      </c>
      <c r="K38" s="22"/>
      <c r="L38" s="22"/>
      <c r="M38" s="22"/>
      <c r="N38" s="22"/>
      <c r="O38" s="22"/>
      <c r="P38" s="22"/>
    </row>
    <row r="39" spans="1:16" ht="39" customHeight="1" x14ac:dyDescent="0.15">
      <c r="A39" s="22"/>
      <c r="B39" s="35"/>
      <c r="C39" s="1209" t="s">
        <v>567</v>
      </c>
      <c r="D39" s="1210"/>
      <c r="E39" s="1211"/>
      <c r="F39" s="36">
        <v>0</v>
      </c>
      <c r="G39" s="37">
        <v>0</v>
      </c>
      <c r="H39" s="37">
        <v>0</v>
      </c>
      <c r="I39" s="37">
        <v>0</v>
      </c>
      <c r="J39" s="38">
        <v>0</v>
      </c>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568</v>
      </c>
      <c r="D42" s="1210"/>
      <c r="E42" s="1211"/>
      <c r="F42" s="36" t="s">
        <v>513</v>
      </c>
      <c r="G42" s="37" t="s">
        <v>513</v>
      </c>
      <c r="H42" s="37" t="s">
        <v>513</v>
      </c>
      <c r="I42" s="37" t="s">
        <v>513</v>
      </c>
      <c r="J42" s="38" t="s">
        <v>513</v>
      </c>
      <c r="K42" s="22"/>
      <c r="L42" s="22"/>
      <c r="M42" s="22"/>
      <c r="N42" s="22"/>
      <c r="O42" s="22"/>
      <c r="P42" s="22"/>
    </row>
    <row r="43" spans="1:16" ht="39" customHeight="1" thickBot="1" x14ac:dyDescent="0.2">
      <c r="A43" s="22"/>
      <c r="B43" s="40"/>
      <c r="C43" s="1212" t="s">
        <v>569</v>
      </c>
      <c r="D43" s="1213"/>
      <c r="E43" s="1214"/>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qIVUW4qLRj3sF7Fg3OcV++bXvWF800F3YGHpr2wSPOtqQoudNdoTGTd4adu9FMa1Q3xM68BbEmnBRJpsXfPWw==" saltValue="marMGRQCbWIgIp4TMNlX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E28" zoomScale="55" zoomScaleNormal="55" zoomScaleSheetLayoutView="55" workbookViewId="0">
      <selection activeCell="S60" sqref="S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436</v>
      </c>
      <c r="L45" s="60">
        <v>440</v>
      </c>
      <c r="M45" s="60">
        <v>402</v>
      </c>
      <c r="N45" s="60">
        <v>412</v>
      </c>
      <c r="O45" s="61">
        <v>422</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513</v>
      </c>
      <c r="L46" s="64" t="s">
        <v>513</v>
      </c>
      <c r="M46" s="64" t="s">
        <v>513</v>
      </c>
      <c r="N46" s="64" t="s">
        <v>513</v>
      </c>
      <c r="O46" s="65" t="s">
        <v>513</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513</v>
      </c>
      <c r="L47" s="64" t="s">
        <v>513</v>
      </c>
      <c r="M47" s="64" t="s">
        <v>513</v>
      </c>
      <c r="N47" s="64" t="s">
        <v>513</v>
      </c>
      <c r="O47" s="65" t="s">
        <v>513</v>
      </c>
      <c r="P47" s="48"/>
      <c r="Q47" s="48"/>
      <c r="R47" s="48"/>
      <c r="S47" s="48"/>
      <c r="T47" s="48"/>
      <c r="U47" s="48"/>
    </row>
    <row r="48" spans="1:21" ht="30.75" customHeight="1" x14ac:dyDescent="0.15">
      <c r="A48" s="48"/>
      <c r="B48" s="1219"/>
      <c r="C48" s="1220"/>
      <c r="D48" s="62"/>
      <c r="E48" s="1225" t="s">
        <v>15</v>
      </c>
      <c r="F48" s="1225"/>
      <c r="G48" s="1225"/>
      <c r="H48" s="1225"/>
      <c r="I48" s="1225"/>
      <c r="J48" s="1226"/>
      <c r="K48" s="63">
        <v>141</v>
      </c>
      <c r="L48" s="64">
        <v>142</v>
      </c>
      <c r="M48" s="64">
        <v>150</v>
      </c>
      <c r="N48" s="64">
        <v>146</v>
      </c>
      <c r="O48" s="65">
        <v>146</v>
      </c>
      <c r="P48" s="48"/>
      <c r="Q48" s="48"/>
      <c r="R48" s="48"/>
      <c r="S48" s="48"/>
      <c r="T48" s="48"/>
      <c r="U48" s="48"/>
    </row>
    <row r="49" spans="1:21" ht="30.75" customHeight="1" x14ac:dyDescent="0.15">
      <c r="A49" s="48"/>
      <c r="B49" s="1219"/>
      <c r="C49" s="1220"/>
      <c r="D49" s="62"/>
      <c r="E49" s="1225" t="s">
        <v>16</v>
      </c>
      <c r="F49" s="1225"/>
      <c r="G49" s="1225"/>
      <c r="H49" s="1225"/>
      <c r="I49" s="1225"/>
      <c r="J49" s="1226"/>
      <c r="K49" s="63">
        <v>24</v>
      </c>
      <c r="L49" s="64">
        <v>24</v>
      </c>
      <c r="M49" s="64">
        <v>26</v>
      </c>
      <c r="N49" s="64">
        <v>18</v>
      </c>
      <c r="O49" s="65">
        <v>16</v>
      </c>
      <c r="P49" s="48"/>
      <c r="Q49" s="48"/>
      <c r="R49" s="48"/>
      <c r="S49" s="48"/>
      <c r="T49" s="48"/>
      <c r="U49" s="48"/>
    </row>
    <row r="50" spans="1:21" ht="30.75" customHeight="1" x14ac:dyDescent="0.15">
      <c r="A50" s="48"/>
      <c r="B50" s="1219"/>
      <c r="C50" s="1220"/>
      <c r="D50" s="62"/>
      <c r="E50" s="1225" t="s">
        <v>17</v>
      </c>
      <c r="F50" s="1225"/>
      <c r="G50" s="1225"/>
      <c r="H50" s="1225"/>
      <c r="I50" s="1225"/>
      <c r="J50" s="1226"/>
      <c r="K50" s="63" t="s">
        <v>513</v>
      </c>
      <c r="L50" s="64" t="s">
        <v>513</v>
      </c>
      <c r="M50" s="64" t="s">
        <v>513</v>
      </c>
      <c r="N50" s="64" t="s">
        <v>513</v>
      </c>
      <c r="O50" s="65" t="s">
        <v>513</v>
      </c>
      <c r="P50" s="48"/>
      <c r="Q50" s="48"/>
      <c r="R50" s="48"/>
      <c r="S50" s="48"/>
      <c r="T50" s="48"/>
      <c r="U50" s="48"/>
    </row>
    <row r="51" spans="1:21" ht="30.75" customHeight="1" x14ac:dyDescent="0.15">
      <c r="A51" s="48"/>
      <c r="B51" s="1221"/>
      <c r="C51" s="1222"/>
      <c r="D51" s="66"/>
      <c r="E51" s="1225" t="s">
        <v>18</v>
      </c>
      <c r="F51" s="1225"/>
      <c r="G51" s="1225"/>
      <c r="H51" s="1225"/>
      <c r="I51" s="1225"/>
      <c r="J51" s="1226"/>
      <c r="K51" s="63">
        <v>0</v>
      </c>
      <c r="L51" s="64" t="s">
        <v>513</v>
      </c>
      <c r="M51" s="64" t="s">
        <v>513</v>
      </c>
      <c r="N51" s="64" t="s">
        <v>513</v>
      </c>
      <c r="O51" s="65" t="s">
        <v>513</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442</v>
      </c>
      <c r="L52" s="64">
        <v>443</v>
      </c>
      <c r="M52" s="64">
        <v>428</v>
      </c>
      <c r="N52" s="64">
        <v>442</v>
      </c>
      <c r="O52" s="65">
        <v>432</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159</v>
      </c>
      <c r="L53" s="69">
        <v>163</v>
      </c>
      <c r="M53" s="69">
        <v>150</v>
      </c>
      <c r="N53" s="69">
        <v>134</v>
      </c>
      <c r="O53" s="70">
        <v>152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33" t="s">
        <v>25</v>
      </c>
      <c r="C57" s="1234"/>
      <c r="D57" s="1237" t="s">
        <v>26</v>
      </c>
      <c r="E57" s="1238"/>
      <c r="F57" s="1238"/>
      <c r="G57" s="1238"/>
      <c r="H57" s="1238"/>
      <c r="I57" s="1238"/>
      <c r="J57" s="1239"/>
      <c r="K57" s="83"/>
      <c r="L57" s="84"/>
      <c r="M57" s="84"/>
      <c r="N57" s="84"/>
      <c r="O57" s="85"/>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Am1JKDiLxeoBnSxBNTbj6nfUm1wbBsj0vKNHV49N4T5Jj6NdsxZJbN2u0TFKTF8xKi0RkPYQ2yDj8s6J+VYBw==" saltValue="ICA7pYkt4xTyURFiYiwFa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7"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43" t="s">
        <v>30</v>
      </c>
      <c r="C41" s="1244"/>
      <c r="D41" s="102"/>
      <c r="E41" s="1249" t="s">
        <v>31</v>
      </c>
      <c r="F41" s="1249"/>
      <c r="G41" s="1249"/>
      <c r="H41" s="1250"/>
      <c r="I41" s="103">
        <v>3990</v>
      </c>
      <c r="J41" s="104">
        <v>4062</v>
      </c>
      <c r="K41" s="104">
        <v>3839</v>
      </c>
      <c r="L41" s="104">
        <v>3824</v>
      </c>
      <c r="M41" s="105">
        <v>4337</v>
      </c>
    </row>
    <row r="42" spans="2:13" ht="27.75" customHeight="1" x14ac:dyDescent="0.15">
      <c r="B42" s="1245"/>
      <c r="C42" s="1246"/>
      <c r="D42" s="106"/>
      <c r="E42" s="1251" t="s">
        <v>32</v>
      </c>
      <c r="F42" s="1251"/>
      <c r="G42" s="1251"/>
      <c r="H42" s="1252"/>
      <c r="I42" s="107" t="s">
        <v>513</v>
      </c>
      <c r="J42" s="108" t="s">
        <v>513</v>
      </c>
      <c r="K42" s="108" t="s">
        <v>513</v>
      </c>
      <c r="L42" s="108" t="s">
        <v>513</v>
      </c>
      <c r="M42" s="109" t="s">
        <v>513</v>
      </c>
    </row>
    <row r="43" spans="2:13" ht="27.75" customHeight="1" x14ac:dyDescent="0.15">
      <c r="B43" s="1245"/>
      <c r="C43" s="1246"/>
      <c r="D43" s="106"/>
      <c r="E43" s="1251" t="s">
        <v>33</v>
      </c>
      <c r="F43" s="1251"/>
      <c r="G43" s="1251"/>
      <c r="H43" s="1252"/>
      <c r="I43" s="107">
        <v>1808</v>
      </c>
      <c r="J43" s="108">
        <v>1706</v>
      </c>
      <c r="K43" s="108">
        <v>1600</v>
      </c>
      <c r="L43" s="108">
        <v>1489</v>
      </c>
      <c r="M43" s="109">
        <v>1403</v>
      </c>
    </row>
    <row r="44" spans="2:13" ht="27.75" customHeight="1" x14ac:dyDescent="0.15">
      <c r="B44" s="1245"/>
      <c r="C44" s="1246"/>
      <c r="D44" s="106"/>
      <c r="E44" s="1251" t="s">
        <v>34</v>
      </c>
      <c r="F44" s="1251"/>
      <c r="G44" s="1251"/>
      <c r="H44" s="1252"/>
      <c r="I44" s="107">
        <v>116</v>
      </c>
      <c r="J44" s="108">
        <v>93</v>
      </c>
      <c r="K44" s="108">
        <v>68</v>
      </c>
      <c r="L44" s="108">
        <v>51</v>
      </c>
      <c r="M44" s="109">
        <v>32</v>
      </c>
    </row>
    <row r="45" spans="2:13" ht="27.75" customHeight="1" x14ac:dyDescent="0.15">
      <c r="B45" s="1245"/>
      <c r="C45" s="1246"/>
      <c r="D45" s="106"/>
      <c r="E45" s="1251" t="s">
        <v>35</v>
      </c>
      <c r="F45" s="1251"/>
      <c r="G45" s="1251"/>
      <c r="H45" s="1252"/>
      <c r="I45" s="107">
        <v>429</v>
      </c>
      <c r="J45" s="108">
        <v>455</v>
      </c>
      <c r="K45" s="108">
        <v>429</v>
      </c>
      <c r="L45" s="108">
        <v>416</v>
      </c>
      <c r="M45" s="109">
        <v>443</v>
      </c>
    </row>
    <row r="46" spans="2:13" ht="27.75" customHeight="1" x14ac:dyDescent="0.15">
      <c r="B46" s="1245"/>
      <c r="C46" s="1246"/>
      <c r="D46" s="110"/>
      <c r="E46" s="1251" t="s">
        <v>36</v>
      </c>
      <c r="F46" s="1251"/>
      <c r="G46" s="1251"/>
      <c r="H46" s="1252"/>
      <c r="I46" s="107" t="s">
        <v>513</v>
      </c>
      <c r="J46" s="108" t="s">
        <v>513</v>
      </c>
      <c r="K46" s="108" t="s">
        <v>513</v>
      </c>
      <c r="L46" s="108" t="s">
        <v>513</v>
      </c>
      <c r="M46" s="109" t="s">
        <v>513</v>
      </c>
    </row>
    <row r="47" spans="2:13" ht="27.75" customHeight="1" x14ac:dyDescent="0.15">
      <c r="B47" s="1245"/>
      <c r="C47" s="1246"/>
      <c r="D47" s="111"/>
      <c r="E47" s="1253" t="s">
        <v>37</v>
      </c>
      <c r="F47" s="1254"/>
      <c r="G47" s="1254"/>
      <c r="H47" s="1255"/>
      <c r="I47" s="107" t="s">
        <v>513</v>
      </c>
      <c r="J47" s="108" t="s">
        <v>513</v>
      </c>
      <c r="K47" s="108" t="s">
        <v>513</v>
      </c>
      <c r="L47" s="108" t="s">
        <v>513</v>
      </c>
      <c r="M47" s="109" t="s">
        <v>513</v>
      </c>
    </row>
    <row r="48" spans="2:13" ht="27.75" customHeight="1" x14ac:dyDescent="0.15">
      <c r="B48" s="1245"/>
      <c r="C48" s="1246"/>
      <c r="D48" s="106"/>
      <c r="E48" s="1251" t="s">
        <v>38</v>
      </c>
      <c r="F48" s="1251"/>
      <c r="G48" s="1251"/>
      <c r="H48" s="1252"/>
      <c r="I48" s="107" t="s">
        <v>513</v>
      </c>
      <c r="J48" s="108" t="s">
        <v>513</v>
      </c>
      <c r="K48" s="108" t="s">
        <v>513</v>
      </c>
      <c r="L48" s="108" t="s">
        <v>513</v>
      </c>
      <c r="M48" s="109" t="s">
        <v>513</v>
      </c>
    </row>
    <row r="49" spans="2:13" ht="27.75" customHeight="1" x14ac:dyDescent="0.15">
      <c r="B49" s="1247"/>
      <c r="C49" s="1248"/>
      <c r="D49" s="106"/>
      <c r="E49" s="1251" t="s">
        <v>39</v>
      </c>
      <c r="F49" s="1251"/>
      <c r="G49" s="1251"/>
      <c r="H49" s="1252"/>
      <c r="I49" s="107" t="s">
        <v>513</v>
      </c>
      <c r="J49" s="108" t="s">
        <v>513</v>
      </c>
      <c r="K49" s="108" t="s">
        <v>513</v>
      </c>
      <c r="L49" s="108" t="s">
        <v>513</v>
      </c>
      <c r="M49" s="109" t="s">
        <v>513</v>
      </c>
    </row>
    <row r="50" spans="2:13" ht="27.75" customHeight="1" x14ac:dyDescent="0.15">
      <c r="B50" s="1256" t="s">
        <v>40</v>
      </c>
      <c r="C50" s="1257"/>
      <c r="D50" s="112"/>
      <c r="E50" s="1251" t="s">
        <v>41</v>
      </c>
      <c r="F50" s="1251"/>
      <c r="G50" s="1251"/>
      <c r="H50" s="1252"/>
      <c r="I50" s="107">
        <v>1793</v>
      </c>
      <c r="J50" s="108">
        <v>1813</v>
      </c>
      <c r="K50" s="108">
        <v>1812</v>
      </c>
      <c r="L50" s="108">
        <v>2022</v>
      </c>
      <c r="M50" s="109">
        <v>2271</v>
      </c>
    </row>
    <row r="51" spans="2:13" ht="27.75" customHeight="1" x14ac:dyDescent="0.15">
      <c r="B51" s="1245"/>
      <c r="C51" s="1246"/>
      <c r="D51" s="106"/>
      <c r="E51" s="1251" t="s">
        <v>42</v>
      </c>
      <c r="F51" s="1251"/>
      <c r="G51" s="1251"/>
      <c r="H51" s="1252"/>
      <c r="I51" s="107">
        <v>342</v>
      </c>
      <c r="J51" s="108">
        <v>430</v>
      </c>
      <c r="K51" s="108">
        <v>442</v>
      </c>
      <c r="L51" s="108">
        <v>352</v>
      </c>
      <c r="M51" s="109">
        <v>443</v>
      </c>
    </row>
    <row r="52" spans="2:13" ht="27.75" customHeight="1" x14ac:dyDescent="0.15">
      <c r="B52" s="1247"/>
      <c r="C52" s="1248"/>
      <c r="D52" s="106"/>
      <c r="E52" s="1251" t="s">
        <v>43</v>
      </c>
      <c r="F52" s="1251"/>
      <c r="G52" s="1251"/>
      <c r="H52" s="1252"/>
      <c r="I52" s="107">
        <v>3902</v>
      </c>
      <c r="J52" s="108">
        <v>3780</v>
      </c>
      <c r="K52" s="108">
        <v>3574</v>
      </c>
      <c r="L52" s="108">
        <v>3499</v>
      </c>
      <c r="M52" s="109">
        <v>3607</v>
      </c>
    </row>
    <row r="53" spans="2:13" ht="27.75" customHeight="1" thickBot="1" x14ac:dyDescent="0.2">
      <c r="B53" s="1258" t="s">
        <v>44</v>
      </c>
      <c r="C53" s="1259"/>
      <c r="D53" s="113"/>
      <c r="E53" s="1260" t="s">
        <v>45</v>
      </c>
      <c r="F53" s="1260"/>
      <c r="G53" s="1260"/>
      <c r="H53" s="1261"/>
      <c r="I53" s="114">
        <v>306</v>
      </c>
      <c r="J53" s="115">
        <v>293</v>
      </c>
      <c r="K53" s="115">
        <v>109</v>
      </c>
      <c r="L53" s="115">
        <v>-92</v>
      </c>
      <c r="M53" s="116">
        <v>-104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YoC7NoDarhH4wlAbo9fnqg3m9EY+b3R7Yu0+LtVvf5IE/UR/wHSRkajXOpBuv1Pcz3wisYHhrZwoOOKp+l8Xw==" saltValue="+ba5tOzO8BwW13v5qhox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G46"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270" t="s">
        <v>48</v>
      </c>
      <c r="D55" s="1270"/>
      <c r="E55" s="1271"/>
      <c r="F55" s="128">
        <v>632</v>
      </c>
      <c r="G55" s="128">
        <v>636</v>
      </c>
      <c r="H55" s="129">
        <v>662</v>
      </c>
    </row>
    <row r="56" spans="2:8" ht="52.5" customHeight="1" x14ac:dyDescent="0.15">
      <c r="B56" s="130"/>
      <c r="C56" s="1272" t="s">
        <v>49</v>
      </c>
      <c r="D56" s="1272"/>
      <c r="E56" s="1273"/>
      <c r="F56" s="131">
        <v>303</v>
      </c>
      <c r="G56" s="131">
        <v>363</v>
      </c>
      <c r="H56" s="132">
        <v>489</v>
      </c>
    </row>
    <row r="57" spans="2:8" ht="53.25" customHeight="1" x14ac:dyDescent="0.15">
      <c r="B57" s="130"/>
      <c r="C57" s="1274" t="s">
        <v>50</v>
      </c>
      <c r="D57" s="1274"/>
      <c r="E57" s="1275"/>
      <c r="F57" s="133">
        <v>860</v>
      </c>
      <c r="G57" s="133">
        <v>990</v>
      </c>
      <c r="H57" s="134">
        <v>1085</v>
      </c>
    </row>
    <row r="58" spans="2:8" ht="45.75" customHeight="1" x14ac:dyDescent="0.15">
      <c r="B58" s="135"/>
      <c r="C58" s="1262" t="s">
        <v>51</v>
      </c>
      <c r="D58" s="1263"/>
      <c r="E58" s="1264"/>
      <c r="F58" s="136"/>
      <c r="G58" s="136"/>
      <c r="H58" s="137"/>
    </row>
    <row r="59" spans="2:8" ht="45.75" customHeight="1" x14ac:dyDescent="0.15">
      <c r="B59" s="135"/>
      <c r="C59" s="1262" t="s">
        <v>51</v>
      </c>
      <c r="D59" s="1263"/>
      <c r="E59" s="1264"/>
      <c r="F59" s="136"/>
      <c r="G59" s="136"/>
      <c r="H59" s="137"/>
    </row>
    <row r="60" spans="2:8" ht="45.75" customHeight="1" x14ac:dyDescent="0.15">
      <c r="B60" s="135"/>
      <c r="C60" s="1262" t="s">
        <v>51</v>
      </c>
      <c r="D60" s="1263"/>
      <c r="E60" s="1264"/>
      <c r="F60" s="136"/>
      <c r="G60" s="136"/>
      <c r="H60" s="137"/>
    </row>
    <row r="61" spans="2:8" ht="45.75" customHeight="1" x14ac:dyDescent="0.15">
      <c r="B61" s="135"/>
      <c r="C61" s="1262" t="s">
        <v>51</v>
      </c>
      <c r="D61" s="1263"/>
      <c r="E61" s="1264"/>
      <c r="F61" s="136"/>
      <c r="G61" s="136"/>
      <c r="H61" s="137"/>
    </row>
    <row r="62" spans="2:8" ht="45.75" customHeight="1" thickBot="1" x14ac:dyDescent="0.2">
      <c r="B62" s="138"/>
      <c r="C62" s="1265" t="s">
        <v>52</v>
      </c>
      <c r="D62" s="1266"/>
      <c r="E62" s="1267"/>
      <c r="F62" s="139"/>
      <c r="G62" s="139"/>
      <c r="H62" s="140"/>
    </row>
    <row r="63" spans="2:8" ht="52.5" customHeight="1" thickBot="1" x14ac:dyDescent="0.2">
      <c r="B63" s="141"/>
      <c r="C63" s="1268" t="s">
        <v>53</v>
      </c>
      <c r="D63" s="1268"/>
      <c r="E63" s="1269"/>
      <c r="F63" s="142">
        <v>1795</v>
      </c>
      <c r="G63" s="142">
        <v>1989</v>
      </c>
      <c r="H63" s="143">
        <v>2237</v>
      </c>
    </row>
    <row r="64" spans="2:8" ht="15" customHeight="1" x14ac:dyDescent="0.15"/>
  </sheetData>
  <sheetProtection algorithmName="SHA-512" hashValue="l0tZsb0RKYcR81mgEw00U3QQe8gxPhSmKL41gMctCBfxAY8q0eSpwsz4jUPRaP5mgmW1v20wr3jjH3GnGhhqjA==" saltValue="JVyeiASHmwHK1vrK2Qeh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84596-C56D-424C-B9B2-DF0B23F18CD4}">
  <sheetPr>
    <pageSetUpPr fitToPage="1"/>
  </sheetPr>
  <dimension ref="A1:WZM160"/>
  <sheetViews>
    <sheetView showGridLines="0" tabSelected="1" topLeftCell="A49" zoomScale="70" zoomScaleNormal="70" zoomScaleSheetLayoutView="55" workbookViewId="0">
      <selection activeCell="AN70" sqref="AN70"/>
    </sheetView>
  </sheetViews>
  <sheetFormatPr defaultColWidth="0" defaultRowHeight="13.5" customHeight="1" zeroHeight="1" x14ac:dyDescent="0.15"/>
  <cols>
    <col min="1" max="1" width="6.375" style="1278" customWidth="1"/>
    <col min="2" max="107" width="2.5" style="1278" customWidth="1"/>
    <col min="108" max="108" width="6.125" style="1286" customWidth="1"/>
    <col min="109" max="109" width="5.875" style="1285" customWidth="1"/>
    <col min="110" max="110" width="19.125" style="1278" hidden="1"/>
    <col min="111" max="115" width="12.625" style="1278" hidden="1"/>
    <col min="116" max="349" width="8.625" style="1278" hidden="1"/>
    <col min="350" max="355" width="14.875" style="1278" hidden="1"/>
    <col min="356" max="357" width="15.875" style="1278" hidden="1"/>
    <col min="358" max="363" width="16.125" style="1278" hidden="1"/>
    <col min="364" max="364" width="6.125" style="1278" hidden="1"/>
    <col min="365" max="365" width="3" style="1278" hidden="1"/>
    <col min="366" max="605" width="8.625" style="1278" hidden="1"/>
    <col min="606" max="611" width="14.875" style="1278" hidden="1"/>
    <col min="612" max="613" width="15.875" style="1278" hidden="1"/>
    <col min="614" max="619" width="16.125" style="1278" hidden="1"/>
    <col min="620" max="620" width="6.125" style="1278" hidden="1"/>
    <col min="621" max="621" width="3" style="1278" hidden="1"/>
    <col min="622" max="861" width="8.625" style="1278" hidden="1"/>
    <col min="862" max="867" width="14.875" style="1278" hidden="1"/>
    <col min="868" max="869" width="15.875" style="1278" hidden="1"/>
    <col min="870" max="875" width="16.125" style="1278" hidden="1"/>
    <col min="876" max="876" width="6.125" style="1278" hidden="1"/>
    <col min="877" max="877" width="3" style="1278" hidden="1"/>
    <col min="878" max="1117" width="8.625" style="1278" hidden="1"/>
    <col min="1118" max="1123" width="14.875" style="1278" hidden="1"/>
    <col min="1124" max="1125" width="15.875" style="1278" hidden="1"/>
    <col min="1126" max="1131" width="16.125" style="1278" hidden="1"/>
    <col min="1132" max="1132" width="6.125" style="1278" hidden="1"/>
    <col min="1133" max="1133" width="3" style="1278" hidden="1"/>
    <col min="1134" max="1373" width="8.625" style="1278" hidden="1"/>
    <col min="1374" max="1379" width="14.875" style="1278" hidden="1"/>
    <col min="1380" max="1381" width="15.875" style="1278" hidden="1"/>
    <col min="1382" max="1387" width="16.125" style="1278" hidden="1"/>
    <col min="1388" max="1388" width="6.125" style="1278" hidden="1"/>
    <col min="1389" max="1389" width="3" style="1278" hidden="1"/>
    <col min="1390" max="1629" width="8.625" style="1278" hidden="1"/>
    <col min="1630" max="1635" width="14.875" style="1278" hidden="1"/>
    <col min="1636" max="1637" width="15.875" style="1278" hidden="1"/>
    <col min="1638" max="1643" width="16.125" style="1278" hidden="1"/>
    <col min="1644" max="1644" width="6.125" style="1278" hidden="1"/>
    <col min="1645" max="1645" width="3" style="1278" hidden="1"/>
    <col min="1646" max="1885" width="8.625" style="1278" hidden="1"/>
    <col min="1886" max="1891" width="14.875" style="1278" hidden="1"/>
    <col min="1892" max="1893" width="15.875" style="1278" hidden="1"/>
    <col min="1894" max="1899" width="16.125" style="1278" hidden="1"/>
    <col min="1900" max="1900" width="6.125" style="1278" hidden="1"/>
    <col min="1901" max="1901" width="3" style="1278" hidden="1"/>
    <col min="1902" max="2141" width="8.625" style="1278" hidden="1"/>
    <col min="2142" max="2147" width="14.875" style="1278" hidden="1"/>
    <col min="2148" max="2149" width="15.875" style="1278" hidden="1"/>
    <col min="2150" max="2155" width="16.125" style="1278" hidden="1"/>
    <col min="2156" max="2156" width="6.125" style="1278" hidden="1"/>
    <col min="2157" max="2157" width="3" style="1278" hidden="1"/>
    <col min="2158" max="2397" width="8.625" style="1278" hidden="1"/>
    <col min="2398" max="2403" width="14.875" style="1278" hidden="1"/>
    <col min="2404" max="2405" width="15.875" style="1278" hidden="1"/>
    <col min="2406" max="2411" width="16.125" style="1278" hidden="1"/>
    <col min="2412" max="2412" width="6.125" style="1278" hidden="1"/>
    <col min="2413" max="2413" width="3" style="1278" hidden="1"/>
    <col min="2414" max="2653" width="8.625" style="1278" hidden="1"/>
    <col min="2654" max="2659" width="14.875" style="1278" hidden="1"/>
    <col min="2660" max="2661" width="15.875" style="1278" hidden="1"/>
    <col min="2662" max="2667" width="16.125" style="1278" hidden="1"/>
    <col min="2668" max="2668" width="6.125" style="1278" hidden="1"/>
    <col min="2669" max="2669" width="3" style="1278" hidden="1"/>
    <col min="2670" max="2909" width="8.625" style="1278" hidden="1"/>
    <col min="2910" max="2915" width="14.875" style="1278" hidden="1"/>
    <col min="2916" max="2917" width="15.875" style="1278" hidden="1"/>
    <col min="2918" max="2923" width="16.125" style="1278" hidden="1"/>
    <col min="2924" max="2924" width="6.125" style="1278" hidden="1"/>
    <col min="2925" max="2925" width="3" style="1278" hidden="1"/>
    <col min="2926" max="3165" width="8.625" style="1278" hidden="1"/>
    <col min="3166" max="3171" width="14.875" style="1278" hidden="1"/>
    <col min="3172" max="3173" width="15.875" style="1278" hidden="1"/>
    <col min="3174" max="3179" width="16.125" style="1278" hidden="1"/>
    <col min="3180" max="3180" width="6.125" style="1278" hidden="1"/>
    <col min="3181" max="3181" width="3" style="1278" hidden="1"/>
    <col min="3182" max="3421" width="8.625" style="1278" hidden="1"/>
    <col min="3422" max="3427" width="14.875" style="1278" hidden="1"/>
    <col min="3428" max="3429" width="15.875" style="1278" hidden="1"/>
    <col min="3430" max="3435" width="16.125" style="1278" hidden="1"/>
    <col min="3436" max="3436" width="6.125" style="1278" hidden="1"/>
    <col min="3437" max="3437" width="3" style="1278" hidden="1"/>
    <col min="3438" max="3677" width="8.625" style="1278" hidden="1"/>
    <col min="3678" max="3683" width="14.875" style="1278" hidden="1"/>
    <col min="3684" max="3685" width="15.875" style="1278" hidden="1"/>
    <col min="3686" max="3691" width="16.125" style="1278" hidden="1"/>
    <col min="3692" max="3692" width="6.125" style="1278" hidden="1"/>
    <col min="3693" max="3693" width="3" style="1278" hidden="1"/>
    <col min="3694" max="3933" width="8.625" style="1278" hidden="1"/>
    <col min="3934" max="3939" width="14.875" style="1278" hidden="1"/>
    <col min="3940" max="3941" width="15.875" style="1278" hidden="1"/>
    <col min="3942" max="3947" width="16.125" style="1278" hidden="1"/>
    <col min="3948" max="3948" width="6.125" style="1278" hidden="1"/>
    <col min="3949" max="3949" width="3" style="1278" hidden="1"/>
    <col min="3950" max="4189" width="8.625" style="1278" hidden="1"/>
    <col min="4190" max="4195" width="14.875" style="1278" hidden="1"/>
    <col min="4196" max="4197" width="15.875" style="1278" hidden="1"/>
    <col min="4198" max="4203" width="16.125" style="1278" hidden="1"/>
    <col min="4204" max="4204" width="6.125" style="1278" hidden="1"/>
    <col min="4205" max="4205" width="3" style="1278" hidden="1"/>
    <col min="4206" max="4445" width="8.625" style="1278" hidden="1"/>
    <col min="4446" max="4451" width="14.875" style="1278" hidden="1"/>
    <col min="4452" max="4453" width="15.875" style="1278" hidden="1"/>
    <col min="4454" max="4459" width="16.125" style="1278" hidden="1"/>
    <col min="4460" max="4460" width="6.125" style="1278" hidden="1"/>
    <col min="4461" max="4461" width="3" style="1278" hidden="1"/>
    <col min="4462" max="4701" width="8.625" style="1278" hidden="1"/>
    <col min="4702" max="4707" width="14.875" style="1278" hidden="1"/>
    <col min="4708" max="4709" width="15.875" style="1278" hidden="1"/>
    <col min="4710" max="4715" width="16.125" style="1278" hidden="1"/>
    <col min="4716" max="4716" width="6.125" style="1278" hidden="1"/>
    <col min="4717" max="4717" width="3" style="1278" hidden="1"/>
    <col min="4718" max="4957" width="8.625" style="1278" hidden="1"/>
    <col min="4958" max="4963" width="14.875" style="1278" hidden="1"/>
    <col min="4964" max="4965" width="15.875" style="1278" hidden="1"/>
    <col min="4966" max="4971" width="16.125" style="1278" hidden="1"/>
    <col min="4972" max="4972" width="6.125" style="1278" hidden="1"/>
    <col min="4973" max="4973" width="3" style="1278" hidden="1"/>
    <col min="4974" max="5213" width="8.625" style="1278" hidden="1"/>
    <col min="5214" max="5219" width="14.875" style="1278" hidden="1"/>
    <col min="5220" max="5221" width="15.875" style="1278" hidden="1"/>
    <col min="5222" max="5227" width="16.125" style="1278" hidden="1"/>
    <col min="5228" max="5228" width="6.125" style="1278" hidden="1"/>
    <col min="5229" max="5229" width="3" style="1278" hidden="1"/>
    <col min="5230" max="5469" width="8.625" style="1278" hidden="1"/>
    <col min="5470" max="5475" width="14.875" style="1278" hidden="1"/>
    <col min="5476" max="5477" width="15.875" style="1278" hidden="1"/>
    <col min="5478" max="5483" width="16.125" style="1278" hidden="1"/>
    <col min="5484" max="5484" width="6.125" style="1278" hidden="1"/>
    <col min="5485" max="5485" width="3" style="1278" hidden="1"/>
    <col min="5486" max="5725" width="8.625" style="1278" hidden="1"/>
    <col min="5726" max="5731" width="14.875" style="1278" hidden="1"/>
    <col min="5732" max="5733" width="15.875" style="1278" hidden="1"/>
    <col min="5734" max="5739" width="16.125" style="1278" hidden="1"/>
    <col min="5740" max="5740" width="6.125" style="1278" hidden="1"/>
    <col min="5741" max="5741" width="3" style="1278" hidden="1"/>
    <col min="5742" max="5981" width="8.625" style="1278" hidden="1"/>
    <col min="5982" max="5987" width="14.875" style="1278" hidden="1"/>
    <col min="5988" max="5989" width="15.875" style="1278" hidden="1"/>
    <col min="5990" max="5995" width="16.125" style="1278" hidden="1"/>
    <col min="5996" max="5996" width="6.125" style="1278" hidden="1"/>
    <col min="5997" max="5997" width="3" style="1278" hidden="1"/>
    <col min="5998" max="6237" width="8.625" style="1278" hidden="1"/>
    <col min="6238" max="6243" width="14.875" style="1278" hidden="1"/>
    <col min="6244" max="6245" width="15.875" style="1278" hidden="1"/>
    <col min="6246" max="6251" width="16.125" style="1278" hidden="1"/>
    <col min="6252" max="6252" width="6.125" style="1278" hidden="1"/>
    <col min="6253" max="6253" width="3" style="1278" hidden="1"/>
    <col min="6254" max="6493" width="8.625" style="1278" hidden="1"/>
    <col min="6494" max="6499" width="14.875" style="1278" hidden="1"/>
    <col min="6500" max="6501" width="15.875" style="1278" hidden="1"/>
    <col min="6502" max="6507" width="16.125" style="1278" hidden="1"/>
    <col min="6508" max="6508" width="6.125" style="1278" hidden="1"/>
    <col min="6509" max="6509" width="3" style="1278" hidden="1"/>
    <col min="6510" max="6749" width="8.625" style="1278" hidden="1"/>
    <col min="6750" max="6755" width="14.875" style="1278" hidden="1"/>
    <col min="6756" max="6757" width="15.875" style="1278" hidden="1"/>
    <col min="6758" max="6763" width="16.125" style="1278" hidden="1"/>
    <col min="6764" max="6764" width="6.125" style="1278" hidden="1"/>
    <col min="6765" max="6765" width="3" style="1278" hidden="1"/>
    <col min="6766" max="7005" width="8.625" style="1278" hidden="1"/>
    <col min="7006" max="7011" width="14.875" style="1278" hidden="1"/>
    <col min="7012" max="7013" width="15.875" style="1278" hidden="1"/>
    <col min="7014" max="7019" width="16.125" style="1278" hidden="1"/>
    <col min="7020" max="7020" width="6.125" style="1278" hidden="1"/>
    <col min="7021" max="7021" width="3" style="1278" hidden="1"/>
    <col min="7022" max="7261" width="8.625" style="1278" hidden="1"/>
    <col min="7262" max="7267" width="14.875" style="1278" hidden="1"/>
    <col min="7268" max="7269" width="15.875" style="1278" hidden="1"/>
    <col min="7270" max="7275" width="16.125" style="1278" hidden="1"/>
    <col min="7276" max="7276" width="6.125" style="1278" hidden="1"/>
    <col min="7277" max="7277" width="3" style="1278" hidden="1"/>
    <col min="7278" max="7517" width="8.625" style="1278" hidden="1"/>
    <col min="7518" max="7523" width="14.875" style="1278" hidden="1"/>
    <col min="7524" max="7525" width="15.875" style="1278" hidden="1"/>
    <col min="7526" max="7531" width="16.125" style="1278" hidden="1"/>
    <col min="7532" max="7532" width="6.125" style="1278" hidden="1"/>
    <col min="7533" max="7533" width="3" style="1278" hidden="1"/>
    <col min="7534" max="7773" width="8.625" style="1278" hidden="1"/>
    <col min="7774" max="7779" width="14.875" style="1278" hidden="1"/>
    <col min="7780" max="7781" width="15.875" style="1278" hidden="1"/>
    <col min="7782" max="7787" width="16.125" style="1278" hidden="1"/>
    <col min="7788" max="7788" width="6.125" style="1278" hidden="1"/>
    <col min="7789" max="7789" width="3" style="1278" hidden="1"/>
    <col min="7790" max="8029" width="8.625" style="1278" hidden="1"/>
    <col min="8030" max="8035" width="14.875" style="1278" hidden="1"/>
    <col min="8036" max="8037" width="15.875" style="1278" hidden="1"/>
    <col min="8038" max="8043" width="16.125" style="1278" hidden="1"/>
    <col min="8044" max="8044" width="6.125" style="1278" hidden="1"/>
    <col min="8045" max="8045" width="3" style="1278" hidden="1"/>
    <col min="8046" max="8285" width="8.625" style="1278" hidden="1"/>
    <col min="8286" max="8291" width="14.875" style="1278" hidden="1"/>
    <col min="8292" max="8293" width="15.875" style="1278" hidden="1"/>
    <col min="8294" max="8299" width="16.125" style="1278" hidden="1"/>
    <col min="8300" max="8300" width="6.125" style="1278" hidden="1"/>
    <col min="8301" max="8301" width="3" style="1278" hidden="1"/>
    <col min="8302" max="8541" width="8.625" style="1278" hidden="1"/>
    <col min="8542" max="8547" width="14.875" style="1278" hidden="1"/>
    <col min="8548" max="8549" width="15.875" style="1278" hidden="1"/>
    <col min="8550" max="8555" width="16.125" style="1278" hidden="1"/>
    <col min="8556" max="8556" width="6.125" style="1278" hidden="1"/>
    <col min="8557" max="8557" width="3" style="1278" hidden="1"/>
    <col min="8558" max="8797" width="8.625" style="1278" hidden="1"/>
    <col min="8798" max="8803" width="14.875" style="1278" hidden="1"/>
    <col min="8804" max="8805" width="15.875" style="1278" hidden="1"/>
    <col min="8806" max="8811" width="16.125" style="1278" hidden="1"/>
    <col min="8812" max="8812" width="6.125" style="1278" hidden="1"/>
    <col min="8813" max="8813" width="3" style="1278" hidden="1"/>
    <col min="8814" max="9053" width="8.625" style="1278" hidden="1"/>
    <col min="9054" max="9059" width="14.875" style="1278" hidden="1"/>
    <col min="9060" max="9061" width="15.875" style="1278" hidden="1"/>
    <col min="9062" max="9067" width="16.125" style="1278" hidden="1"/>
    <col min="9068" max="9068" width="6.125" style="1278" hidden="1"/>
    <col min="9069" max="9069" width="3" style="1278" hidden="1"/>
    <col min="9070" max="9309" width="8.625" style="1278" hidden="1"/>
    <col min="9310" max="9315" width="14.875" style="1278" hidden="1"/>
    <col min="9316" max="9317" width="15.875" style="1278" hidden="1"/>
    <col min="9318" max="9323" width="16.125" style="1278" hidden="1"/>
    <col min="9324" max="9324" width="6.125" style="1278" hidden="1"/>
    <col min="9325" max="9325" width="3" style="1278" hidden="1"/>
    <col min="9326" max="9565" width="8.625" style="1278" hidden="1"/>
    <col min="9566" max="9571" width="14.875" style="1278" hidden="1"/>
    <col min="9572" max="9573" width="15.875" style="1278" hidden="1"/>
    <col min="9574" max="9579" width="16.125" style="1278" hidden="1"/>
    <col min="9580" max="9580" width="6.125" style="1278" hidden="1"/>
    <col min="9581" max="9581" width="3" style="1278" hidden="1"/>
    <col min="9582" max="9821" width="8.625" style="1278" hidden="1"/>
    <col min="9822" max="9827" width="14.875" style="1278" hidden="1"/>
    <col min="9828" max="9829" width="15.875" style="1278" hidden="1"/>
    <col min="9830" max="9835" width="16.125" style="1278" hidden="1"/>
    <col min="9836" max="9836" width="6.125" style="1278" hidden="1"/>
    <col min="9837" max="9837" width="3" style="1278" hidden="1"/>
    <col min="9838" max="10077" width="8.625" style="1278" hidden="1"/>
    <col min="10078" max="10083" width="14.875" style="1278" hidden="1"/>
    <col min="10084" max="10085" width="15.875" style="1278" hidden="1"/>
    <col min="10086" max="10091" width="16.125" style="1278" hidden="1"/>
    <col min="10092" max="10092" width="6.125" style="1278" hidden="1"/>
    <col min="10093" max="10093" width="3" style="1278" hidden="1"/>
    <col min="10094" max="10333" width="8.625" style="1278" hidden="1"/>
    <col min="10334" max="10339" width="14.875" style="1278" hidden="1"/>
    <col min="10340" max="10341" width="15.875" style="1278" hidden="1"/>
    <col min="10342" max="10347" width="16.125" style="1278" hidden="1"/>
    <col min="10348" max="10348" width="6.125" style="1278" hidden="1"/>
    <col min="10349" max="10349" width="3" style="1278" hidden="1"/>
    <col min="10350" max="10589" width="8.625" style="1278" hidden="1"/>
    <col min="10590" max="10595" width="14.875" style="1278" hidden="1"/>
    <col min="10596" max="10597" width="15.875" style="1278" hidden="1"/>
    <col min="10598" max="10603" width="16.125" style="1278" hidden="1"/>
    <col min="10604" max="10604" width="6.125" style="1278" hidden="1"/>
    <col min="10605" max="10605" width="3" style="1278" hidden="1"/>
    <col min="10606" max="10845" width="8.625" style="1278" hidden="1"/>
    <col min="10846" max="10851" width="14.875" style="1278" hidden="1"/>
    <col min="10852" max="10853" width="15.875" style="1278" hidden="1"/>
    <col min="10854" max="10859" width="16.125" style="1278" hidden="1"/>
    <col min="10860" max="10860" width="6.125" style="1278" hidden="1"/>
    <col min="10861" max="10861" width="3" style="1278" hidden="1"/>
    <col min="10862" max="11101" width="8.625" style="1278" hidden="1"/>
    <col min="11102" max="11107" width="14.875" style="1278" hidden="1"/>
    <col min="11108" max="11109" width="15.875" style="1278" hidden="1"/>
    <col min="11110" max="11115" width="16.125" style="1278" hidden="1"/>
    <col min="11116" max="11116" width="6.125" style="1278" hidden="1"/>
    <col min="11117" max="11117" width="3" style="1278" hidden="1"/>
    <col min="11118" max="11357" width="8.625" style="1278" hidden="1"/>
    <col min="11358" max="11363" width="14.875" style="1278" hidden="1"/>
    <col min="11364" max="11365" width="15.875" style="1278" hidden="1"/>
    <col min="11366" max="11371" width="16.125" style="1278" hidden="1"/>
    <col min="11372" max="11372" width="6.125" style="1278" hidden="1"/>
    <col min="11373" max="11373" width="3" style="1278" hidden="1"/>
    <col min="11374" max="11613" width="8.625" style="1278" hidden="1"/>
    <col min="11614" max="11619" width="14.875" style="1278" hidden="1"/>
    <col min="11620" max="11621" width="15.875" style="1278" hidden="1"/>
    <col min="11622" max="11627" width="16.125" style="1278" hidden="1"/>
    <col min="11628" max="11628" width="6.125" style="1278" hidden="1"/>
    <col min="11629" max="11629" width="3" style="1278" hidden="1"/>
    <col min="11630" max="11869" width="8.625" style="1278" hidden="1"/>
    <col min="11870" max="11875" width="14.875" style="1278" hidden="1"/>
    <col min="11876" max="11877" width="15.875" style="1278" hidden="1"/>
    <col min="11878" max="11883" width="16.125" style="1278" hidden="1"/>
    <col min="11884" max="11884" width="6.125" style="1278" hidden="1"/>
    <col min="11885" max="11885" width="3" style="1278" hidden="1"/>
    <col min="11886" max="12125" width="8.625" style="1278" hidden="1"/>
    <col min="12126" max="12131" width="14.875" style="1278" hidden="1"/>
    <col min="12132" max="12133" width="15.875" style="1278" hidden="1"/>
    <col min="12134" max="12139" width="16.125" style="1278" hidden="1"/>
    <col min="12140" max="12140" width="6.125" style="1278" hidden="1"/>
    <col min="12141" max="12141" width="3" style="1278" hidden="1"/>
    <col min="12142" max="12381" width="8.625" style="1278" hidden="1"/>
    <col min="12382" max="12387" width="14.875" style="1278" hidden="1"/>
    <col min="12388" max="12389" width="15.875" style="1278" hidden="1"/>
    <col min="12390" max="12395" width="16.125" style="1278" hidden="1"/>
    <col min="12396" max="12396" width="6.125" style="1278" hidden="1"/>
    <col min="12397" max="12397" width="3" style="1278" hidden="1"/>
    <col min="12398" max="12637" width="8.625" style="1278" hidden="1"/>
    <col min="12638" max="12643" width="14.875" style="1278" hidden="1"/>
    <col min="12644" max="12645" width="15.875" style="1278" hidden="1"/>
    <col min="12646" max="12651" width="16.125" style="1278" hidden="1"/>
    <col min="12652" max="12652" width="6.125" style="1278" hidden="1"/>
    <col min="12653" max="12653" width="3" style="1278" hidden="1"/>
    <col min="12654" max="12893" width="8.625" style="1278" hidden="1"/>
    <col min="12894" max="12899" width="14.875" style="1278" hidden="1"/>
    <col min="12900" max="12901" width="15.875" style="1278" hidden="1"/>
    <col min="12902" max="12907" width="16.125" style="1278" hidden="1"/>
    <col min="12908" max="12908" width="6.125" style="1278" hidden="1"/>
    <col min="12909" max="12909" width="3" style="1278" hidden="1"/>
    <col min="12910" max="13149" width="8.625" style="1278" hidden="1"/>
    <col min="13150" max="13155" width="14.875" style="1278" hidden="1"/>
    <col min="13156" max="13157" width="15.875" style="1278" hidden="1"/>
    <col min="13158" max="13163" width="16.125" style="1278" hidden="1"/>
    <col min="13164" max="13164" width="6.125" style="1278" hidden="1"/>
    <col min="13165" max="13165" width="3" style="1278" hidden="1"/>
    <col min="13166" max="13405" width="8.625" style="1278" hidden="1"/>
    <col min="13406" max="13411" width="14.875" style="1278" hidden="1"/>
    <col min="13412" max="13413" width="15.875" style="1278" hidden="1"/>
    <col min="13414" max="13419" width="16.125" style="1278" hidden="1"/>
    <col min="13420" max="13420" width="6.125" style="1278" hidden="1"/>
    <col min="13421" max="13421" width="3" style="1278" hidden="1"/>
    <col min="13422" max="13661" width="8.625" style="1278" hidden="1"/>
    <col min="13662" max="13667" width="14.875" style="1278" hidden="1"/>
    <col min="13668" max="13669" width="15.875" style="1278" hidden="1"/>
    <col min="13670" max="13675" width="16.125" style="1278" hidden="1"/>
    <col min="13676" max="13676" width="6.125" style="1278" hidden="1"/>
    <col min="13677" max="13677" width="3" style="1278" hidden="1"/>
    <col min="13678" max="13917" width="8.625" style="1278" hidden="1"/>
    <col min="13918" max="13923" width="14.875" style="1278" hidden="1"/>
    <col min="13924" max="13925" width="15.875" style="1278" hidden="1"/>
    <col min="13926" max="13931" width="16.125" style="1278" hidden="1"/>
    <col min="13932" max="13932" width="6.125" style="1278" hidden="1"/>
    <col min="13933" max="13933" width="3" style="1278" hidden="1"/>
    <col min="13934" max="14173" width="8.625" style="1278" hidden="1"/>
    <col min="14174" max="14179" width="14.875" style="1278" hidden="1"/>
    <col min="14180" max="14181" width="15.875" style="1278" hidden="1"/>
    <col min="14182" max="14187" width="16.125" style="1278" hidden="1"/>
    <col min="14188" max="14188" width="6.125" style="1278" hidden="1"/>
    <col min="14189" max="14189" width="3" style="1278" hidden="1"/>
    <col min="14190" max="14429" width="8.625" style="1278" hidden="1"/>
    <col min="14430" max="14435" width="14.875" style="1278" hidden="1"/>
    <col min="14436" max="14437" width="15.875" style="1278" hidden="1"/>
    <col min="14438" max="14443" width="16.125" style="1278" hidden="1"/>
    <col min="14444" max="14444" width="6.125" style="1278" hidden="1"/>
    <col min="14445" max="14445" width="3" style="1278" hidden="1"/>
    <col min="14446" max="14685" width="8.625" style="1278" hidden="1"/>
    <col min="14686" max="14691" width="14.875" style="1278" hidden="1"/>
    <col min="14692" max="14693" width="15.875" style="1278" hidden="1"/>
    <col min="14694" max="14699" width="16.125" style="1278" hidden="1"/>
    <col min="14700" max="14700" width="6.125" style="1278" hidden="1"/>
    <col min="14701" max="14701" width="3" style="1278" hidden="1"/>
    <col min="14702" max="14941" width="8.625" style="1278" hidden="1"/>
    <col min="14942" max="14947" width="14.875" style="1278" hidden="1"/>
    <col min="14948" max="14949" width="15.875" style="1278" hidden="1"/>
    <col min="14950" max="14955" width="16.125" style="1278" hidden="1"/>
    <col min="14956" max="14956" width="6.125" style="1278" hidden="1"/>
    <col min="14957" max="14957" width="3" style="1278" hidden="1"/>
    <col min="14958" max="15197" width="8.625" style="1278" hidden="1"/>
    <col min="15198" max="15203" width="14.875" style="1278" hidden="1"/>
    <col min="15204" max="15205" width="15.875" style="1278" hidden="1"/>
    <col min="15206" max="15211" width="16.125" style="1278" hidden="1"/>
    <col min="15212" max="15212" width="6.125" style="1278" hidden="1"/>
    <col min="15213" max="15213" width="3" style="1278" hidden="1"/>
    <col min="15214" max="15453" width="8.625" style="1278" hidden="1"/>
    <col min="15454" max="15459" width="14.875" style="1278" hidden="1"/>
    <col min="15460" max="15461" width="15.875" style="1278" hidden="1"/>
    <col min="15462" max="15467" width="16.125" style="1278" hidden="1"/>
    <col min="15468" max="15468" width="6.125" style="1278" hidden="1"/>
    <col min="15469" max="15469" width="3" style="1278" hidden="1"/>
    <col min="15470" max="15709" width="8.625" style="1278" hidden="1"/>
    <col min="15710" max="15715" width="14.875" style="1278" hidden="1"/>
    <col min="15716" max="15717" width="15.875" style="1278" hidden="1"/>
    <col min="15718" max="15723" width="16.125" style="1278" hidden="1"/>
    <col min="15724" max="15724" width="6.125" style="1278" hidden="1"/>
    <col min="15725" max="15725" width="3" style="1278" hidden="1"/>
    <col min="15726" max="15965" width="8.625" style="1278" hidden="1"/>
    <col min="15966" max="15971" width="14.875" style="1278" hidden="1"/>
    <col min="15972" max="15973" width="15.875" style="1278" hidden="1"/>
    <col min="15974" max="15979" width="16.125" style="1278" hidden="1"/>
    <col min="15980" max="15980" width="6.125" style="1278" hidden="1"/>
    <col min="15981" max="15981" width="3" style="1278" hidden="1"/>
    <col min="15982" max="16221" width="8.625" style="1278" hidden="1"/>
    <col min="16222" max="16227" width="14.875" style="1278" hidden="1"/>
    <col min="16228" max="16229" width="15.875" style="1278" hidden="1"/>
    <col min="16230" max="16235" width="16.125" style="1278" hidden="1"/>
    <col min="16236" max="16236" width="6.125" style="1278" hidden="1"/>
    <col min="16237" max="16237" width="3" style="1278" hidden="1"/>
    <col min="16238" max="16384" width="8.625" style="1278" hidden="1"/>
  </cols>
  <sheetData>
    <row r="1" spans="1:143" ht="42.75" customHeight="1" x14ac:dyDescent="0.15">
      <c r="A1" s="1276"/>
      <c r="B1" s="1277"/>
      <c r="DD1" s="1278"/>
      <c r="DE1" s="1278"/>
    </row>
    <row r="2" spans="1:143" ht="25.5" customHeight="1" x14ac:dyDescent="0.15">
      <c r="A2" s="1279"/>
      <c r="C2" s="1279"/>
      <c r="O2" s="1279"/>
      <c r="P2" s="1279"/>
      <c r="Q2" s="1279"/>
      <c r="R2" s="1279"/>
      <c r="S2" s="1279"/>
      <c r="T2" s="1279"/>
      <c r="U2" s="1279"/>
      <c r="V2" s="1279"/>
      <c r="W2" s="1279"/>
      <c r="X2" s="1279"/>
      <c r="Y2" s="1279"/>
      <c r="Z2" s="1279"/>
      <c r="AA2" s="1279"/>
      <c r="AB2" s="1279"/>
      <c r="AC2" s="1279"/>
      <c r="AD2" s="1279"/>
      <c r="AE2" s="1279"/>
      <c r="AF2" s="1279"/>
      <c r="AG2" s="1279"/>
      <c r="AH2" s="1279"/>
      <c r="AI2" s="1279"/>
      <c r="AU2" s="1279"/>
      <c r="BG2" s="1279"/>
      <c r="BS2" s="1279"/>
      <c r="CE2" s="1279"/>
      <c r="CQ2" s="1279"/>
      <c r="DD2" s="1278"/>
      <c r="DE2" s="1278"/>
    </row>
    <row r="3" spans="1:143" ht="25.5" customHeight="1" x14ac:dyDescent="0.15">
      <c r="A3" s="1279"/>
      <c r="C3" s="1279"/>
      <c r="O3" s="1279"/>
      <c r="P3" s="1279"/>
      <c r="Q3" s="1279"/>
      <c r="R3" s="1279"/>
      <c r="S3" s="1279"/>
      <c r="T3" s="1279"/>
      <c r="U3" s="1279"/>
      <c r="V3" s="1279"/>
      <c r="W3" s="1279"/>
      <c r="X3" s="1279"/>
      <c r="Y3" s="1279"/>
      <c r="Z3" s="1279"/>
      <c r="AA3" s="1279"/>
      <c r="AB3" s="1279"/>
      <c r="AC3" s="1279"/>
      <c r="AD3" s="1279"/>
      <c r="AE3" s="1279"/>
      <c r="AF3" s="1279"/>
      <c r="AG3" s="1279"/>
      <c r="AH3" s="1279"/>
      <c r="AI3" s="1279"/>
      <c r="AU3" s="1279"/>
      <c r="BG3" s="1279"/>
      <c r="BS3" s="1279"/>
      <c r="CE3" s="1279"/>
      <c r="CQ3" s="1279"/>
      <c r="DD3" s="1278"/>
      <c r="DE3" s="1278"/>
    </row>
    <row r="4" spans="1:143" s="292" customFormat="1" x14ac:dyDescent="0.15">
      <c r="A4" s="1279"/>
      <c r="B4" s="1279"/>
      <c r="C4" s="1279"/>
      <c r="D4" s="1279"/>
      <c r="E4" s="1279"/>
      <c r="F4" s="1279"/>
      <c r="G4" s="1279"/>
      <c r="H4" s="1279"/>
      <c r="I4" s="1279"/>
      <c r="J4" s="1279"/>
      <c r="K4" s="1279"/>
      <c r="L4" s="1279"/>
      <c r="M4" s="1279"/>
      <c r="N4" s="1279"/>
      <c r="O4" s="1279"/>
      <c r="P4" s="1279"/>
      <c r="Q4" s="1279"/>
      <c r="R4" s="1279"/>
      <c r="S4" s="1279"/>
      <c r="T4" s="1279"/>
      <c r="U4" s="1279"/>
      <c r="V4" s="1279"/>
      <c r="W4" s="1279"/>
      <c r="X4" s="1279"/>
      <c r="Y4" s="1279"/>
      <c r="Z4" s="1279"/>
      <c r="AA4" s="1279"/>
      <c r="AB4" s="1279"/>
      <c r="AC4" s="1279"/>
      <c r="AD4" s="1279"/>
      <c r="AE4" s="1279"/>
      <c r="AF4" s="1279"/>
      <c r="AG4" s="1279"/>
      <c r="AH4" s="1279"/>
      <c r="AI4" s="1279"/>
      <c r="AJ4" s="1279"/>
      <c r="AK4" s="1279"/>
      <c r="AL4" s="1279"/>
      <c r="AM4" s="1279"/>
      <c r="AN4" s="1279"/>
      <c r="AO4" s="1279"/>
      <c r="AP4" s="1279"/>
      <c r="AQ4" s="1279"/>
      <c r="AR4" s="1279"/>
      <c r="AS4" s="1279"/>
      <c r="AT4" s="1279"/>
      <c r="AU4" s="1279"/>
      <c r="AV4" s="1279"/>
      <c r="AW4" s="1279"/>
      <c r="AX4" s="1279"/>
      <c r="AY4" s="1279"/>
      <c r="AZ4" s="1279"/>
      <c r="BA4" s="1279"/>
      <c r="BB4" s="1279"/>
      <c r="BC4" s="1279"/>
      <c r="BD4" s="1279"/>
      <c r="BE4" s="1279"/>
      <c r="BF4" s="1279"/>
      <c r="BG4" s="1279"/>
      <c r="BH4" s="1279"/>
      <c r="BI4" s="1279"/>
      <c r="BJ4" s="1279"/>
      <c r="BK4" s="1279"/>
      <c r="BL4" s="1279"/>
      <c r="BM4" s="1279"/>
      <c r="BN4" s="1279"/>
      <c r="BO4" s="1279"/>
      <c r="BP4" s="1279"/>
      <c r="BQ4" s="1279"/>
      <c r="BR4" s="1279"/>
      <c r="BS4" s="1279"/>
      <c r="BT4" s="1279"/>
      <c r="BU4" s="1279"/>
      <c r="BV4" s="1279"/>
      <c r="BW4" s="1279"/>
      <c r="BX4" s="1279"/>
      <c r="BY4" s="1279"/>
      <c r="BZ4" s="1279"/>
      <c r="CA4" s="1279"/>
      <c r="CB4" s="1279"/>
      <c r="CC4" s="1279"/>
      <c r="CD4" s="1279"/>
      <c r="CE4" s="1279"/>
      <c r="CF4" s="1279"/>
      <c r="CG4" s="1279"/>
      <c r="CH4" s="1279"/>
      <c r="CI4" s="1279"/>
      <c r="CJ4" s="1279"/>
      <c r="CK4" s="1279"/>
      <c r="CL4" s="1279"/>
      <c r="CM4" s="1279"/>
      <c r="CN4" s="1279"/>
      <c r="CO4" s="1279"/>
      <c r="CP4" s="1279"/>
      <c r="CQ4" s="1279"/>
      <c r="CR4" s="1279"/>
      <c r="CS4" s="1279"/>
      <c r="CT4" s="1279"/>
      <c r="CU4" s="1279"/>
      <c r="CV4" s="1279"/>
      <c r="CW4" s="1279"/>
      <c r="CX4" s="1279"/>
      <c r="CY4" s="1279"/>
      <c r="CZ4" s="1279"/>
      <c r="DA4" s="1279"/>
      <c r="DB4" s="1279"/>
      <c r="DC4" s="1279"/>
      <c r="DD4" s="1279"/>
      <c r="DE4" s="1279"/>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9"/>
      <c r="B5" s="1279"/>
      <c r="C5" s="1279"/>
      <c r="D5" s="1279"/>
      <c r="E5" s="1279"/>
      <c r="F5" s="1279"/>
      <c r="G5" s="1279"/>
      <c r="H5" s="1279"/>
      <c r="I5" s="1279"/>
      <c r="J5" s="1279"/>
      <c r="K5" s="1279"/>
      <c r="L5" s="1279"/>
      <c r="M5" s="1279"/>
      <c r="N5" s="1279"/>
      <c r="O5" s="1279"/>
      <c r="P5" s="1279"/>
      <c r="Q5" s="1279"/>
      <c r="R5" s="1279"/>
      <c r="S5" s="1279"/>
      <c r="T5" s="1279"/>
      <c r="U5" s="1279"/>
      <c r="V5" s="1279"/>
      <c r="W5" s="1279"/>
      <c r="X5" s="1279"/>
      <c r="Y5" s="1279"/>
      <c r="Z5" s="1279"/>
      <c r="AA5" s="1279"/>
      <c r="AB5" s="1279"/>
      <c r="AC5" s="1279"/>
      <c r="AD5" s="1279"/>
      <c r="AE5" s="1279"/>
      <c r="AF5" s="1279"/>
      <c r="AG5" s="1279"/>
      <c r="AH5" s="1279"/>
      <c r="AI5" s="1279"/>
      <c r="AJ5" s="1279"/>
      <c r="AK5" s="1279"/>
      <c r="AL5" s="1279"/>
      <c r="AM5" s="1279"/>
      <c r="AN5" s="1279"/>
      <c r="AO5" s="1279"/>
      <c r="AP5" s="1279"/>
      <c r="AQ5" s="1279"/>
      <c r="AR5" s="1279"/>
      <c r="AS5" s="1279"/>
      <c r="AT5" s="1279"/>
      <c r="AU5" s="1279"/>
      <c r="AV5" s="1279"/>
      <c r="AW5" s="1279"/>
      <c r="AX5" s="1279"/>
      <c r="AY5" s="1279"/>
      <c r="AZ5" s="1279"/>
      <c r="BA5" s="1279"/>
      <c r="BB5" s="1279"/>
      <c r="BC5" s="1279"/>
      <c r="BD5" s="1279"/>
      <c r="BE5" s="1279"/>
      <c r="BF5" s="1279"/>
      <c r="BG5" s="1279"/>
      <c r="BH5" s="1279"/>
      <c r="BI5" s="1279"/>
      <c r="BJ5" s="1279"/>
      <c r="BK5" s="1279"/>
      <c r="BL5" s="1279"/>
      <c r="BM5" s="1279"/>
      <c r="BN5" s="1279"/>
      <c r="BO5" s="1279"/>
      <c r="BP5" s="1279"/>
      <c r="BQ5" s="1279"/>
      <c r="BR5" s="1279"/>
      <c r="BS5" s="1279"/>
      <c r="BT5" s="1279"/>
      <c r="BU5" s="1279"/>
      <c r="BV5" s="1279"/>
      <c r="BW5" s="1279"/>
      <c r="BX5" s="1279"/>
      <c r="BY5" s="1279"/>
      <c r="BZ5" s="1279"/>
      <c r="CA5" s="1279"/>
      <c r="CB5" s="1279"/>
      <c r="CC5" s="1279"/>
      <c r="CD5" s="1279"/>
      <c r="CE5" s="1279"/>
      <c r="CF5" s="1279"/>
      <c r="CG5" s="1279"/>
      <c r="CH5" s="1279"/>
      <c r="CI5" s="1279"/>
      <c r="CJ5" s="1279"/>
      <c r="CK5" s="1279"/>
      <c r="CL5" s="1279"/>
      <c r="CM5" s="1279"/>
      <c r="CN5" s="1279"/>
      <c r="CO5" s="1279"/>
      <c r="CP5" s="1279"/>
      <c r="CQ5" s="1279"/>
      <c r="CR5" s="1279"/>
      <c r="CS5" s="1279"/>
      <c r="CT5" s="1279"/>
      <c r="CU5" s="1279"/>
      <c r="CV5" s="1279"/>
      <c r="CW5" s="1279"/>
      <c r="CX5" s="1279"/>
      <c r="CY5" s="1279"/>
      <c r="CZ5" s="1279"/>
      <c r="DA5" s="1279"/>
      <c r="DB5" s="1279"/>
      <c r="DC5" s="1279"/>
      <c r="DD5" s="1279"/>
      <c r="DE5" s="1279"/>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9"/>
      <c r="B6" s="1279"/>
      <c r="C6" s="1279"/>
      <c r="D6" s="1279"/>
      <c r="E6" s="1279"/>
      <c r="F6" s="1279"/>
      <c r="G6" s="1279"/>
      <c r="H6" s="1279"/>
      <c r="I6" s="1279"/>
      <c r="J6" s="1279"/>
      <c r="K6" s="1279"/>
      <c r="L6" s="1279"/>
      <c r="M6" s="1279"/>
      <c r="N6" s="1279"/>
      <c r="O6" s="1279"/>
      <c r="P6" s="1279"/>
      <c r="Q6" s="1279"/>
      <c r="R6" s="1279"/>
      <c r="S6" s="1279"/>
      <c r="T6" s="1279"/>
      <c r="U6" s="1279"/>
      <c r="V6" s="1279"/>
      <c r="W6" s="1279"/>
      <c r="X6" s="1279"/>
      <c r="Y6" s="1279"/>
      <c r="Z6" s="1279"/>
      <c r="AA6" s="1279"/>
      <c r="AB6" s="1279"/>
      <c r="AC6" s="1279"/>
      <c r="AD6" s="1279"/>
      <c r="AE6" s="1279"/>
      <c r="AF6" s="1279"/>
      <c r="AG6" s="1279"/>
      <c r="AH6" s="1279"/>
      <c r="AI6" s="1279"/>
      <c r="AJ6" s="1279"/>
      <c r="AK6" s="1279"/>
      <c r="AL6" s="1279"/>
      <c r="AM6" s="1279"/>
      <c r="AN6" s="1279"/>
      <c r="AO6" s="1279"/>
      <c r="AP6" s="1279"/>
      <c r="AQ6" s="1279"/>
      <c r="AR6" s="1279"/>
      <c r="AS6" s="1279"/>
      <c r="AT6" s="1279"/>
      <c r="AU6" s="1279"/>
      <c r="AV6" s="1279"/>
      <c r="AW6" s="1279"/>
      <c r="AX6" s="1279"/>
      <c r="AY6" s="1279"/>
      <c r="AZ6" s="1279"/>
      <c r="BA6" s="1279"/>
      <c r="BB6" s="1279"/>
      <c r="BC6" s="1279"/>
      <c r="BD6" s="1279"/>
      <c r="BE6" s="1279"/>
      <c r="BF6" s="1279"/>
      <c r="BG6" s="1279"/>
      <c r="BH6" s="1279"/>
      <c r="BI6" s="1279"/>
      <c r="BJ6" s="1279"/>
      <c r="BK6" s="1279"/>
      <c r="BL6" s="1279"/>
      <c r="BM6" s="1279"/>
      <c r="BN6" s="1279"/>
      <c r="BO6" s="1279"/>
      <c r="BP6" s="1279"/>
      <c r="BQ6" s="1279"/>
      <c r="BR6" s="1279"/>
      <c r="BS6" s="1279"/>
      <c r="BT6" s="1279"/>
      <c r="BU6" s="1279"/>
      <c r="BV6" s="1279"/>
      <c r="BW6" s="1279"/>
      <c r="BX6" s="1279"/>
      <c r="BY6" s="1279"/>
      <c r="BZ6" s="1279"/>
      <c r="CA6" s="1279"/>
      <c r="CB6" s="1279"/>
      <c r="CC6" s="1279"/>
      <c r="CD6" s="1279"/>
      <c r="CE6" s="1279"/>
      <c r="CF6" s="1279"/>
      <c r="CG6" s="1279"/>
      <c r="CH6" s="1279"/>
      <c r="CI6" s="1279"/>
      <c r="CJ6" s="1279"/>
      <c r="CK6" s="1279"/>
      <c r="CL6" s="1279"/>
      <c r="CM6" s="1279"/>
      <c r="CN6" s="1279"/>
      <c r="CO6" s="1279"/>
      <c r="CP6" s="1279"/>
      <c r="CQ6" s="1279"/>
      <c r="CR6" s="1279"/>
      <c r="CS6" s="1279"/>
      <c r="CT6" s="1279"/>
      <c r="CU6" s="1279"/>
      <c r="CV6" s="1279"/>
      <c r="CW6" s="1279"/>
      <c r="CX6" s="1279"/>
      <c r="CY6" s="1279"/>
      <c r="CZ6" s="1279"/>
      <c r="DA6" s="1279"/>
      <c r="DB6" s="1279"/>
      <c r="DC6" s="1279"/>
      <c r="DD6" s="1279"/>
      <c r="DE6" s="1279"/>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9"/>
      <c r="B7" s="1279"/>
      <c r="C7" s="1279"/>
      <c r="D7" s="1279"/>
      <c r="E7" s="1279"/>
      <c r="F7" s="1279"/>
      <c r="G7" s="1279"/>
      <c r="H7" s="1279"/>
      <c r="I7" s="1279"/>
      <c r="J7" s="1279"/>
      <c r="K7" s="1279"/>
      <c r="L7" s="1279"/>
      <c r="M7" s="1279"/>
      <c r="N7" s="1279"/>
      <c r="O7" s="1279"/>
      <c r="P7" s="1279"/>
      <c r="Q7" s="1279"/>
      <c r="R7" s="1279"/>
      <c r="S7" s="1279"/>
      <c r="T7" s="1279"/>
      <c r="U7" s="1279"/>
      <c r="V7" s="1279"/>
      <c r="W7" s="1279"/>
      <c r="X7" s="1279"/>
      <c r="Y7" s="1279"/>
      <c r="Z7" s="1279"/>
      <c r="AA7" s="1279"/>
      <c r="AB7" s="1279"/>
      <c r="AC7" s="1279"/>
      <c r="AD7" s="1279"/>
      <c r="AE7" s="1279"/>
      <c r="AF7" s="1279"/>
      <c r="AG7" s="1279"/>
      <c r="AH7" s="1279"/>
      <c r="AI7" s="1279"/>
      <c r="AJ7" s="1279"/>
      <c r="AK7" s="1279"/>
      <c r="AL7" s="1279"/>
      <c r="AM7" s="1279"/>
      <c r="AN7" s="1279"/>
      <c r="AO7" s="1279"/>
      <c r="AP7" s="1279"/>
      <c r="AQ7" s="1279"/>
      <c r="AR7" s="1279"/>
      <c r="AS7" s="1279"/>
      <c r="AT7" s="1279"/>
      <c r="AU7" s="1279"/>
      <c r="AV7" s="1279"/>
      <c r="AW7" s="1279"/>
      <c r="AX7" s="1279"/>
      <c r="AY7" s="1279"/>
      <c r="AZ7" s="1279"/>
      <c r="BA7" s="1279"/>
      <c r="BB7" s="1279"/>
      <c r="BC7" s="1279"/>
      <c r="BD7" s="1279"/>
      <c r="BE7" s="1279"/>
      <c r="BF7" s="1279"/>
      <c r="BG7" s="1279"/>
      <c r="BH7" s="1279"/>
      <c r="BI7" s="1279"/>
      <c r="BJ7" s="1279"/>
      <c r="BK7" s="1279"/>
      <c r="BL7" s="1279"/>
      <c r="BM7" s="1279"/>
      <c r="BN7" s="1279"/>
      <c r="BO7" s="1279"/>
      <c r="BP7" s="1279"/>
      <c r="BQ7" s="1279"/>
      <c r="BR7" s="1279"/>
      <c r="BS7" s="1279"/>
      <c r="BT7" s="1279"/>
      <c r="BU7" s="1279"/>
      <c r="BV7" s="1279"/>
      <c r="BW7" s="1279"/>
      <c r="BX7" s="1279"/>
      <c r="BY7" s="1279"/>
      <c r="BZ7" s="1279"/>
      <c r="CA7" s="1279"/>
      <c r="CB7" s="1279"/>
      <c r="CC7" s="1279"/>
      <c r="CD7" s="1279"/>
      <c r="CE7" s="1279"/>
      <c r="CF7" s="1279"/>
      <c r="CG7" s="1279"/>
      <c r="CH7" s="1279"/>
      <c r="CI7" s="1279"/>
      <c r="CJ7" s="1279"/>
      <c r="CK7" s="1279"/>
      <c r="CL7" s="1279"/>
      <c r="CM7" s="1279"/>
      <c r="CN7" s="1279"/>
      <c r="CO7" s="1279"/>
      <c r="CP7" s="1279"/>
      <c r="CQ7" s="1279"/>
      <c r="CR7" s="1279"/>
      <c r="CS7" s="1279"/>
      <c r="CT7" s="1279"/>
      <c r="CU7" s="1279"/>
      <c r="CV7" s="1279"/>
      <c r="CW7" s="1279"/>
      <c r="CX7" s="1279"/>
      <c r="CY7" s="1279"/>
      <c r="CZ7" s="1279"/>
      <c r="DA7" s="1279"/>
      <c r="DB7" s="1279"/>
      <c r="DC7" s="1279"/>
      <c r="DD7" s="1279"/>
      <c r="DE7" s="1279"/>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9"/>
      <c r="B8" s="1279"/>
      <c r="C8" s="1279"/>
      <c r="D8" s="1279"/>
      <c r="E8" s="1279"/>
      <c r="F8" s="1279"/>
      <c r="G8" s="1279"/>
      <c r="H8" s="1279"/>
      <c r="I8" s="1279"/>
      <c r="J8" s="1279"/>
      <c r="K8" s="1279"/>
      <c r="L8" s="1279"/>
      <c r="M8" s="1279"/>
      <c r="N8" s="1279"/>
      <c r="O8" s="1279"/>
      <c r="P8" s="1279"/>
      <c r="Q8" s="1279"/>
      <c r="R8" s="1279"/>
      <c r="S8" s="1279"/>
      <c r="T8" s="1279"/>
      <c r="U8" s="1279"/>
      <c r="V8" s="1279"/>
      <c r="W8" s="1279"/>
      <c r="X8" s="1279"/>
      <c r="Y8" s="1279"/>
      <c r="Z8" s="1279"/>
      <c r="AA8" s="1279"/>
      <c r="AB8" s="1279"/>
      <c r="AC8" s="1279"/>
      <c r="AD8" s="1279"/>
      <c r="AE8" s="1279"/>
      <c r="AF8" s="1279"/>
      <c r="AG8" s="1279"/>
      <c r="AH8" s="1279"/>
      <c r="AI8" s="1279"/>
      <c r="AJ8" s="1279"/>
      <c r="AK8" s="1279"/>
      <c r="AL8" s="1279"/>
      <c r="AM8" s="1279"/>
      <c r="AN8" s="1279"/>
      <c r="AO8" s="1279"/>
      <c r="AP8" s="1279"/>
      <c r="AQ8" s="1279"/>
      <c r="AR8" s="1279"/>
      <c r="AS8" s="1279"/>
      <c r="AT8" s="1279"/>
      <c r="AU8" s="1279"/>
      <c r="AV8" s="1279"/>
      <c r="AW8" s="1279"/>
      <c r="AX8" s="1279"/>
      <c r="AY8" s="1279"/>
      <c r="AZ8" s="1279"/>
      <c r="BA8" s="1279"/>
      <c r="BB8" s="1279"/>
      <c r="BC8" s="1279"/>
      <c r="BD8" s="1279"/>
      <c r="BE8" s="1279"/>
      <c r="BF8" s="1279"/>
      <c r="BG8" s="1279"/>
      <c r="BH8" s="1279"/>
      <c r="BI8" s="1279"/>
      <c r="BJ8" s="1279"/>
      <c r="BK8" s="1279"/>
      <c r="BL8" s="1279"/>
      <c r="BM8" s="1279"/>
      <c r="BN8" s="1279"/>
      <c r="BO8" s="1279"/>
      <c r="BP8" s="1279"/>
      <c r="BQ8" s="1279"/>
      <c r="BR8" s="1279"/>
      <c r="BS8" s="1279"/>
      <c r="BT8" s="1279"/>
      <c r="BU8" s="1279"/>
      <c r="BV8" s="1279"/>
      <c r="BW8" s="1279"/>
      <c r="BX8" s="1279"/>
      <c r="BY8" s="1279"/>
      <c r="BZ8" s="1279"/>
      <c r="CA8" s="1279"/>
      <c r="CB8" s="1279"/>
      <c r="CC8" s="1279"/>
      <c r="CD8" s="1279"/>
      <c r="CE8" s="1279"/>
      <c r="CF8" s="1279"/>
      <c r="CG8" s="1279"/>
      <c r="CH8" s="1279"/>
      <c r="CI8" s="1279"/>
      <c r="CJ8" s="1279"/>
      <c r="CK8" s="1279"/>
      <c r="CL8" s="1279"/>
      <c r="CM8" s="1279"/>
      <c r="CN8" s="1279"/>
      <c r="CO8" s="1279"/>
      <c r="CP8" s="1279"/>
      <c r="CQ8" s="1279"/>
      <c r="CR8" s="1279"/>
      <c r="CS8" s="1279"/>
      <c r="CT8" s="1279"/>
      <c r="CU8" s="1279"/>
      <c r="CV8" s="1279"/>
      <c r="CW8" s="1279"/>
      <c r="CX8" s="1279"/>
      <c r="CY8" s="1279"/>
      <c r="CZ8" s="1279"/>
      <c r="DA8" s="1279"/>
      <c r="DB8" s="1279"/>
      <c r="DC8" s="1279"/>
      <c r="DD8" s="1279"/>
      <c r="DE8" s="1279"/>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9"/>
      <c r="B9" s="1279"/>
      <c r="C9" s="1279"/>
      <c r="D9" s="1279"/>
      <c r="E9" s="1279"/>
      <c r="F9" s="1279"/>
      <c r="G9" s="1279"/>
      <c r="H9" s="1279"/>
      <c r="I9" s="1279"/>
      <c r="J9" s="1279"/>
      <c r="K9" s="1279"/>
      <c r="L9" s="1279"/>
      <c r="M9" s="1279"/>
      <c r="N9" s="1279"/>
      <c r="O9" s="1279"/>
      <c r="P9" s="1279"/>
      <c r="Q9" s="1279"/>
      <c r="R9" s="1279"/>
      <c r="S9" s="1279"/>
      <c r="T9" s="1279"/>
      <c r="U9" s="1279"/>
      <c r="V9" s="1279"/>
      <c r="W9" s="1279"/>
      <c r="X9" s="1279"/>
      <c r="Y9" s="1279"/>
      <c r="Z9" s="1279"/>
      <c r="AA9" s="1279"/>
      <c r="AB9" s="1279"/>
      <c r="AC9" s="1279"/>
      <c r="AD9" s="1279"/>
      <c r="AE9" s="1279"/>
      <c r="AF9" s="1279"/>
      <c r="AG9" s="1279"/>
      <c r="AH9" s="1279"/>
      <c r="AI9" s="1279"/>
      <c r="AJ9" s="1279"/>
      <c r="AK9" s="1279"/>
      <c r="AL9" s="1279"/>
      <c r="AM9" s="1279"/>
      <c r="AN9" s="1279"/>
      <c r="AO9" s="1279"/>
      <c r="AP9" s="1279"/>
      <c r="AQ9" s="1279"/>
      <c r="AR9" s="1279"/>
      <c r="AS9" s="1279"/>
      <c r="AT9" s="1279"/>
      <c r="AU9" s="1279"/>
      <c r="AV9" s="1279"/>
      <c r="AW9" s="1279"/>
      <c r="AX9" s="1279"/>
      <c r="AY9" s="1279"/>
      <c r="AZ9" s="1279"/>
      <c r="BA9" s="1279"/>
      <c r="BB9" s="1279"/>
      <c r="BC9" s="1279"/>
      <c r="BD9" s="1279"/>
      <c r="BE9" s="1279"/>
      <c r="BF9" s="1279"/>
      <c r="BG9" s="1279"/>
      <c r="BH9" s="1279"/>
      <c r="BI9" s="1279"/>
      <c r="BJ9" s="1279"/>
      <c r="BK9" s="1279"/>
      <c r="BL9" s="1279"/>
      <c r="BM9" s="1279"/>
      <c r="BN9" s="1279"/>
      <c r="BO9" s="1279"/>
      <c r="BP9" s="1279"/>
      <c r="BQ9" s="1279"/>
      <c r="BR9" s="1279"/>
      <c r="BS9" s="1279"/>
      <c r="BT9" s="1279"/>
      <c r="BU9" s="1279"/>
      <c r="BV9" s="1279"/>
      <c r="BW9" s="1279"/>
      <c r="BX9" s="1279"/>
      <c r="BY9" s="1279"/>
      <c r="BZ9" s="1279"/>
      <c r="CA9" s="1279"/>
      <c r="CB9" s="1279"/>
      <c r="CC9" s="1279"/>
      <c r="CD9" s="1279"/>
      <c r="CE9" s="1279"/>
      <c r="CF9" s="1279"/>
      <c r="CG9" s="1279"/>
      <c r="CH9" s="1279"/>
      <c r="CI9" s="1279"/>
      <c r="CJ9" s="1279"/>
      <c r="CK9" s="1279"/>
      <c r="CL9" s="1279"/>
      <c r="CM9" s="1279"/>
      <c r="CN9" s="1279"/>
      <c r="CO9" s="1279"/>
      <c r="CP9" s="1279"/>
      <c r="CQ9" s="1279"/>
      <c r="CR9" s="1279"/>
      <c r="CS9" s="1279"/>
      <c r="CT9" s="1279"/>
      <c r="CU9" s="1279"/>
      <c r="CV9" s="1279"/>
      <c r="CW9" s="1279"/>
      <c r="CX9" s="1279"/>
      <c r="CY9" s="1279"/>
      <c r="CZ9" s="1279"/>
      <c r="DA9" s="1279"/>
      <c r="DB9" s="1279"/>
      <c r="DC9" s="1279"/>
      <c r="DD9" s="1279"/>
      <c r="DE9" s="1279"/>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9"/>
      <c r="B10" s="1279"/>
      <c r="C10" s="1279"/>
      <c r="D10" s="1279"/>
      <c r="E10" s="1279"/>
      <c r="F10" s="1279"/>
      <c r="G10" s="1279"/>
      <c r="H10" s="1279"/>
      <c r="I10" s="1279"/>
      <c r="J10" s="1279"/>
      <c r="K10" s="1279"/>
      <c r="L10" s="1279"/>
      <c r="M10" s="1279"/>
      <c r="N10" s="1279"/>
      <c r="O10" s="1279"/>
      <c r="P10" s="1279"/>
      <c r="Q10" s="1279"/>
      <c r="R10" s="1279"/>
      <c r="S10" s="1279"/>
      <c r="T10" s="1279"/>
      <c r="U10" s="1279"/>
      <c r="V10" s="1279"/>
      <c r="W10" s="1279"/>
      <c r="X10" s="1279"/>
      <c r="Y10" s="1279"/>
      <c r="Z10" s="1279"/>
      <c r="AA10" s="1279"/>
      <c r="AB10" s="1279"/>
      <c r="AC10" s="1279"/>
      <c r="AD10" s="1279"/>
      <c r="AE10" s="1279"/>
      <c r="AF10" s="1279"/>
      <c r="AG10" s="1279"/>
      <c r="AH10" s="1279"/>
      <c r="AI10" s="1279"/>
      <c r="AJ10" s="1279"/>
      <c r="AK10" s="1279"/>
      <c r="AL10" s="1279"/>
      <c r="AM10" s="1279"/>
      <c r="AN10" s="1279"/>
      <c r="AO10" s="1279"/>
      <c r="AP10" s="1279"/>
      <c r="AQ10" s="1279"/>
      <c r="AR10" s="1279"/>
      <c r="AS10" s="1279"/>
      <c r="AT10" s="1279"/>
      <c r="AU10" s="1279"/>
      <c r="AV10" s="1279"/>
      <c r="AW10" s="1279"/>
      <c r="AX10" s="1279"/>
      <c r="AY10" s="1279"/>
      <c r="AZ10" s="1279"/>
      <c r="BA10" s="1279"/>
      <c r="BB10" s="1279"/>
      <c r="BC10" s="1279"/>
      <c r="BD10" s="1279"/>
      <c r="BE10" s="1279"/>
      <c r="BF10" s="1279"/>
      <c r="BG10" s="1279"/>
      <c r="BH10" s="1279"/>
      <c r="BI10" s="1279"/>
      <c r="BJ10" s="1279"/>
      <c r="BK10" s="1279"/>
      <c r="BL10" s="1279"/>
      <c r="BM10" s="1279"/>
      <c r="BN10" s="1279"/>
      <c r="BO10" s="1279"/>
      <c r="BP10" s="1279"/>
      <c r="BQ10" s="1279"/>
      <c r="BR10" s="1279"/>
      <c r="BS10" s="1279"/>
      <c r="BT10" s="1279"/>
      <c r="BU10" s="1279"/>
      <c r="BV10" s="1279"/>
      <c r="BW10" s="1279"/>
      <c r="BX10" s="1279"/>
      <c r="BY10" s="1279"/>
      <c r="BZ10" s="1279"/>
      <c r="CA10" s="1279"/>
      <c r="CB10" s="1279"/>
      <c r="CC10" s="1279"/>
      <c r="CD10" s="1279"/>
      <c r="CE10" s="1279"/>
      <c r="CF10" s="1279"/>
      <c r="CG10" s="1279"/>
      <c r="CH10" s="1279"/>
      <c r="CI10" s="1279"/>
      <c r="CJ10" s="1279"/>
      <c r="CK10" s="1279"/>
      <c r="CL10" s="1279"/>
      <c r="CM10" s="1279"/>
      <c r="CN10" s="1279"/>
      <c r="CO10" s="1279"/>
      <c r="CP10" s="1279"/>
      <c r="CQ10" s="1279"/>
      <c r="CR10" s="1279"/>
      <c r="CS10" s="1279"/>
      <c r="CT10" s="1279"/>
      <c r="CU10" s="1279"/>
      <c r="CV10" s="1279"/>
      <c r="CW10" s="1279"/>
      <c r="CX10" s="1279"/>
      <c r="CY10" s="1279"/>
      <c r="CZ10" s="1279"/>
      <c r="DA10" s="1279"/>
      <c r="DB10" s="1279"/>
      <c r="DC10" s="1279"/>
      <c r="DD10" s="1279"/>
      <c r="DE10" s="1279"/>
      <c r="DF10" s="293"/>
      <c r="DG10" s="293"/>
      <c r="DH10" s="293"/>
      <c r="DI10" s="293"/>
      <c r="DJ10" s="293"/>
      <c r="DK10" s="293"/>
      <c r="DL10" s="293"/>
      <c r="DM10" s="293"/>
      <c r="DN10" s="293"/>
      <c r="DO10" s="293"/>
      <c r="DP10" s="293"/>
      <c r="DQ10" s="293"/>
      <c r="DR10" s="293"/>
      <c r="DS10" s="293"/>
      <c r="DT10" s="293"/>
      <c r="DU10" s="293"/>
      <c r="DV10" s="293"/>
      <c r="DW10" s="293"/>
      <c r="EM10" s="292" t="s">
        <v>581</v>
      </c>
    </row>
    <row r="11" spans="1:143" s="292" customFormat="1" x14ac:dyDescent="0.15">
      <c r="A11" s="1279"/>
      <c r="B11" s="1279"/>
      <c r="C11" s="1279"/>
      <c r="D11" s="1279"/>
      <c r="E11" s="1279"/>
      <c r="F11" s="1279"/>
      <c r="G11" s="1279"/>
      <c r="H11" s="1279"/>
      <c r="I11" s="1279"/>
      <c r="J11" s="1279"/>
      <c r="K11" s="1279"/>
      <c r="L11" s="1279"/>
      <c r="M11" s="1279"/>
      <c r="N11" s="1279"/>
      <c r="O11" s="1279"/>
      <c r="P11" s="1279"/>
      <c r="Q11" s="1279"/>
      <c r="R11" s="1279"/>
      <c r="S11" s="1279"/>
      <c r="T11" s="1279"/>
      <c r="U11" s="1279"/>
      <c r="V11" s="1279"/>
      <c r="W11" s="1279"/>
      <c r="X11" s="1279"/>
      <c r="Y11" s="1279"/>
      <c r="Z11" s="1279"/>
      <c r="AA11" s="1279"/>
      <c r="AB11" s="1279"/>
      <c r="AC11" s="1279"/>
      <c r="AD11" s="1279"/>
      <c r="AE11" s="1279"/>
      <c r="AF11" s="1279"/>
      <c r="AG11" s="1279"/>
      <c r="AH11" s="1279"/>
      <c r="AI11" s="1279"/>
      <c r="AJ11" s="1279"/>
      <c r="AK11" s="1279"/>
      <c r="AL11" s="1279"/>
      <c r="AM11" s="1279"/>
      <c r="AN11" s="1279"/>
      <c r="AO11" s="1279"/>
      <c r="AP11" s="1279"/>
      <c r="AQ11" s="1279"/>
      <c r="AR11" s="1279"/>
      <c r="AS11" s="1279"/>
      <c r="AT11" s="1279"/>
      <c r="AU11" s="1279"/>
      <c r="AV11" s="1279"/>
      <c r="AW11" s="1279"/>
      <c r="AX11" s="1279"/>
      <c r="AY11" s="1279"/>
      <c r="AZ11" s="1279"/>
      <c r="BA11" s="1279"/>
      <c r="BB11" s="1279"/>
      <c r="BC11" s="1279"/>
      <c r="BD11" s="1279"/>
      <c r="BE11" s="1279"/>
      <c r="BF11" s="1279"/>
      <c r="BG11" s="1279"/>
      <c r="BH11" s="1279"/>
      <c r="BI11" s="1279"/>
      <c r="BJ11" s="1279"/>
      <c r="BK11" s="1279"/>
      <c r="BL11" s="1279"/>
      <c r="BM11" s="1279"/>
      <c r="BN11" s="1279"/>
      <c r="BO11" s="1279"/>
      <c r="BP11" s="1279"/>
      <c r="BQ11" s="1279"/>
      <c r="BR11" s="1279"/>
      <c r="BS11" s="1279"/>
      <c r="BT11" s="1279"/>
      <c r="BU11" s="1279"/>
      <c r="BV11" s="1279"/>
      <c r="BW11" s="1279"/>
      <c r="BX11" s="1279"/>
      <c r="BY11" s="1279"/>
      <c r="BZ11" s="1279"/>
      <c r="CA11" s="1279"/>
      <c r="CB11" s="1279"/>
      <c r="CC11" s="1279"/>
      <c r="CD11" s="1279"/>
      <c r="CE11" s="1279"/>
      <c r="CF11" s="1279"/>
      <c r="CG11" s="1279"/>
      <c r="CH11" s="1279"/>
      <c r="CI11" s="1279"/>
      <c r="CJ11" s="1279"/>
      <c r="CK11" s="1279"/>
      <c r="CL11" s="1279"/>
      <c r="CM11" s="1279"/>
      <c r="CN11" s="1279"/>
      <c r="CO11" s="1279"/>
      <c r="CP11" s="1279"/>
      <c r="CQ11" s="1279"/>
      <c r="CR11" s="1279"/>
      <c r="CS11" s="1279"/>
      <c r="CT11" s="1279"/>
      <c r="CU11" s="1279"/>
      <c r="CV11" s="1279"/>
      <c r="CW11" s="1279"/>
      <c r="CX11" s="1279"/>
      <c r="CY11" s="1279"/>
      <c r="CZ11" s="1279"/>
      <c r="DA11" s="1279"/>
      <c r="DB11" s="1279"/>
      <c r="DC11" s="1279"/>
      <c r="DD11" s="1279"/>
      <c r="DE11" s="1279"/>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9"/>
      <c r="B12" s="1279"/>
      <c r="C12" s="1279"/>
      <c r="D12" s="1279"/>
      <c r="E12" s="1279"/>
      <c r="F12" s="1279"/>
      <c r="G12" s="1279"/>
      <c r="H12" s="1279"/>
      <c r="I12" s="1279"/>
      <c r="J12" s="1279"/>
      <c r="K12" s="1279"/>
      <c r="L12" s="1279"/>
      <c r="M12" s="1279"/>
      <c r="N12" s="1279"/>
      <c r="O12" s="1279"/>
      <c r="P12" s="1279"/>
      <c r="Q12" s="1279"/>
      <c r="R12" s="1279"/>
      <c r="S12" s="1279"/>
      <c r="T12" s="1279"/>
      <c r="U12" s="1279"/>
      <c r="V12" s="1279"/>
      <c r="W12" s="1279"/>
      <c r="X12" s="1279"/>
      <c r="Y12" s="1279"/>
      <c r="Z12" s="1279"/>
      <c r="AA12" s="1279"/>
      <c r="AB12" s="1279"/>
      <c r="AC12" s="1279"/>
      <c r="AD12" s="1279"/>
      <c r="AE12" s="1279"/>
      <c r="AF12" s="1279"/>
      <c r="AG12" s="1279"/>
      <c r="AH12" s="1279"/>
      <c r="AI12" s="1279"/>
      <c r="AJ12" s="1279"/>
      <c r="AK12" s="1279"/>
      <c r="AL12" s="1279"/>
      <c r="AM12" s="1279"/>
      <c r="AN12" s="1279"/>
      <c r="AO12" s="1279"/>
      <c r="AP12" s="1279"/>
      <c r="AQ12" s="1279"/>
      <c r="AR12" s="1279"/>
      <c r="AS12" s="1279"/>
      <c r="AT12" s="1279"/>
      <c r="AU12" s="1279"/>
      <c r="AV12" s="1279"/>
      <c r="AW12" s="1279"/>
      <c r="AX12" s="1279"/>
      <c r="AY12" s="1279"/>
      <c r="AZ12" s="1279"/>
      <c r="BA12" s="1279"/>
      <c r="BB12" s="1279"/>
      <c r="BC12" s="1279"/>
      <c r="BD12" s="1279"/>
      <c r="BE12" s="1279"/>
      <c r="BF12" s="1279"/>
      <c r="BG12" s="1279"/>
      <c r="BH12" s="1279"/>
      <c r="BI12" s="1279"/>
      <c r="BJ12" s="1279"/>
      <c r="BK12" s="1279"/>
      <c r="BL12" s="1279"/>
      <c r="BM12" s="1279"/>
      <c r="BN12" s="1279"/>
      <c r="BO12" s="1279"/>
      <c r="BP12" s="1279"/>
      <c r="BQ12" s="1279"/>
      <c r="BR12" s="1279"/>
      <c r="BS12" s="1279"/>
      <c r="BT12" s="1279"/>
      <c r="BU12" s="1279"/>
      <c r="BV12" s="1279"/>
      <c r="BW12" s="1279"/>
      <c r="BX12" s="1279"/>
      <c r="BY12" s="1279"/>
      <c r="BZ12" s="1279"/>
      <c r="CA12" s="1279"/>
      <c r="CB12" s="1279"/>
      <c r="CC12" s="1279"/>
      <c r="CD12" s="1279"/>
      <c r="CE12" s="1279"/>
      <c r="CF12" s="1279"/>
      <c r="CG12" s="1279"/>
      <c r="CH12" s="1279"/>
      <c r="CI12" s="1279"/>
      <c r="CJ12" s="1279"/>
      <c r="CK12" s="1279"/>
      <c r="CL12" s="1279"/>
      <c r="CM12" s="1279"/>
      <c r="CN12" s="1279"/>
      <c r="CO12" s="1279"/>
      <c r="CP12" s="1279"/>
      <c r="CQ12" s="1279"/>
      <c r="CR12" s="1279"/>
      <c r="CS12" s="1279"/>
      <c r="CT12" s="1279"/>
      <c r="CU12" s="1279"/>
      <c r="CV12" s="1279"/>
      <c r="CW12" s="1279"/>
      <c r="CX12" s="1279"/>
      <c r="CY12" s="1279"/>
      <c r="CZ12" s="1279"/>
      <c r="DA12" s="1279"/>
      <c r="DB12" s="1279"/>
      <c r="DC12" s="1279"/>
      <c r="DD12" s="1279"/>
      <c r="DE12" s="1279"/>
      <c r="DF12" s="293"/>
      <c r="DG12" s="293"/>
      <c r="DH12" s="293"/>
      <c r="DI12" s="293"/>
      <c r="DJ12" s="293"/>
      <c r="DK12" s="293"/>
      <c r="DL12" s="293"/>
      <c r="DM12" s="293"/>
      <c r="DN12" s="293"/>
      <c r="DO12" s="293"/>
      <c r="DP12" s="293"/>
      <c r="DQ12" s="293"/>
      <c r="DR12" s="293"/>
      <c r="DS12" s="293"/>
      <c r="DT12" s="293"/>
      <c r="DU12" s="293"/>
      <c r="DV12" s="293"/>
      <c r="DW12" s="293"/>
      <c r="EM12" s="292" t="s">
        <v>581</v>
      </c>
    </row>
    <row r="13" spans="1:143" s="292" customFormat="1" x14ac:dyDescent="0.15">
      <c r="A13" s="1279"/>
      <c r="B13" s="1279"/>
      <c r="C13" s="1279"/>
      <c r="D13" s="1279"/>
      <c r="E13" s="1279"/>
      <c r="F13" s="1279"/>
      <c r="G13" s="1279"/>
      <c r="H13" s="1279"/>
      <c r="I13" s="1279"/>
      <c r="J13" s="1279"/>
      <c r="K13" s="1279"/>
      <c r="L13" s="1279"/>
      <c r="M13" s="1279"/>
      <c r="N13" s="1279"/>
      <c r="O13" s="1279"/>
      <c r="P13" s="1279"/>
      <c r="Q13" s="1279"/>
      <c r="R13" s="1279"/>
      <c r="S13" s="1279"/>
      <c r="T13" s="1279"/>
      <c r="U13" s="1279"/>
      <c r="V13" s="1279"/>
      <c r="W13" s="1279"/>
      <c r="X13" s="1279"/>
      <c r="Y13" s="1279"/>
      <c r="Z13" s="1279"/>
      <c r="AA13" s="1279"/>
      <c r="AB13" s="1279"/>
      <c r="AC13" s="1279"/>
      <c r="AD13" s="1279"/>
      <c r="AE13" s="1279"/>
      <c r="AF13" s="1279"/>
      <c r="AG13" s="1279"/>
      <c r="AH13" s="1279"/>
      <c r="AI13" s="1279"/>
      <c r="AJ13" s="1279"/>
      <c r="AK13" s="1279"/>
      <c r="AL13" s="1279"/>
      <c r="AM13" s="1279"/>
      <c r="AN13" s="1279"/>
      <c r="AO13" s="1279"/>
      <c r="AP13" s="1279"/>
      <c r="AQ13" s="1279"/>
      <c r="AR13" s="1279"/>
      <c r="AS13" s="1279"/>
      <c r="AT13" s="1279"/>
      <c r="AU13" s="1279"/>
      <c r="AV13" s="1279"/>
      <c r="AW13" s="1279"/>
      <c r="AX13" s="1279"/>
      <c r="AY13" s="1279"/>
      <c r="AZ13" s="1279"/>
      <c r="BA13" s="1279"/>
      <c r="BB13" s="1279"/>
      <c r="BC13" s="1279"/>
      <c r="BD13" s="1279"/>
      <c r="BE13" s="1279"/>
      <c r="BF13" s="1279"/>
      <c r="BG13" s="1279"/>
      <c r="BH13" s="1279"/>
      <c r="BI13" s="1279"/>
      <c r="BJ13" s="1279"/>
      <c r="BK13" s="1279"/>
      <c r="BL13" s="1279"/>
      <c r="BM13" s="1279"/>
      <c r="BN13" s="1279"/>
      <c r="BO13" s="1279"/>
      <c r="BP13" s="1279"/>
      <c r="BQ13" s="1279"/>
      <c r="BR13" s="1279"/>
      <c r="BS13" s="1279"/>
      <c r="BT13" s="1279"/>
      <c r="BU13" s="1279"/>
      <c r="BV13" s="1279"/>
      <c r="BW13" s="1279"/>
      <c r="BX13" s="1279"/>
      <c r="BY13" s="1279"/>
      <c r="BZ13" s="1279"/>
      <c r="CA13" s="1279"/>
      <c r="CB13" s="1279"/>
      <c r="CC13" s="1279"/>
      <c r="CD13" s="1279"/>
      <c r="CE13" s="1279"/>
      <c r="CF13" s="1279"/>
      <c r="CG13" s="1279"/>
      <c r="CH13" s="1279"/>
      <c r="CI13" s="1279"/>
      <c r="CJ13" s="1279"/>
      <c r="CK13" s="1279"/>
      <c r="CL13" s="1279"/>
      <c r="CM13" s="1279"/>
      <c r="CN13" s="1279"/>
      <c r="CO13" s="1279"/>
      <c r="CP13" s="1279"/>
      <c r="CQ13" s="1279"/>
      <c r="CR13" s="1279"/>
      <c r="CS13" s="1279"/>
      <c r="CT13" s="1279"/>
      <c r="CU13" s="1279"/>
      <c r="CV13" s="1279"/>
      <c r="CW13" s="1279"/>
      <c r="CX13" s="1279"/>
      <c r="CY13" s="1279"/>
      <c r="CZ13" s="1279"/>
      <c r="DA13" s="1279"/>
      <c r="DB13" s="1279"/>
      <c r="DC13" s="1279"/>
      <c r="DD13" s="1279"/>
      <c r="DE13" s="1279"/>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9"/>
      <c r="B14" s="1279"/>
      <c r="C14" s="1279"/>
      <c r="D14" s="1279"/>
      <c r="E14" s="1279"/>
      <c r="F14" s="1279"/>
      <c r="G14" s="1279"/>
      <c r="H14" s="1279"/>
      <c r="I14" s="1279"/>
      <c r="J14" s="1279"/>
      <c r="K14" s="1279"/>
      <c r="L14" s="1279"/>
      <c r="M14" s="1279"/>
      <c r="N14" s="1279"/>
      <c r="O14" s="1279"/>
      <c r="P14" s="1279"/>
      <c r="Q14" s="1279"/>
      <c r="R14" s="1279"/>
      <c r="S14" s="1279"/>
      <c r="T14" s="1279"/>
      <c r="U14" s="1279"/>
      <c r="V14" s="1279"/>
      <c r="W14" s="1279"/>
      <c r="X14" s="1279"/>
      <c r="Y14" s="1279"/>
      <c r="Z14" s="1279"/>
      <c r="AA14" s="1279"/>
      <c r="AB14" s="1279"/>
      <c r="AC14" s="1279"/>
      <c r="AD14" s="1279"/>
      <c r="AE14" s="1279"/>
      <c r="AF14" s="1279"/>
      <c r="AG14" s="1279"/>
      <c r="AH14" s="1279"/>
      <c r="AI14" s="1279"/>
      <c r="AJ14" s="1279"/>
      <c r="AK14" s="1279"/>
      <c r="AL14" s="1279"/>
      <c r="AM14" s="1279"/>
      <c r="AN14" s="1279"/>
      <c r="AO14" s="1279"/>
      <c r="AP14" s="1279"/>
      <c r="AQ14" s="1279"/>
      <c r="AR14" s="1279"/>
      <c r="AS14" s="1279"/>
      <c r="AT14" s="1279"/>
      <c r="AU14" s="1279"/>
      <c r="AV14" s="1279"/>
      <c r="AW14" s="1279"/>
      <c r="AX14" s="1279"/>
      <c r="AY14" s="1279"/>
      <c r="AZ14" s="1279"/>
      <c r="BA14" s="1279"/>
      <c r="BB14" s="1279"/>
      <c r="BC14" s="1279"/>
      <c r="BD14" s="1279"/>
      <c r="BE14" s="1279"/>
      <c r="BF14" s="1279"/>
      <c r="BG14" s="1279"/>
      <c r="BH14" s="1279"/>
      <c r="BI14" s="1279"/>
      <c r="BJ14" s="1279"/>
      <c r="BK14" s="1279"/>
      <c r="BL14" s="1279"/>
      <c r="BM14" s="1279"/>
      <c r="BN14" s="1279"/>
      <c r="BO14" s="1279"/>
      <c r="BP14" s="1279"/>
      <c r="BQ14" s="1279"/>
      <c r="BR14" s="1279"/>
      <c r="BS14" s="1279"/>
      <c r="BT14" s="1279"/>
      <c r="BU14" s="1279"/>
      <c r="BV14" s="1279"/>
      <c r="BW14" s="1279"/>
      <c r="BX14" s="1279"/>
      <c r="BY14" s="1279"/>
      <c r="BZ14" s="1279"/>
      <c r="CA14" s="1279"/>
      <c r="CB14" s="1279"/>
      <c r="CC14" s="1279"/>
      <c r="CD14" s="1279"/>
      <c r="CE14" s="1279"/>
      <c r="CF14" s="1279"/>
      <c r="CG14" s="1279"/>
      <c r="CH14" s="1279"/>
      <c r="CI14" s="1279"/>
      <c r="CJ14" s="1279"/>
      <c r="CK14" s="1279"/>
      <c r="CL14" s="1279"/>
      <c r="CM14" s="1279"/>
      <c r="CN14" s="1279"/>
      <c r="CO14" s="1279"/>
      <c r="CP14" s="1279"/>
      <c r="CQ14" s="1279"/>
      <c r="CR14" s="1279"/>
      <c r="CS14" s="1279"/>
      <c r="CT14" s="1279"/>
      <c r="CU14" s="1279"/>
      <c r="CV14" s="1279"/>
      <c r="CW14" s="1279"/>
      <c r="CX14" s="1279"/>
      <c r="CY14" s="1279"/>
      <c r="CZ14" s="1279"/>
      <c r="DA14" s="1279"/>
      <c r="DB14" s="1279"/>
      <c r="DC14" s="1279"/>
      <c r="DD14" s="1279"/>
      <c r="DE14" s="1279"/>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8"/>
      <c r="B15" s="1279"/>
      <c r="C15" s="1279"/>
      <c r="D15" s="1279"/>
      <c r="E15" s="1279"/>
      <c r="F15" s="1279"/>
      <c r="G15" s="1279"/>
      <c r="H15" s="1279"/>
      <c r="I15" s="1279"/>
      <c r="J15" s="1279"/>
      <c r="K15" s="1279"/>
      <c r="L15" s="1279"/>
      <c r="M15" s="1279"/>
      <c r="N15" s="1279"/>
      <c r="O15" s="1279"/>
      <c r="P15" s="1279"/>
      <c r="Q15" s="1279"/>
      <c r="R15" s="1279"/>
      <c r="S15" s="1279"/>
      <c r="T15" s="1279"/>
      <c r="U15" s="1279"/>
      <c r="V15" s="1279"/>
      <c r="W15" s="1279"/>
      <c r="X15" s="1279"/>
      <c r="Y15" s="1279"/>
      <c r="Z15" s="1279"/>
      <c r="AA15" s="1279"/>
      <c r="AB15" s="1279"/>
      <c r="AC15" s="1279"/>
      <c r="AD15" s="1279"/>
      <c r="AE15" s="1279"/>
      <c r="AF15" s="1279"/>
      <c r="AG15" s="1279"/>
      <c r="AH15" s="1279"/>
      <c r="AI15" s="1279"/>
      <c r="AJ15" s="1279"/>
      <c r="AK15" s="1279"/>
      <c r="AL15" s="1279"/>
      <c r="AM15" s="1279"/>
      <c r="AN15" s="1279"/>
      <c r="AO15" s="1279"/>
      <c r="AP15" s="1279"/>
      <c r="AQ15" s="1279"/>
      <c r="AR15" s="1279"/>
      <c r="AS15" s="1279"/>
      <c r="AT15" s="1279"/>
      <c r="AU15" s="1279"/>
      <c r="AV15" s="1279"/>
      <c r="AW15" s="1279"/>
      <c r="AX15" s="1279"/>
      <c r="AY15" s="1279"/>
      <c r="AZ15" s="1279"/>
      <c r="BA15" s="1279"/>
      <c r="BB15" s="1279"/>
      <c r="BC15" s="1279"/>
      <c r="BD15" s="1279"/>
      <c r="BE15" s="1279"/>
      <c r="BF15" s="1279"/>
      <c r="BG15" s="1279"/>
      <c r="BH15" s="1279"/>
      <c r="BI15" s="1279"/>
      <c r="BJ15" s="1279"/>
      <c r="BK15" s="1279"/>
      <c r="BL15" s="1279"/>
      <c r="BM15" s="1279"/>
      <c r="BN15" s="1279"/>
      <c r="BO15" s="1279"/>
      <c r="BP15" s="1279"/>
      <c r="BQ15" s="1279"/>
      <c r="BR15" s="1279"/>
      <c r="BS15" s="1279"/>
      <c r="BT15" s="1279"/>
      <c r="BU15" s="1279"/>
      <c r="BV15" s="1279"/>
      <c r="BW15" s="1279"/>
      <c r="BX15" s="1279"/>
      <c r="BY15" s="1279"/>
      <c r="BZ15" s="1279"/>
      <c r="CA15" s="1279"/>
      <c r="CB15" s="1279"/>
      <c r="CC15" s="1279"/>
      <c r="CD15" s="1279"/>
      <c r="CE15" s="1279"/>
      <c r="CF15" s="1279"/>
      <c r="CG15" s="1279"/>
      <c r="CH15" s="1279"/>
      <c r="CI15" s="1279"/>
      <c r="CJ15" s="1279"/>
      <c r="CK15" s="1279"/>
      <c r="CL15" s="1279"/>
      <c r="CM15" s="1279"/>
      <c r="CN15" s="1279"/>
      <c r="CO15" s="1279"/>
      <c r="CP15" s="1279"/>
      <c r="CQ15" s="1279"/>
      <c r="CR15" s="1279"/>
      <c r="CS15" s="1279"/>
      <c r="CT15" s="1279"/>
      <c r="CU15" s="1279"/>
      <c r="CV15" s="1279"/>
      <c r="CW15" s="1279"/>
      <c r="CX15" s="1279"/>
      <c r="CY15" s="1279"/>
      <c r="CZ15" s="1279"/>
      <c r="DA15" s="1279"/>
      <c r="DB15" s="1279"/>
      <c r="DC15" s="1279"/>
      <c r="DD15" s="1279"/>
      <c r="DE15" s="1279"/>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8"/>
      <c r="B16" s="1279"/>
      <c r="C16" s="1279"/>
      <c r="D16" s="1279"/>
      <c r="E16" s="1279"/>
      <c r="F16" s="1279"/>
      <c r="G16" s="1279"/>
      <c r="H16" s="1279"/>
      <c r="I16" s="1279"/>
      <c r="J16" s="1279"/>
      <c r="K16" s="1279"/>
      <c r="L16" s="1279"/>
      <c r="M16" s="1279"/>
      <c r="N16" s="1279"/>
      <c r="O16" s="1279"/>
      <c r="P16" s="1279"/>
      <c r="Q16" s="1279"/>
      <c r="R16" s="1279"/>
      <c r="S16" s="1279"/>
      <c r="T16" s="1279"/>
      <c r="U16" s="1279"/>
      <c r="V16" s="1279"/>
      <c r="W16" s="1279"/>
      <c r="X16" s="1279"/>
      <c r="Y16" s="1279"/>
      <c r="Z16" s="1279"/>
      <c r="AA16" s="1279"/>
      <c r="AB16" s="1279"/>
      <c r="AC16" s="1279"/>
      <c r="AD16" s="1279"/>
      <c r="AE16" s="1279"/>
      <c r="AF16" s="1279"/>
      <c r="AG16" s="1279"/>
      <c r="AH16" s="1279"/>
      <c r="AI16" s="1279"/>
      <c r="AJ16" s="1279"/>
      <c r="AK16" s="1279"/>
      <c r="AL16" s="1279"/>
      <c r="AM16" s="1279"/>
      <c r="AN16" s="1279"/>
      <c r="AO16" s="1279"/>
      <c r="AP16" s="1279"/>
      <c r="AQ16" s="1279"/>
      <c r="AR16" s="1279"/>
      <c r="AS16" s="1279"/>
      <c r="AT16" s="1279"/>
      <c r="AU16" s="1279"/>
      <c r="AV16" s="1279"/>
      <c r="AW16" s="1279"/>
      <c r="AX16" s="1279"/>
      <c r="AY16" s="1279"/>
      <c r="AZ16" s="1279"/>
      <c r="BA16" s="1279"/>
      <c r="BB16" s="1279"/>
      <c r="BC16" s="1279"/>
      <c r="BD16" s="1279"/>
      <c r="BE16" s="1279"/>
      <c r="BF16" s="1279"/>
      <c r="BG16" s="1279"/>
      <c r="BH16" s="1279"/>
      <c r="BI16" s="1279"/>
      <c r="BJ16" s="1279"/>
      <c r="BK16" s="1279"/>
      <c r="BL16" s="1279"/>
      <c r="BM16" s="1279"/>
      <c r="BN16" s="1279"/>
      <c r="BO16" s="1279"/>
      <c r="BP16" s="1279"/>
      <c r="BQ16" s="1279"/>
      <c r="BR16" s="1279"/>
      <c r="BS16" s="1279"/>
      <c r="BT16" s="1279"/>
      <c r="BU16" s="1279"/>
      <c r="BV16" s="1279"/>
      <c r="BW16" s="1279"/>
      <c r="BX16" s="1279"/>
      <c r="BY16" s="1279"/>
      <c r="BZ16" s="1279"/>
      <c r="CA16" s="1279"/>
      <c r="CB16" s="1279"/>
      <c r="CC16" s="1279"/>
      <c r="CD16" s="1279"/>
      <c r="CE16" s="1279"/>
      <c r="CF16" s="1279"/>
      <c r="CG16" s="1279"/>
      <c r="CH16" s="1279"/>
      <c r="CI16" s="1279"/>
      <c r="CJ16" s="1279"/>
      <c r="CK16" s="1279"/>
      <c r="CL16" s="1279"/>
      <c r="CM16" s="1279"/>
      <c r="CN16" s="1279"/>
      <c r="CO16" s="1279"/>
      <c r="CP16" s="1279"/>
      <c r="CQ16" s="1279"/>
      <c r="CR16" s="1279"/>
      <c r="CS16" s="1279"/>
      <c r="CT16" s="1279"/>
      <c r="CU16" s="1279"/>
      <c r="CV16" s="1279"/>
      <c r="CW16" s="1279"/>
      <c r="CX16" s="1279"/>
      <c r="CY16" s="1279"/>
      <c r="CZ16" s="1279"/>
      <c r="DA16" s="1279"/>
      <c r="DB16" s="1279"/>
      <c r="DC16" s="1279"/>
      <c r="DD16" s="1279"/>
      <c r="DE16" s="1279"/>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8"/>
      <c r="B17" s="1279"/>
      <c r="C17" s="1279"/>
      <c r="D17" s="1279"/>
      <c r="E17" s="1279"/>
      <c r="F17" s="1279"/>
      <c r="G17" s="1279"/>
      <c r="H17" s="1279"/>
      <c r="I17" s="1279"/>
      <c r="J17" s="1279"/>
      <c r="K17" s="1279"/>
      <c r="L17" s="1279"/>
      <c r="M17" s="1279"/>
      <c r="N17" s="1279"/>
      <c r="O17" s="1279"/>
      <c r="P17" s="1279"/>
      <c r="Q17" s="1279"/>
      <c r="R17" s="1279"/>
      <c r="S17" s="1279"/>
      <c r="T17" s="1279"/>
      <c r="U17" s="1279"/>
      <c r="V17" s="1279"/>
      <c r="W17" s="1279"/>
      <c r="X17" s="1279"/>
      <c r="Y17" s="1279"/>
      <c r="Z17" s="1279"/>
      <c r="AA17" s="1279"/>
      <c r="AB17" s="1279"/>
      <c r="AC17" s="1279"/>
      <c r="AD17" s="1279"/>
      <c r="AE17" s="1279"/>
      <c r="AF17" s="1279"/>
      <c r="AG17" s="1279"/>
      <c r="AH17" s="1279"/>
      <c r="AI17" s="1279"/>
      <c r="AJ17" s="1279"/>
      <c r="AK17" s="1279"/>
      <c r="AL17" s="1279"/>
      <c r="AM17" s="1279"/>
      <c r="AN17" s="1279"/>
      <c r="AO17" s="1279"/>
      <c r="AP17" s="1279"/>
      <c r="AQ17" s="1279"/>
      <c r="AR17" s="1279"/>
      <c r="AS17" s="1279"/>
      <c r="AT17" s="1279"/>
      <c r="AU17" s="1279"/>
      <c r="AV17" s="1279"/>
      <c r="AW17" s="1279"/>
      <c r="AX17" s="1279"/>
      <c r="AY17" s="1279"/>
      <c r="AZ17" s="1279"/>
      <c r="BA17" s="1279"/>
      <c r="BB17" s="1279"/>
      <c r="BC17" s="1279"/>
      <c r="BD17" s="1279"/>
      <c r="BE17" s="1279"/>
      <c r="BF17" s="1279"/>
      <c r="BG17" s="1279"/>
      <c r="BH17" s="1279"/>
      <c r="BI17" s="1279"/>
      <c r="BJ17" s="1279"/>
      <c r="BK17" s="1279"/>
      <c r="BL17" s="1279"/>
      <c r="BM17" s="1279"/>
      <c r="BN17" s="1279"/>
      <c r="BO17" s="1279"/>
      <c r="BP17" s="1279"/>
      <c r="BQ17" s="1279"/>
      <c r="BR17" s="1279"/>
      <c r="BS17" s="1279"/>
      <c r="BT17" s="1279"/>
      <c r="BU17" s="1279"/>
      <c r="BV17" s="1279"/>
      <c r="BW17" s="1279"/>
      <c r="BX17" s="1279"/>
      <c r="BY17" s="1279"/>
      <c r="BZ17" s="1279"/>
      <c r="CA17" s="1279"/>
      <c r="CB17" s="1279"/>
      <c r="CC17" s="1279"/>
      <c r="CD17" s="1279"/>
      <c r="CE17" s="1279"/>
      <c r="CF17" s="1279"/>
      <c r="CG17" s="1279"/>
      <c r="CH17" s="1279"/>
      <c r="CI17" s="1279"/>
      <c r="CJ17" s="1279"/>
      <c r="CK17" s="1279"/>
      <c r="CL17" s="1279"/>
      <c r="CM17" s="1279"/>
      <c r="CN17" s="1279"/>
      <c r="CO17" s="1279"/>
      <c r="CP17" s="1279"/>
      <c r="CQ17" s="1279"/>
      <c r="CR17" s="1279"/>
      <c r="CS17" s="1279"/>
      <c r="CT17" s="1279"/>
      <c r="CU17" s="1279"/>
      <c r="CV17" s="1279"/>
      <c r="CW17" s="1279"/>
      <c r="CX17" s="1279"/>
      <c r="CY17" s="1279"/>
      <c r="CZ17" s="1279"/>
      <c r="DA17" s="1279"/>
      <c r="DB17" s="1279"/>
      <c r="DC17" s="1279"/>
      <c r="DD17" s="1279"/>
      <c r="DE17" s="1279"/>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8"/>
      <c r="B18" s="1279"/>
      <c r="C18" s="1279"/>
      <c r="D18" s="1279"/>
      <c r="E18" s="1279"/>
      <c r="F18" s="1279"/>
      <c r="G18" s="1279"/>
      <c r="H18" s="1279"/>
      <c r="I18" s="1279"/>
      <c r="J18" s="1279"/>
      <c r="K18" s="1279"/>
      <c r="L18" s="1279"/>
      <c r="M18" s="1279"/>
      <c r="N18" s="1279"/>
      <c r="O18" s="1279"/>
      <c r="P18" s="1279"/>
      <c r="Q18" s="1279"/>
      <c r="R18" s="1279"/>
      <c r="S18" s="1279"/>
      <c r="T18" s="1279"/>
      <c r="U18" s="1279"/>
      <c r="V18" s="1279"/>
      <c r="W18" s="1279"/>
      <c r="X18" s="1279"/>
      <c r="Y18" s="1279"/>
      <c r="Z18" s="1279"/>
      <c r="AA18" s="1279"/>
      <c r="AB18" s="1279"/>
      <c r="AC18" s="1279"/>
      <c r="AD18" s="1279"/>
      <c r="AE18" s="1279"/>
      <c r="AF18" s="1279"/>
      <c r="AG18" s="1279"/>
      <c r="AH18" s="1279"/>
      <c r="AI18" s="1279"/>
      <c r="AJ18" s="1279"/>
      <c r="AK18" s="1279"/>
      <c r="AL18" s="1279"/>
      <c r="AM18" s="1279"/>
      <c r="AN18" s="1279"/>
      <c r="AO18" s="1279"/>
      <c r="AP18" s="1279"/>
      <c r="AQ18" s="1279"/>
      <c r="AR18" s="1279"/>
      <c r="AS18" s="1279"/>
      <c r="AT18" s="1279"/>
      <c r="AU18" s="1279"/>
      <c r="AV18" s="1279"/>
      <c r="AW18" s="1279"/>
      <c r="AX18" s="1279"/>
      <c r="AY18" s="1279"/>
      <c r="AZ18" s="1279"/>
      <c r="BA18" s="1279"/>
      <c r="BB18" s="1279"/>
      <c r="BC18" s="1279"/>
      <c r="BD18" s="1279"/>
      <c r="BE18" s="1279"/>
      <c r="BF18" s="1279"/>
      <c r="BG18" s="1279"/>
      <c r="BH18" s="1279"/>
      <c r="BI18" s="1279"/>
      <c r="BJ18" s="1279"/>
      <c r="BK18" s="1279"/>
      <c r="BL18" s="1279"/>
      <c r="BM18" s="1279"/>
      <c r="BN18" s="1279"/>
      <c r="BO18" s="1279"/>
      <c r="BP18" s="1279"/>
      <c r="BQ18" s="1279"/>
      <c r="BR18" s="1279"/>
      <c r="BS18" s="1279"/>
      <c r="BT18" s="1279"/>
      <c r="BU18" s="1279"/>
      <c r="BV18" s="1279"/>
      <c r="BW18" s="1279"/>
      <c r="BX18" s="1279"/>
      <c r="BY18" s="1279"/>
      <c r="BZ18" s="1279"/>
      <c r="CA18" s="1279"/>
      <c r="CB18" s="1279"/>
      <c r="CC18" s="1279"/>
      <c r="CD18" s="1279"/>
      <c r="CE18" s="1279"/>
      <c r="CF18" s="1279"/>
      <c r="CG18" s="1279"/>
      <c r="CH18" s="1279"/>
      <c r="CI18" s="1279"/>
      <c r="CJ18" s="1279"/>
      <c r="CK18" s="1279"/>
      <c r="CL18" s="1279"/>
      <c r="CM18" s="1279"/>
      <c r="CN18" s="1279"/>
      <c r="CO18" s="1279"/>
      <c r="CP18" s="1279"/>
      <c r="CQ18" s="1279"/>
      <c r="CR18" s="1279"/>
      <c r="CS18" s="1279"/>
      <c r="CT18" s="1279"/>
      <c r="CU18" s="1279"/>
      <c r="CV18" s="1279"/>
      <c r="CW18" s="1279"/>
      <c r="CX18" s="1279"/>
      <c r="CY18" s="1279"/>
      <c r="CZ18" s="1279"/>
      <c r="DA18" s="1279"/>
      <c r="DB18" s="1279"/>
      <c r="DC18" s="1279"/>
      <c r="DD18" s="1279"/>
      <c r="DE18" s="1279"/>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8"/>
      <c r="DE19" s="1278"/>
    </row>
    <row r="20" spans="1:351" x14ac:dyDescent="0.15">
      <c r="DD20" s="1278"/>
      <c r="DE20" s="1278"/>
    </row>
    <row r="21" spans="1:351" ht="17.25" x14ac:dyDescent="0.15">
      <c r="B21" s="1280"/>
      <c r="C21" s="1281"/>
      <c r="D21" s="1281"/>
      <c r="E21" s="1281"/>
      <c r="F21" s="1281"/>
      <c r="G21" s="1281"/>
      <c r="H21" s="1281"/>
      <c r="I21" s="1281"/>
      <c r="J21" s="1281"/>
      <c r="K21" s="1281"/>
      <c r="L21" s="1281"/>
      <c r="M21" s="1281"/>
      <c r="N21" s="1282"/>
      <c r="O21" s="1281"/>
      <c r="P21" s="1281"/>
      <c r="Q21" s="1281"/>
      <c r="R21" s="1281"/>
      <c r="S21" s="1281"/>
      <c r="T21" s="1281"/>
      <c r="U21" s="1281"/>
      <c r="V21" s="1281"/>
      <c r="W21" s="1281"/>
      <c r="X21" s="1281"/>
      <c r="Y21" s="1281"/>
      <c r="Z21" s="1281"/>
      <c r="AA21" s="1281"/>
      <c r="AB21" s="1281"/>
      <c r="AC21" s="1281"/>
      <c r="AD21" s="1281"/>
      <c r="AE21" s="1281"/>
      <c r="AF21" s="1281"/>
      <c r="AG21" s="1281"/>
      <c r="AH21" s="1281"/>
      <c r="AI21" s="1281"/>
      <c r="AJ21" s="1281"/>
      <c r="AK21" s="1281"/>
      <c r="AL21" s="1281"/>
      <c r="AM21" s="1281"/>
      <c r="AN21" s="1281"/>
      <c r="AO21" s="1281"/>
      <c r="AP21" s="1281"/>
      <c r="AQ21" s="1281"/>
      <c r="AR21" s="1281"/>
      <c r="AS21" s="1281"/>
      <c r="AT21" s="1282"/>
      <c r="AU21" s="1281"/>
      <c r="AV21" s="1281"/>
      <c r="AW21" s="1281"/>
      <c r="AX21" s="1281"/>
      <c r="AY21" s="1281"/>
      <c r="AZ21" s="1281"/>
      <c r="BA21" s="1281"/>
      <c r="BB21" s="1281"/>
      <c r="BC21" s="1281"/>
      <c r="BD21" s="1281"/>
      <c r="BE21" s="1281"/>
      <c r="BF21" s="1282"/>
      <c r="BG21" s="1281"/>
      <c r="BH21" s="1281"/>
      <c r="BI21" s="1281"/>
      <c r="BJ21" s="1281"/>
      <c r="BK21" s="1281"/>
      <c r="BL21" s="1281"/>
      <c r="BM21" s="1281"/>
      <c r="BN21" s="1281"/>
      <c r="BO21" s="1281"/>
      <c r="BP21" s="1281"/>
      <c r="BQ21" s="1281"/>
      <c r="BR21" s="1282"/>
      <c r="BS21" s="1281"/>
      <c r="BT21" s="1281"/>
      <c r="BU21" s="1281"/>
      <c r="BV21" s="1281"/>
      <c r="BW21" s="1281"/>
      <c r="BX21" s="1281"/>
      <c r="BY21" s="1281"/>
      <c r="BZ21" s="1281"/>
      <c r="CA21" s="1281"/>
      <c r="CB21" s="1281"/>
      <c r="CC21" s="1281"/>
      <c r="CD21" s="1282"/>
      <c r="CE21" s="1281"/>
      <c r="CF21" s="1281"/>
      <c r="CG21" s="1281"/>
      <c r="CH21" s="1281"/>
      <c r="CI21" s="1281"/>
      <c r="CJ21" s="1281"/>
      <c r="CK21" s="1281"/>
      <c r="CL21" s="1281"/>
      <c r="CM21" s="1281"/>
      <c r="CN21" s="1281"/>
      <c r="CO21" s="1281"/>
      <c r="CP21" s="1282"/>
      <c r="CQ21" s="1281"/>
      <c r="CR21" s="1281"/>
      <c r="CS21" s="1281"/>
      <c r="CT21" s="1281"/>
      <c r="CU21" s="1281"/>
      <c r="CV21" s="1281"/>
      <c r="CW21" s="1281"/>
      <c r="CX21" s="1281"/>
      <c r="CY21" s="1281"/>
      <c r="CZ21" s="1281"/>
      <c r="DA21" s="1281"/>
      <c r="DB21" s="1282"/>
      <c r="DC21" s="1281"/>
      <c r="DD21" s="1283"/>
      <c r="DE21" s="1278"/>
      <c r="MM21" s="1284"/>
    </row>
    <row r="22" spans="1:351" ht="17.25" x14ac:dyDescent="0.15">
      <c r="B22" s="1285"/>
      <c r="MM22" s="1284"/>
    </row>
    <row r="23" spans="1:351" x14ac:dyDescent="0.15">
      <c r="B23" s="1285"/>
    </row>
    <row r="24" spans="1:351" x14ac:dyDescent="0.15">
      <c r="B24" s="1285"/>
    </row>
    <row r="25" spans="1:351" x14ac:dyDescent="0.15">
      <c r="B25" s="1285"/>
    </row>
    <row r="26" spans="1:351" x14ac:dyDescent="0.15">
      <c r="B26" s="1285"/>
    </row>
    <row r="27" spans="1:351" x14ac:dyDescent="0.15">
      <c r="B27" s="1285"/>
    </row>
    <row r="28" spans="1:351" x14ac:dyDescent="0.15">
      <c r="B28" s="1285"/>
    </row>
    <row r="29" spans="1:351" x14ac:dyDescent="0.15">
      <c r="B29" s="1285"/>
    </row>
    <row r="30" spans="1:351" x14ac:dyDescent="0.15">
      <c r="B30" s="1285"/>
    </row>
    <row r="31" spans="1:351" x14ac:dyDescent="0.15">
      <c r="B31" s="1285"/>
    </row>
    <row r="32" spans="1:351" x14ac:dyDescent="0.15">
      <c r="B32" s="1285"/>
    </row>
    <row r="33" spans="2:109" x14ac:dyDescent="0.15">
      <c r="B33" s="1285"/>
    </row>
    <row r="34" spans="2:109" x14ac:dyDescent="0.15">
      <c r="B34" s="1285"/>
    </row>
    <row r="35" spans="2:109" x14ac:dyDescent="0.15">
      <c r="B35" s="1285"/>
    </row>
    <row r="36" spans="2:109" x14ac:dyDescent="0.15">
      <c r="B36" s="1285"/>
    </row>
    <row r="37" spans="2:109" x14ac:dyDescent="0.15">
      <c r="B37" s="1285"/>
    </row>
    <row r="38" spans="2:109" x14ac:dyDescent="0.15">
      <c r="B38" s="1285"/>
    </row>
    <row r="39" spans="2:109" x14ac:dyDescent="0.15">
      <c r="B39" s="1287"/>
      <c r="C39" s="1288"/>
      <c r="D39" s="1288"/>
      <c r="E39" s="1288"/>
      <c r="F39" s="1288"/>
      <c r="G39" s="1288"/>
      <c r="H39" s="1288"/>
      <c r="I39" s="1288"/>
      <c r="J39" s="1288"/>
      <c r="K39" s="1288"/>
      <c r="L39" s="1288"/>
      <c r="M39" s="1288"/>
      <c r="N39" s="1288"/>
      <c r="O39" s="1288"/>
      <c r="P39" s="1288"/>
      <c r="Q39" s="1288"/>
      <c r="R39" s="1288"/>
      <c r="S39" s="1288"/>
      <c r="T39" s="1288"/>
      <c r="U39" s="1288"/>
      <c r="V39" s="1288"/>
      <c r="W39" s="1288"/>
      <c r="X39" s="1288"/>
      <c r="Y39" s="1288"/>
      <c r="Z39" s="1288"/>
      <c r="AA39" s="1288"/>
      <c r="AB39" s="1288"/>
      <c r="AC39" s="1288"/>
      <c r="AD39" s="1288"/>
      <c r="AE39" s="1288"/>
      <c r="AF39" s="1288"/>
      <c r="AG39" s="1288"/>
      <c r="AH39" s="1288"/>
      <c r="AI39" s="1288"/>
      <c r="AJ39" s="1288"/>
      <c r="AK39" s="1288"/>
      <c r="AL39" s="1288"/>
      <c r="AM39" s="1288"/>
      <c r="AN39" s="1288"/>
      <c r="AO39" s="1288"/>
      <c r="AP39" s="1288"/>
      <c r="AQ39" s="1288"/>
      <c r="AR39" s="1288"/>
      <c r="AS39" s="1288"/>
      <c r="AT39" s="1288"/>
      <c r="AU39" s="1288"/>
      <c r="AV39" s="1288"/>
      <c r="AW39" s="1288"/>
      <c r="AX39" s="1288"/>
      <c r="AY39" s="1288"/>
      <c r="AZ39" s="1288"/>
      <c r="BA39" s="1288"/>
      <c r="BB39" s="1288"/>
      <c r="BC39" s="1288"/>
      <c r="BD39" s="1288"/>
      <c r="BE39" s="1288"/>
      <c r="BF39" s="1288"/>
      <c r="BG39" s="1288"/>
      <c r="BH39" s="1288"/>
      <c r="BI39" s="1288"/>
      <c r="BJ39" s="1288"/>
      <c r="BK39" s="1288"/>
      <c r="BL39" s="1288"/>
      <c r="BM39" s="1288"/>
      <c r="BN39" s="1288"/>
      <c r="BO39" s="1288"/>
      <c r="BP39" s="1288"/>
      <c r="BQ39" s="1288"/>
      <c r="BR39" s="1288"/>
      <c r="BS39" s="1288"/>
      <c r="BT39" s="1288"/>
      <c r="BU39" s="1288"/>
      <c r="BV39" s="1288"/>
      <c r="BW39" s="1288"/>
      <c r="BX39" s="1288"/>
      <c r="BY39" s="1288"/>
      <c r="BZ39" s="1288"/>
      <c r="CA39" s="1288"/>
      <c r="CB39" s="1288"/>
      <c r="CC39" s="1288"/>
      <c r="CD39" s="1288"/>
      <c r="CE39" s="1288"/>
      <c r="CF39" s="1288"/>
      <c r="CG39" s="1288"/>
      <c r="CH39" s="1288"/>
      <c r="CI39" s="1288"/>
      <c r="CJ39" s="1288"/>
      <c r="CK39" s="1288"/>
      <c r="CL39" s="1288"/>
      <c r="CM39" s="1288"/>
      <c r="CN39" s="1288"/>
      <c r="CO39" s="1288"/>
      <c r="CP39" s="1288"/>
      <c r="CQ39" s="1288"/>
      <c r="CR39" s="1288"/>
      <c r="CS39" s="1288"/>
      <c r="CT39" s="1288"/>
      <c r="CU39" s="1288"/>
      <c r="CV39" s="1288"/>
      <c r="CW39" s="1288"/>
      <c r="CX39" s="1288"/>
      <c r="CY39" s="1288"/>
      <c r="CZ39" s="1288"/>
      <c r="DA39" s="1288"/>
      <c r="DB39" s="1288"/>
      <c r="DC39" s="1288"/>
      <c r="DD39" s="1289"/>
    </row>
    <row r="40" spans="2:109" x14ac:dyDescent="0.15">
      <c r="B40" s="1290"/>
      <c r="DD40" s="1290"/>
      <c r="DE40" s="1278"/>
    </row>
    <row r="41" spans="2:109" ht="17.25" x14ac:dyDescent="0.15">
      <c r="B41" s="1291" t="s">
        <v>582</v>
      </c>
      <c r="C41" s="1281"/>
      <c r="D41" s="1281"/>
      <c r="E41" s="1281"/>
      <c r="F41" s="1281"/>
      <c r="G41" s="1281"/>
      <c r="H41" s="1281"/>
      <c r="I41" s="1281"/>
      <c r="J41" s="1281"/>
      <c r="K41" s="1281"/>
      <c r="L41" s="1281"/>
      <c r="M41" s="1281"/>
      <c r="N41" s="1281"/>
      <c r="O41" s="1281"/>
      <c r="P41" s="1281"/>
      <c r="Q41" s="1281"/>
      <c r="R41" s="1281"/>
      <c r="S41" s="1281"/>
      <c r="T41" s="1281"/>
      <c r="U41" s="1281"/>
      <c r="V41" s="1281"/>
      <c r="W41" s="1281"/>
      <c r="X41" s="1281"/>
      <c r="Y41" s="1281"/>
      <c r="Z41" s="1281"/>
      <c r="AA41" s="1281"/>
      <c r="AB41" s="1281"/>
      <c r="AC41" s="1281"/>
      <c r="AD41" s="1281"/>
      <c r="AE41" s="1281"/>
      <c r="AF41" s="1281"/>
      <c r="AG41" s="1281"/>
      <c r="AH41" s="1281"/>
      <c r="AI41" s="1281"/>
      <c r="AJ41" s="1281"/>
      <c r="AK41" s="1281"/>
      <c r="AL41" s="1281"/>
      <c r="AM41" s="1281"/>
      <c r="AN41" s="1281"/>
      <c r="AO41" s="1281"/>
      <c r="AP41" s="1281"/>
      <c r="AQ41" s="1281"/>
      <c r="AR41" s="1281"/>
      <c r="AS41" s="1281"/>
      <c r="AT41" s="1281"/>
      <c r="AU41" s="1281"/>
      <c r="AV41" s="1281"/>
      <c r="AW41" s="1281"/>
      <c r="AX41" s="1281"/>
      <c r="AY41" s="1281"/>
      <c r="AZ41" s="1281"/>
      <c r="BA41" s="1281"/>
      <c r="BB41" s="1281"/>
      <c r="BC41" s="1281"/>
      <c r="BD41" s="1281"/>
      <c r="BE41" s="1281"/>
      <c r="BF41" s="1281"/>
      <c r="BG41" s="1281"/>
      <c r="BH41" s="1281"/>
      <c r="BI41" s="1281"/>
      <c r="BJ41" s="1281"/>
      <c r="BK41" s="1281"/>
      <c r="BL41" s="1281"/>
      <c r="BM41" s="1281"/>
      <c r="BN41" s="1281"/>
      <c r="BO41" s="1281"/>
      <c r="BP41" s="1281"/>
      <c r="BQ41" s="1281"/>
      <c r="BR41" s="1281"/>
      <c r="BS41" s="1281"/>
      <c r="BT41" s="1281"/>
      <c r="BU41" s="1281"/>
      <c r="BV41" s="1281"/>
      <c r="BW41" s="1281"/>
      <c r="BX41" s="1281"/>
      <c r="BY41" s="1281"/>
      <c r="BZ41" s="1281"/>
      <c r="CA41" s="1281"/>
      <c r="CB41" s="1281"/>
      <c r="CC41" s="1281"/>
      <c r="CD41" s="1281"/>
      <c r="CE41" s="1281"/>
      <c r="CF41" s="1281"/>
      <c r="CG41" s="1281"/>
      <c r="CH41" s="1281"/>
      <c r="CI41" s="1281"/>
      <c r="CJ41" s="1281"/>
      <c r="CK41" s="1281"/>
      <c r="CL41" s="1281"/>
      <c r="CM41" s="1281"/>
      <c r="CN41" s="1281"/>
      <c r="CO41" s="1281"/>
      <c r="CP41" s="1281"/>
      <c r="CQ41" s="1281"/>
      <c r="CR41" s="1281"/>
      <c r="CS41" s="1281"/>
      <c r="CT41" s="1281"/>
      <c r="CU41" s="1281"/>
      <c r="CV41" s="1281"/>
      <c r="CW41" s="1281"/>
      <c r="CX41" s="1281"/>
      <c r="CY41" s="1281"/>
      <c r="CZ41" s="1281"/>
      <c r="DA41" s="1281"/>
      <c r="DB41" s="1281"/>
      <c r="DC41" s="1281"/>
      <c r="DD41" s="1283"/>
    </row>
    <row r="42" spans="2:109" x14ac:dyDescent="0.15">
      <c r="B42" s="1285"/>
      <c r="G42" s="1292"/>
      <c r="I42" s="1293"/>
      <c r="J42" s="1293"/>
      <c r="K42" s="1293"/>
      <c r="AM42" s="1292"/>
      <c r="AN42" s="1292" t="s">
        <v>583</v>
      </c>
      <c r="AP42" s="1293"/>
      <c r="AQ42" s="1293"/>
      <c r="AR42" s="1293"/>
      <c r="AY42" s="1292"/>
      <c r="BA42" s="1293"/>
      <c r="BB42" s="1293"/>
      <c r="BC42" s="1293"/>
      <c r="BK42" s="1292"/>
      <c r="BM42" s="1293"/>
      <c r="BN42" s="1293"/>
      <c r="BO42" s="1293"/>
      <c r="BW42" s="1292"/>
      <c r="BY42" s="1293"/>
      <c r="BZ42" s="1293"/>
      <c r="CA42" s="1293"/>
      <c r="CI42" s="1292"/>
      <c r="CK42" s="1293"/>
      <c r="CL42" s="1293"/>
      <c r="CM42" s="1293"/>
      <c r="CU42" s="1292"/>
      <c r="CW42" s="1293"/>
      <c r="CX42" s="1293"/>
      <c r="CY42" s="1293"/>
    </row>
    <row r="43" spans="2:109" ht="13.5" customHeight="1" x14ac:dyDescent="0.15">
      <c r="B43" s="1285"/>
      <c r="AN43" s="1294" t="s">
        <v>584</v>
      </c>
      <c r="AO43" s="1295"/>
      <c r="AP43" s="1295"/>
      <c r="AQ43" s="1295"/>
      <c r="AR43" s="1295"/>
      <c r="AS43" s="1295"/>
      <c r="AT43" s="1295"/>
      <c r="AU43" s="1295"/>
      <c r="AV43" s="1295"/>
      <c r="AW43" s="1295"/>
      <c r="AX43" s="1295"/>
      <c r="AY43" s="1295"/>
      <c r="AZ43" s="1295"/>
      <c r="BA43" s="1295"/>
      <c r="BB43" s="1295"/>
      <c r="BC43" s="1295"/>
      <c r="BD43" s="1295"/>
      <c r="BE43" s="1295"/>
      <c r="BF43" s="1295"/>
      <c r="BG43" s="1295"/>
      <c r="BH43" s="1295"/>
      <c r="BI43" s="1295"/>
      <c r="BJ43" s="1295"/>
      <c r="BK43" s="1295"/>
      <c r="BL43" s="1295"/>
      <c r="BM43" s="1295"/>
      <c r="BN43" s="1295"/>
      <c r="BO43" s="1295"/>
      <c r="BP43" s="1295"/>
      <c r="BQ43" s="1295"/>
      <c r="BR43" s="1295"/>
      <c r="BS43" s="1295"/>
      <c r="BT43" s="1295"/>
      <c r="BU43" s="1295"/>
      <c r="BV43" s="1295"/>
      <c r="BW43" s="1295"/>
      <c r="BX43" s="1295"/>
      <c r="BY43" s="1295"/>
      <c r="BZ43" s="1295"/>
      <c r="CA43" s="1295"/>
      <c r="CB43" s="1295"/>
      <c r="CC43" s="1295"/>
      <c r="CD43" s="1295"/>
      <c r="CE43" s="1295"/>
      <c r="CF43" s="1295"/>
      <c r="CG43" s="1295"/>
      <c r="CH43" s="1295"/>
      <c r="CI43" s="1295"/>
      <c r="CJ43" s="1295"/>
      <c r="CK43" s="1295"/>
      <c r="CL43" s="1295"/>
      <c r="CM43" s="1295"/>
      <c r="CN43" s="1295"/>
      <c r="CO43" s="1295"/>
      <c r="CP43" s="1295"/>
      <c r="CQ43" s="1295"/>
      <c r="CR43" s="1295"/>
      <c r="CS43" s="1295"/>
      <c r="CT43" s="1295"/>
      <c r="CU43" s="1295"/>
      <c r="CV43" s="1295"/>
      <c r="CW43" s="1295"/>
      <c r="CX43" s="1295"/>
      <c r="CY43" s="1295"/>
      <c r="CZ43" s="1295"/>
      <c r="DA43" s="1295"/>
      <c r="DB43" s="1295"/>
      <c r="DC43" s="1296"/>
    </row>
    <row r="44" spans="2:109" x14ac:dyDescent="0.15">
      <c r="B44" s="1285"/>
      <c r="AN44" s="1297"/>
      <c r="AO44" s="1298"/>
      <c r="AP44" s="1298"/>
      <c r="AQ44" s="1298"/>
      <c r="AR44" s="1298"/>
      <c r="AS44" s="1298"/>
      <c r="AT44" s="1298"/>
      <c r="AU44" s="1298"/>
      <c r="AV44" s="1298"/>
      <c r="AW44" s="1298"/>
      <c r="AX44" s="1298"/>
      <c r="AY44" s="1298"/>
      <c r="AZ44" s="1298"/>
      <c r="BA44" s="1298"/>
      <c r="BB44" s="1298"/>
      <c r="BC44" s="1298"/>
      <c r="BD44" s="1298"/>
      <c r="BE44" s="1298"/>
      <c r="BF44" s="1298"/>
      <c r="BG44" s="1298"/>
      <c r="BH44" s="1298"/>
      <c r="BI44" s="1298"/>
      <c r="BJ44" s="1298"/>
      <c r="BK44" s="1298"/>
      <c r="BL44" s="1298"/>
      <c r="BM44" s="1298"/>
      <c r="BN44" s="1298"/>
      <c r="BO44" s="1298"/>
      <c r="BP44" s="1298"/>
      <c r="BQ44" s="1298"/>
      <c r="BR44" s="1298"/>
      <c r="BS44" s="1298"/>
      <c r="BT44" s="1298"/>
      <c r="BU44" s="1298"/>
      <c r="BV44" s="1298"/>
      <c r="BW44" s="1298"/>
      <c r="BX44" s="1298"/>
      <c r="BY44" s="1298"/>
      <c r="BZ44" s="1298"/>
      <c r="CA44" s="1298"/>
      <c r="CB44" s="1298"/>
      <c r="CC44" s="1298"/>
      <c r="CD44" s="1298"/>
      <c r="CE44" s="1298"/>
      <c r="CF44" s="1298"/>
      <c r="CG44" s="1298"/>
      <c r="CH44" s="1298"/>
      <c r="CI44" s="1298"/>
      <c r="CJ44" s="1298"/>
      <c r="CK44" s="1298"/>
      <c r="CL44" s="1298"/>
      <c r="CM44" s="1298"/>
      <c r="CN44" s="1298"/>
      <c r="CO44" s="1298"/>
      <c r="CP44" s="1298"/>
      <c r="CQ44" s="1298"/>
      <c r="CR44" s="1298"/>
      <c r="CS44" s="1298"/>
      <c r="CT44" s="1298"/>
      <c r="CU44" s="1298"/>
      <c r="CV44" s="1298"/>
      <c r="CW44" s="1298"/>
      <c r="CX44" s="1298"/>
      <c r="CY44" s="1298"/>
      <c r="CZ44" s="1298"/>
      <c r="DA44" s="1298"/>
      <c r="DB44" s="1298"/>
      <c r="DC44" s="1299"/>
    </row>
    <row r="45" spans="2:109" x14ac:dyDescent="0.15">
      <c r="B45" s="1285"/>
      <c r="AN45" s="1297"/>
      <c r="AO45" s="1298"/>
      <c r="AP45" s="1298"/>
      <c r="AQ45" s="1298"/>
      <c r="AR45" s="1298"/>
      <c r="AS45" s="1298"/>
      <c r="AT45" s="1298"/>
      <c r="AU45" s="1298"/>
      <c r="AV45" s="1298"/>
      <c r="AW45" s="1298"/>
      <c r="AX45" s="1298"/>
      <c r="AY45" s="1298"/>
      <c r="AZ45" s="1298"/>
      <c r="BA45" s="1298"/>
      <c r="BB45" s="1298"/>
      <c r="BC45" s="1298"/>
      <c r="BD45" s="1298"/>
      <c r="BE45" s="1298"/>
      <c r="BF45" s="1298"/>
      <c r="BG45" s="1298"/>
      <c r="BH45" s="1298"/>
      <c r="BI45" s="1298"/>
      <c r="BJ45" s="1298"/>
      <c r="BK45" s="1298"/>
      <c r="BL45" s="1298"/>
      <c r="BM45" s="1298"/>
      <c r="BN45" s="1298"/>
      <c r="BO45" s="1298"/>
      <c r="BP45" s="1298"/>
      <c r="BQ45" s="1298"/>
      <c r="BR45" s="1298"/>
      <c r="BS45" s="1298"/>
      <c r="BT45" s="1298"/>
      <c r="BU45" s="1298"/>
      <c r="BV45" s="1298"/>
      <c r="BW45" s="1298"/>
      <c r="BX45" s="1298"/>
      <c r="BY45" s="1298"/>
      <c r="BZ45" s="1298"/>
      <c r="CA45" s="1298"/>
      <c r="CB45" s="1298"/>
      <c r="CC45" s="1298"/>
      <c r="CD45" s="1298"/>
      <c r="CE45" s="1298"/>
      <c r="CF45" s="1298"/>
      <c r="CG45" s="1298"/>
      <c r="CH45" s="1298"/>
      <c r="CI45" s="1298"/>
      <c r="CJ45" s="1298"/>
      <c r="CK45" s="1298"/>
      <c r="CL45" s="1298"/>
      <c r="CM45" s="1298"/>
      <c r="CN45" s="1298"/>
      <c r="CO45" s="1298"/>
      <c r="CP45" s="1298"/>
      <c r="CQ45" s="1298"/>
      <c r="CR45" s="1298"/>
      <c r="CS45" s="1298"/>
      <c r="CT45" s="1298"/>
      <c r="CU45" s="1298"/>
      <c r="CV45" s="1298"/>
      <c r="CW45" s="1298"/>
      <c r="CX45" s="1298"/>
      <c r="CY45" s="1298"/>
      <c r="CZ45" s="1298"/>
      <c r="DA45" s="1298"/>
      <c r="DB45" s="1298"/>
      <c r="DC45" s="1299"/>
    </row>
    <row r="46" spans="2:109" x14ac:dyDescent="0.15">
      <c r="B46" s="1285"/>
      <c r="AN46" s="1297"/>
      <c r="AO46" s="1298"/>
      <c r="AP46" s="1298"/>
      <c r="AQ46" s="1298"/>
      <c r="AR46" s="1298"/>
      <c r="AS46" s="1298"/>
      <c r="AT46" s="1298"/>
      <c r="AU46" s="1298"/>
      <c r="AV46" s="1298"/>
      <c r="AW46" s="1298"/>
      <c r="AX46" s="1298"/>
      <c r="AY46" s="1298"/>
      <c r="AZ46" s="1298"/>
      <c r="BA46" s="1298"/>
      <c r="BB46" s="1298"/>
      <c r="BC46" s="1298"/>
      <c r="BD46" s="1298"/>
      <c r="BE46" s="1298"/>
      <c r="BF46" s="1298"/>
      <c r="BG46" s="1298"/>
      <c r="BH46" s="1298"/>
      <c r="BI46" s="1298"/>
      <c r="BJ46" s="1298"/>
      <c r="BK46" s="1298"/>
      <c r="BL46" s="1298"/>
      <c r="BM46" s="1298"/>
      <c r="BN46" s="1298"/>
      <c r="BO46" s="1298"/>
      <c r="BP46" s="1298"/>
      <c r="BQ46" s="1298"/>
      <c r="BR46" s="1298"/>
      <c r="BS46" s="1298"/>
      <c r="BT46" s="1298"/>
      <c r="BU46" s="1298"/>
      <c r="BV46" s="1298"/>
      <c r="BW46" s="1298"/>
      <c r="BX46" s="1298"/>
      <c r="BY46" s="1298"/>
      <c r="BZ46" s="1298"/>
      <c r="CA46" s="1298"/>
      <c r="CB46" s="1298"/>
      <c r="CC46" s="1298"/>
      <c r="CD46" s="1298"/>
      <c r="CE46" s="1298"/>
      <c r="CF46" s="1298"/>
      <c r="CG46" s="1298"/>
      <c r="CH46" s="1298"/>
      <c r="CI46" s="1298"/>
      <c r="CJ46" s="1298"/>
      <c r="CK46" s="1298"/>
      <c r="CL46" s="1298"/>
      <c r="CM46" s="1298"/>
      <c r="CN46" s="1298"/>
      <c r="CO46" s="1298"/>
      <c r="CP46" s="1298"/>
      <c r="CQ46" s="1298"/>
      <c r="CR46" s="1298"/>
      <c r="CS46" s="1298"/>
      <c r="CT46" s="1298"/>
      <c r="CU46" s="1298"/>
      <c r="CV46" s="1298"/>
      <c r="CW46" s="1298"/>
      <c r="CX46" s="1298"/>
      <c r="CY46" s="1298"/>
      <c r="CZ46" s="1298"/>
      <c r="DA46" s="1298"/>
      <c r="DB46" s="1298"/>
      <c r="DC46" s="1299"/>
    </row>
    <row r="47" spans="2:109" x14ac:dyDescent="0.15">
      <c r="B47" s="1285"/>
      <c r="AN47" s="1300"/>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2"/>
    </row>
    <row r="48" spans="2:109" x14ac:dyDescent="0.15">
      <c r="B48" s="1285"/>
      <c r="H48" s="1303"/>
      <c r="I48" s="1303"/>
      <c r="J48" s="1303"/>
      <c r="AN48" s="1303"/>
      <c r="AO48" s="1303"/>
      <c r="AP48" s="1303"/>
      <c r="AZ48" s="1303"/>
      <c r="BA48" s="1303"/>
      <c r="BB48" s="1303"/>
      <c r="BL48" s="1303"/>
      <c r="BM48" s="1303"/>
      <c r="BN48" s="1303"/>
      <c r="BX48" s="1303"/>
      <c r="BY48" s="1303"/>
      <c r="BZ48" s="1303"/>
      <c r="CJ48" s="1303"/>
      <c r="CK48" s="1303"/>
      <c r="CL48" s="1303"/>
      <c r="CV48" s="1303"/>
      <c r="CW48" s="1303"/>
      <c r="CX48" s="1303"/>
    </row>
    <row r="49" spans="1:109" x14ac:dyDescent="0.15">
      <c r="B49" s="1285"/>
      <c r="AN49" s="1278" t="s">
        <v>585</v>
      </c>
    </row>
    <row r="50" spans="1:109" x14ac:dyDescent="0.15">
      <c r="B50" s="1285"/>
      <c r="G50" s="1304"/>
      <c r="H50" s="1304"/>
      <c r="I50" s="1304"/>
      <c r="J50" s="1304"/>
      <c r="K50" s="1305"/>
      <c r="L50" s="1305"/>
      <c r="M50" s="1306"/>
      <c r="N50" s="1306"/>
      <c r="AN50" s="1307"/>
      <c r="AO50" s="1308"/>
      <c r="AP50" s="1308"/>
      <c r="AQ50" s="1308"/>
      <c r="AR50" s="1308"/>
      <c r="AS50" s="1308"/>
      <c r="AT50" s="1308"/>
      <c r="AU50" s="1308"/>
      <c r="AV50" s="1308"/>
      <c r="AW50" s="1308"/>
      <c r="AX50" s="1308"/>
      <c r="AY50" s="1308"/>
      <c r="AZ50" s="1308"/>
      <c r="BA50" s="1308"/>
      <c r="BB50" s="1308"/>
      <c r="BC50" s="1308"/>
      <c r="BD50" s="1308"/>
      <c r="BE50" s="1308"/>
      <c r="BF50" s="1308"/>
      <c r="BG50" s="1308"/>
      <c r="BH50" s="1308"/>
      <c r="BI50" s="1308"/>
      <c r="BJ50" s="1308"/>
      <c r="BK50" s="1308"/>
      <c r="BL50" s="1308"/>
      <c r="BM50" s="1308"/>
      <c r="BN50" s="1308"/>
      <c r="BO50" s="1309"/>
      <c r="BP50" s="1310" t="s">
        <v>555</v>
      </c>
      <c r="BQ50" s="1310"/>
      <c r="BR50" s="1310"/>
      <c r="BS50" s="1310"/>
      <c r="BT50" s="1310"/>
      <c r="BU50" s="1310"/>
      <c r="BV50" s="1310"/>
      <c r="BW50" s="1310"/>
      <c r="BX50" s="1310" t="s">
        <v>556</v>
      </c>
      <c r="BY50" s="1310"/>
      <c r="BZ50" s="1310"/>
      <c r="CA50" s="1310"/>
      <c r="CB50" s="1310"/>
      <c r="CC50" s="1310"/>
      <c r="CD50" s="1310"/>
      <c r="CE50" s="1310"/>
      <c r="CF50" s="1310" t="s">
        <v>557</v>
      </c>
      <c r="CG50" s="1310"/>
      <c r="CH50" s="1310"/>
      <c r="CI50" s="1310"/>
      <c r="CJ50" s="1310"/>
      <c r="CK50" s="1310"/>
      <c r="CL50" s="1310"/>
      <c r="CM50" s="1310"/>
      <c r="CN50" s="1310" t="s">
        <v>558</v>
      </c>
      <c r="CO50" s="1310"/>
      <c r="CP50" s="1310"/>
      <c r="CQ50" s="1310"/>
      <c r="CR50" s="1310"/>
      <c r="CS50" s="1310"/>
      <c r="CT50" s="1310"/>
      <c r="CU50" s="1310"/>
      <c r="CV50" s="1310" t="s">
        <v>559</v>
      </c>
      <c r="CW50" s="1310"/>
      <c r="CX50" s="1310"/>
      <c r="CY50" s="1310"/>
      <c r="CZ50" s="1310"/>
      <c r="DA50" s="1310"/>
      <c r="DB50" s="1310"/>
      <c r="DC50" s="1310"/>
    </row>
    <row r="51" spans="1:109" ht="13.5" customHeight="1" x14ac:dyDescent="0.15">
      <c r="B51" s="1285"/>
      <c r="G51" s="1311"/>
      <c r="H51" s="1311"/>
      <c r="I51" s="1312"/>
      <c r="J51" s="1312"/>
      <c r="K51" s="1313"/>
      <c r="L51" s="1313"/>
      <c r="M51" s="1313"/>
      <c r="N51" s="1313"/>
      <c r="AM51" s="1303"/>
      <c r="AN51" s="1314" t="s">
        <v>586</v>
      </c>
      <c r="AO51" s="1314"/>
      <c r="AP51" s="1314"/>
      <c r="AQ51" s="1314"/>
      <c r="AR51" s="1314"/>
      <c r="AS51" s="1314"/>
      <c r="AT51" s="1314"/>
      <c r="AU51" s="1314"/>
      <c r="AV51" s="1314"/>
      <c r="AW51" s="1314"/>
      <c r="AX51" s="1314"/>
      <c r="AY51" s="1314"/>
      <c r="AZ51" s="1314"/>
      <c r="BA51" s="1314"/>
      <c r="BB51" s="1314" t="s">
        <v>587</v>
      </c>
      <c r="BC51" s="1314"/>
      <c r="BD51" s="1314"/>
      <c r="BE51" s="1314"/>
      <c r="BF51" s="1314"/>
      <c r="BG51" s="1314"/>
      <c r="BH51" s="1314"/>
      <c r="BI51" s="1314"/>
      <c r="BJ51" s="1314"/>
      <c r="BK51" s="1314"/>
      <c r="BL51" s="1314"/>
      <c r="BM51" s="1314"/>
      <c r="BN51" s="1314"/>
      <c r="BO51" s="1314"/>
      <c r="BP51" s="1315">
        <v>18.100000000000001</v>
      </c>
      <c r="BQ51" s="1315"/>
      <c r="BR51" s="1315"/>
      <c r="BS51" s="1315"/>
      <c r="BT51" s="1315"/>
      <c r="BU51" s="1315"/>
      <c r="BV51" s="1315"/>
      <c r="BW51" s="1315"/>
      <c r="BX51" s="1315">
        <v>17.899999999999999</v>
      </c>
      <c r="BY51" s="1315"/>
      <c r="BZ51" s="1315"/>
      <c r="CA51" s="1315"/>
      <c r="CB51" s="1315"/>
      <c r="CC51" s="1315"/>
      <c r="CD51" s="1315"/>
      <c r="CE51" s="1315"/>
      <c r="CF51" s="1315">
        <v>6.6</v>
      </c>
      <c r="CG51" s="1315"/>
      <c r="CH51" s="1315"/>
      <c r="CI51" s="1315"/>
      <c r="CJ51" s="1315"/>
      <c r="CK51" s="1315"/>
      <c r="CL51" s="1315"/>
      <c r="CM51" s="1315"/>
      <c r="CN51" s="1316"/>
      <c r="CO51" s="1315"/>
      <c r="CP51" s="1315"/>
      <c r="CQ51" s="1315"/>
      <c r="CR51" s="1315"/>
      <c r="CS51" s="1315"/>
      <c r="CT51" s="1315"/>
      <c r="CU51" s="1315"/>
      <c r="CV51" s="1316"/>
      <c r="CW51" s="1315"/>
      <c r="CX51" s="1315"/>
      <c r="CY51" s="1315"/>
      <c r="CZ51" s="1315"/>
      <c r="DA51" s="1315"/>
      <c r="DB51" s="1315"/>
      <c r="DC51" s="1315"/>
    </row>
    <row r="52" spans="1:109" x14ac:dyDescent="0.15">
      <c r="B52" s="1285"/>
      <c r="G52" s="1311"/>
      <c r="H52" s="1311"/>
      <c r="I52" s="1312"/>
      <c r="J52" s="1312"/>
      <c r="K52" s="1313"/>
      <c r="L52" s="1313"/>
      <c r="M52" s="1313"/>
      <c r="N52" s="1313"/>
      <c r="AM52" s="1303"/>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x14ac:dyDescent="0.15">
      <c r="A53" s="1293"/>
      <c r="B53" s="1285"/>
      <c r="G53" s="1311"/>
      <c r="H53" s="1311"/>
      <c r="I53" s="1304"/>
      <c r="J53" s="1304"/>
      <c r="K53" s="1313"/>
      <c r="L53" s="1313"/>
      <c r="M53" s="1313"/>
      <c r="N53" s="1313"/>
      <c r="AM53" s="1303"/>
      <c r="AN53" s="1314"/>
      <c r="AO53" s="1314"/>
      <c r="AP53" s="1314"/>
      <c r="AQ53" s="1314"/>
      <c r="AR53" s="1314"/>
      <c r="AS53" s="1314"/>
      <c r="AT53" s="1314"/>
      <c r="AU53" s="1314"/>
      <c r="AV53" s="1314"/>
      <c r="AW53" s="1314"/>
      <c r="AX53" s="1314"/>
      <c r="AY53" s="1314"/>
      <c r="AZ53" s="1314"/>
      <c r="BA53" s="1314"/>
      <c r="BB53" s="1314" t="s">
        <v>588</v>
      </c>
      <c r="BC53" s="1314"/>
      <c r="BD53" s="1314"/>
      <c r="BE53" s="1314"/>
      <c r="BF53" s="1314"/>
      <c r="BG53" s="1314"/>
      <c r="BH53" s="1314"/>
      <c r="BI53" s="1314"/>
      <c r="BJ53" s="1314"/>
      <c r="BK53" s="1314"/>
      <c r="BL53" s="1314"/>
      <c r="BM53" s="1314"/>
      <c r="BN53" s="1314"/>
      <c r="BO53" s="1314"/>
      <c r="BP53" s="1315">
        <v>49.7</v>
      </c>
      <c r="BQ53" s="1315"/>
      <c r="BR53" s="1315"/>
      <c r="BS53" s="1315"/>
      <c r="BT53" s="1315"/>
      <c r="BU53" s="1315"/>
      <c r="BV53" s="1315"/>
      <c r="BW53" s="1315"/>
      <c r="BX53" s="1315">
        <v>54.2</v>
      </c>
      <c r="BY53" s="1315"/>
      <c r="BZ53" s="1315"/>
      <c r="CA53" s="1315"/>
      <c r="CB53" s="1315"/>
      <c r="CC53" s="1315"/>
      <c r="CD53" s="1315"/>
      <c r="CE53" s="1315"/>
      <c r="CF53" s="1315">
        <v>56</v>
      </c>
      <c r="CG53" s="1315"/>
      <c r="CH53" s="1315"/>
      <c r="CI53" s="1315"/>
      <c r="CJ53" s="1315"/>
      <c r="CK53" s="1315"/>
      <c r="CL53" s="1315"/>
      <c r="CM53" s="1315"/>
      <c r="CN53" s="1316"/>
      <c r="CO53" s="1315"/>
      <c r="CP53" s="1315"/>
      <c r="CQ53" s="1315"/>
      <c r="CR53" s="1315"/>
      <c r="CS53" s="1315"/>
      <c r="CT53" s="1315"/>
      <c r="CU53" s="1315"/>
      <c r="CV53" s="1316"/>
      <c r="CW53" s="1315"/>
      <c r="CX53" s="1315"/>
      <c r="CY53" s="1315"/>
      <c r="CZ53" s="1315"/>
      <c r="DA53" s="1315"/>
      <c r="DB53" s="1315"/>
      <c r="DC53" s="1315"/>
    </row>
    <row r="54" spans="1:109" x14ac:dyDescent="0.15">
      <c r="A54" s="1293"/>
      <c r="B54" s="1285"/>
      <c r="G54" s="1311"/>
      <c r="H54" s="1311"/>
      <c r="I54" s="1304"/>
      <c r="J54" s="1304"/>
      <c r="K54" s="1313"/>
      <c r="L54" s="1313"/>
      <c r="M54" s="1313"/>
      <c r="N54" s="1313"/>
      <c r="AM54" s="1303"/>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x14ac:dyDescent="0.15">
      <c r="A55" s="1293"/>
      <c r="B55" s="1285"/>
      <c r="G55" s="1304"/>
      <c r="H55" s="1304"/>
      <c r="I55" s="1304"/>
      <c r="J55" s="1304"/>
      <c r="K55" s="1313"/>
      <c r="L55" s="1313"/>
      <c r="M55" s="1313"/>
      <c r="N55" s="1313"/>
      <c r="AN55" s="1310" t="s">
        <v>589</v>
      </c>
      <c r="AO55" s="1310"/>
      <c r="AP55" s="1310"/>
      <c r="AQ55" s="1310"/>
      <c r="AR55" s="1310"/>
      <c r="AS55" s="1310"/>
      <c r="AT55" s="1310"/>
      <c r="AU55" s="1310"/>
      <c r="AV55" s="1310"/>
      <c r="AW55" s="1310"/>
      <c r="AX55" s="1310"/>
      <c r="AY55" s="1310"/>
      <c r="AZ55" s="1310"/>
      <c r="BA55" s="1310"/>
      <c r="BB55" s="1314" t="s">
        <v>587</v>
      </c>
      <c r="BC55" s="1314"/>
      <c r="BD55" s="1314"/>
      <c r="BE55" s="1314"/>
      <c r="BF55" s="1314"/>
      <c r="BG55" s="1314"/>
      <c r="BH55" s="1314"/>
      <c r="BI55" s="1314"/>
      <c r="BJ55" s="1314"/>
      <c r="BK55" s="1314"/>
      <c r="BL55" s="1314"/>
      <c r="BM55" s="1314"/>
      <c r="BN55" s="1314"/>
      <c r="BO55" s="1314"/>
      <c r="BP55" s="1315">
        <v>0</v>
      </c>
      <c r="BQ55" s="1315"/>
      <c r="BR55" s="1315"/>
      <c r="BS55" s="1315"/>
      <c r="BT55" s="1315"/>
      <c r="BU55" s="1315"/>
      <c r="BV55" s="1315"/>
      <c r="BW55" s="1315"/>
      <c r="BX55" s="1315">
        <v>0</v>
      </c>
      <c r="BY55" s="1315"/>
      <c r="BZ55" s="1315"/>
      <c r="CA55" s="1315"/>
      <c r="CB55" s="1315"/>
      <c r="CC55" s="1315"/>
      <c r="CD55" s="1315"/>
      <c r="CE55" s="1315"/>
      <c r="CF55" s="1315">
        <v>0</v>
      </c>
      <c r="CG55" s="1315"/>
      <c r="CH55" s="1315"/>
      <c r="CI55" s="1315"/>
      <c r="CJ55" s="1315"/>
      <c r="CK55" s="1315"/>
      <c r="CL55" s="1315"/>
      <c r="CM55" s="1315"/>
      <c r="CN55" s="1316"/>
      <c r="CO55" s="1315"/>
      <c r="CP55" s="1315"/>
      <c r="CQ55" s="1315"/>
      <c r="CR55" s="1315"/>
      <c r="CS55" s="1315"/>
      <c r="CT55" s="1315"/>
      <c r="CU55" s="1315"/>
      <c r="CV55" s="1316"/>
      <c r="CW55" s="1315"/>
      <c r="CX55" s="1315"/>
      <c r="CY55" s="1315"/>
      <c r="CZ55" s="1315"/>
      <c r="DA55" s="1315"/>
      <c r="DB55" s="1315"/>
      <c r="DC55" s="1315"/>
    </row>
    <row r="56" spans="1:109" x14ac:dyDescent="0.15">
      <c r="A56" s="1293"/>
      <c r="B56" s="1285"/>
      <c r="G56" s="1304"/>
      <c r="H56" s="1304"/>
      <c r="I56" s="1304"/>
      <c r="J56" s="1304"/>
      <c r="K56" s="1313"/>
      <c r="L56" s="1313"/>
      <c r="M56" s="1313"/>
      <c r="N56" s="1313"/>
      <c r="AN56" s="1310"/>
      <c r="AO56" s="1310"/>
      <c r="AP56" s="1310"/>
      <c r="AQ56" s="1310"/>
      <c r="AR56" s="1310"/>
      <c r="AS56" s="1310"/>
      <c r="AT56" s="1310"/>
      <c r="AU56" s="1310"/>
      <c r="AV56" s="1310"/>
      <c r="AW56" s="1310"/>
      <c r="AX56" s="1310"/>
      <c r="AY56" s="1310"/>
      <c r="AZ56" s="1310"/>
      <c r="BA56" s="1310"/>
      <c r="BB56" s="1314"/>
      <c r="BC56" s="1314"/>
      <c r="BD56" s="1314"/>
      <c r="BE56" s="1314"/>
      <c r="BF56" s="1314"/>
      <c r="BG56" s="1314"/>
      <c r="BH56" s="1314"/>
      <c r="BI56" s="1314"/>
      <c r="BJ56" s="1314"/>
      <c r="BK56" s="1314"/>
      <c r="BL56" s="1314"/>
      <c r="BM56" s="1314"/>
      <c r="BN56" s="1314"/>
      <c r="BO56" s="1314"/>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1293" customFormat="1" x14ac:dyDescent="0.15">
      <c r="B57" s="1317"/>
      <c r="G57" s="1304"/>
      <c r="H57" s="1304"/>
      <c r="I57" s="1318"/>
      <c r="J57" s="1318"/>
      <c r="K57" s="1313"/>
      <c r="L57" s="1313"/>
      <c r="M57" s="1313"/>
      <c r="N57" s="1313"/>
      <c r="AM57" s="1278"/>
      <c r="AN57" s="1310"/>
      <c r="AO57" s="1310"/>
      <c r="AP57" s="1310"/>
      <c r="AQ57" s="1310"/>
      <c r="AR57" s="1310"/>
      <c r="AS57" s="1310"/>
      <c r="AT57" s="1310"/>
      <c r="AU57" s="1310"/>
      <c r="AV57" s="1310"/>
      <c r="AW57" s="1310"/>
      <c r="AX57" s="1310"/>
      <c r="AY57" s="1310"/>
      <c r="AZ57" s="1310"/>
      <c r="BA57" s="1310"/>
      <c r="BB57" s="1314" t="s">
        <v>588</v>
      </c>
      <c r="BC57" s="1314"/>
      <c r="BD57" s="1314"/>
      <c r="BE57" s="1314"/>
      <c r="BF57" s="1314"/>
      <c r="BG57" s="1314"/>
      <c r="BH57" s="1314"/>
      <c r="BI57" s="1314"/>
      <c r="BJ57" s="1314"/>
      <c r="BK57" s="1314"/>
      <c r="BL57" s="1314"/>
      <c r="BM57" s="1314"/>
      <c r="BN57" s="1314"/>
      <c r="BO57" s="1314"/>
      <c r="BP57" s="1315">
        <v>57.5</v>
      </c>
      <c r="BQ57" s="1315"/>
      <c r="BR57" s="1315"/>
      <c r="BS57" s="1315"/>
      <c r="BT57" s="1315"/>
      <c r="BU57" s="1315"/>
      <c r="BV57" s="1315"/>
      <c r="BW57" s="1315"/>
      <c r="BX57" s="1315">
        <v>58.4</v>
      </c>
      <c r="BY57" s="1315"/>
      <c r="BZ57" s="1315"/>
      <c r="CA57" s="1315"/>
      <c r="CB57" s="1315"/>
      <c r="CC57" s="1315"/>
      <c r="CD57" s="1315"/>
      <c r="CE57" s="1315"/>
      <c r="CF57" s="1315">
        <v>61.8</v>
      </c>
      <c r="CG57" s="1315"/>
      <c r="CH57" s="1315"/>
      <c r="CI57" s="1315"/>
      <c r="CJ57" s="1315"/>
      <c r="CK57" s="1315"/>
      <c r="CL57" s="1315"/>
      <c r="CM57" s="1315"/>
      <c r="CN57" s="1316"/>
      <c r="CO57" s="1315"/>
      <c r="CP57" s="1315"/>
      <c r="CQ57" s="1315"/>
      <c r="CR57" s="1315"/>
      <c r="CS57" s="1315"/>
      <c r="CT57" s="1315"/>
      <c r="CU57" s="1315"/>
      <c r="CV57" s="1316"/>
      <c r="CW57" s="1315"/>
      <c r="CX57" s="1315"/>
      <c r="CY57" s="1315"/>
      <c r="CZ57" s="1315"/>
      <c r="DA57" s="1315"/>
      <c r="DB57" s="1315"/>
      <c r="DC57" s="1315"/>
      <c r="DD57" s="1319"/>
      <c r="DE57" s="1317"/>
    </row>
    <row r="58" spans="1:109" s="1293" customFormat="1" x14ac:dyDescent="0.15">
      <c r="A58" s="1278"/>
      <c r="B58" s="1317"/>
      <c r="G58" s="1304"/>
      <c r="H58" s="1304"/>
      <c r="I58" s="1318"/>
      <c r="J58" s="1318"/>
      <c r="K58" s="1313"/>
      <c r="L58" s="1313"/>
      <c r="M58" s="1313"/>
      <c r="N58" s="1313"/>
      <c r="AM58" s="1278"/>
      <c r="AN58" s="1310"/>
      <c r="AO58" s="1310"/>
      <c r="AP58" s="1310"/>
      <c r="AQ58" s="1310"/>
      <c r="AR58" s="1310"/>
      <c r="AS58" s="1310"/>
      <c r="AT58" s="1310"/>
      <c r="AU58" s="1310"/>
      <c r="AV58" s="1310"/>
      <c r="AW58" s="1310"/>
      <c r="AX58" s="1310"/>
      <c r="AY58" s="1310"/>
      <c r="AZ58" s="1310"/>
      <c r="BA58" s="1310"/>
      <c r="BB58" s="1314"/>
      <c r="BC58" s="1314"/>
      <c r="BD58" s="1314"/>
      <c r="BE58" s="1314"/>
      <c r="BF58" s="1314"/>
      <c r="BG58" s="1314"/>
      <c r="BH58" s="1314"/>
      <c r="BI58" s="1314"/>
      <c r="BJ58" s="1314"/>
      <c r="BK58" s="1314"/>
      <c r="BL58" s="1314"/>
      <c r="BM58" s="1314"/>
      <c r="BN58" s="1314"/>
      <c r="BO58" s="1314"/>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1319"/>
      <c r="DE58" s="1317"/>
    </row>
    <row r="59" spans="1:109" s="1293" customFormat="1" x14ac:dyDescent="0.15">
      <c r="A59" s="1278"/>
      <c r="B59" s="1317"/>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7"/>
    </row>
    <row r="60" spans="1:109" s="1293" customFormat="1" x14ac:dyDescent="0.15">
      <c r="A60" s="1278"/>
      <c r="B60" s="1317"/>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7"/>
    </row>
    <row r="61" spans="1:109" s="1293" customFormat="1" x14ac:dyDescent="0.15">
      <c r="A61" s="1278"/>
      <c r="B61" s="1321"/>
      <c r="C61" s="1322"/>
      <c r="D61" s="1322"/>
      <c r="E61" s="1322"/>
      <c r="F61" s="1322"/>
      <c r="G61" s="1322"/>
      <c r="H61" s="1322"/>
      <c r="I61" s="1322"/>
      <c r="J61" s="1322"/>
      <c r="K61" s="1322"/>
      <c r="L61" s="1322"/>
      <c r="M61" s="1323"/>
      <c r="N61" s="1323"/>
      <c r="O61" s="1322"/>
      <c r="P61" s="1322"/>
      <c r="Q61" s="1322"/>
      <c r="R61" s="1322"/>
      <c r="S61" s="1322"/>
      <c r="T61" s="1322"/>
      <c r="U61" s="1322"/>
      <c r="V61" s="1322"/>
      <c r="W61" s="1322"/>
      <c r="X61" s="1322"/>
      <c r="Y61" s="1322"/>
      <c r="Z61" s="1322"/>
      <c r="AA61" s="1322"/>
      <c r="AB61" s="1322"/>
      <c r="AC61" s="1322"/>
      <c r="AD61" s="1322"/>
      <c r="AE61" s="1322"/>
      <c r="AF61" s="1322"/>
      <c r="AG61" s="1322"/>
      <c r="AH61" s="1322"/>
      <c r="AI61" s="1322"/>
      <c r="AJ61" s="1322"/>
      <c r="AK61" s="1322"/>
      <c r="AL61" s="1322"/>
      <c r="AM61" s="1322"/>
      <c r="AN61" s="1322"/>
      <c r="AO61" s="1322"/>
      <c r="AP61" s="1322"/>
      <c r="AQ61" s="1322"/>
      <c r="AR61" s="1322"/>
      <c r="AS61" s="1323"/>
      <c r="AT61" s="1323"/>
      <c r="AU61" s="1322"/>
      <c r="AV61" s="1322"/>
      <c r="AW61" s="1322"/>
      <c r="AX61" s="1322"/>
      <c r="AY61" s="1322"/>
      <c r="AZ61" s="1322"/>
      <c r="BA61" s="1322"/>
      <c r="BB61" s="1322"/>
      <c r="BC61" s="1322"/>
      <c r="BD61" s="1322"/>
      <c r="BE61" s="1323"/>
      <c r="BF61" s="1323"/>
      <c r="BG61" s="1322"/>
      <c r="BH61" s="1322"/>
      <c r="BI61" s="1322"/>
      <c r="BJ61" s="1322"/>
      <c r="BK61" s="1322"/>
      <c r="BL61" s="1322"/>
      <c r="BM61" s="1322"/>
      <c r="BN61" s="1322"/>
      <c r="BO61" s="1322"/>
      <c r="BP61" s="1322"/>
      <c r="BQ61" s="1323"/>
      <c r="BR61" s="1323"/>
      <c r="BS61" s="1322"/>
      <c r="BT61" s="1322"/>
      <c r="BU61" s="1322"/>
      <c r="BV61" s="1322"/>
      <c r="BW61" s="1322"/>
      <c r="BX61" s="1322"/>
      <c r="BY61" s="1322"/>
      <c r="BZ61" s="1322"/>
      <c r="CA61" s="1322"/>
      <c r="CB61" s="1322"/>
      <c r="CC61" s="1323"/>
      <c r="CD61" s="1323"/>
      <c r="CE61" s="1322"/>
      <c r="CF61" s="1322"/>
      <c r="CG61" s="1322"/>
      <c r="CH61" s="1322"/>
      <c r="CI61" s="1322"/>
      <c r="CJ61" s="1322"/>
      <c r="CK61" s="1322"/>
      <c r="CL61" s="1322"/>
      <c r="CM61" s="1322"/>
      <c r="CN61" s="1322"/>
      <c r="CO61" s="1323"/>
      <c r="CP61" s="1323"/>
      <c r="CQ61" s="1322"/>
      <c r="CR61" s="1322"/>
      <c r="CS61" s="1322"/>
      <c r="CT61" s="1322"/>
      <c r="CU61" s="1322"/>
      <c r="CV61" s="1322"/>
      <c r="CW61" s="1322"/>
      <c r="CX61" s="1322"/>
      <c r="CY61" s="1322"/>
      <c r="CZ61" s="1322"/>
      <c r="DA61" s="1323"/>
      <c r="DB61" s="1323"/>
      <c r="DC61" s="1323"/>
      <c r="DD61" s="1324"/>
      <c r="DE61" s="1317"/>
    </row>
    <row r="62" spans="1:109" x14ac:dyDescent="0.15">
      <c r="B62" s="1290"/>
      <c r="C62" s="1290"/>
      <c r="D62" s="1290"/>
      <c r="E62" s="1290"/>
      <c r="F62" s="1290"/>
      <c r="G62" s="1290"/>
      <c r="H62" s="1290"/>
      <c r="I62" s="1290"/>
      <c r="J62" s="1290"/>
      <c r="K62" s="1290"/>
      <c r="L62" s="1290"/>
      <c r="M62" s="1290"/>
      <c r="N62" s="1290"/>
      <c r="O62" s="1290"/>
      <c r="P62" s="1290"/>
      <c r="Q62" s="1290"/>
      <c r="R62" s="1290"/>
      <c r="S62" s="1290"/>
      <c r="T62" s="1290"/>
      <c r="U62" s="1290"/>
      <c r="V62" s="1290"/>
      <c r="W62" s="1290"/>
      <c r="X62" s="1290"/>
      <c r="Y62" s="1290"/>
      <c r="Z62" s="1290"/>
      <c r="AA62" s="1290"/>
      <c r="AB62" s="1290"/>
      <c r="AC62" s="1290"/>
      <c r="AD62" s="1290"/>
      <c r="AE62" s="1290"/>
      <c r="AF62" s="1290"/>
      <c r="AG62" s="1290"/>
      <c r="AH62" s="1290"/>
      <c r="AI62" s="1290"/>
      <c r="AJ62" s="1290"/>
      <c r="AK62" s="1290"/>
      <c r="AL62" s="1290"/>
      <c r="AM62" s="1290"/>
      <c r="AN62" s="1290"/>
      <c r="AO62" s="1290"/>
      <c r="AP62" s="1290"/>
      <c r="AQ62" s="1290"/>
      <c r="AR62" s="1290"/>
      <c r="AS62" s="1290"/>
      <c r="AT62" s="1290"/>
      <c r="AU62" s="1290"/>
      <c r="AV62" s="1290"/>
      <c r="AW62" s="1290"/>
      <c r="AX62" s="1290"/>
      <c r="AY62" s="1290"/>
      <c r="AZ62" s="1290"/>
      <c r="BA62" s="1290"/>
      <c r="BB62" s="1290"/>
      <c r="BC62" s="1290"/>
      <c r="BD62" s="1290"/>
      <c r="BE62" s="1290"/>
      <c r="BF62" s="1290"/>
      <c r="BG62" s="1290"/>
      <c r="BH62" s="1290"/>
      <c r="BI62" s="1290"/>
      <c r="BJ62" s="1290"/>
      <c r="BK62" s="1290"/>
      <c r="BL62" s="1290"/>
      <c r="BM62" s="1290"/>
      <c r="BN62" s="1290"/>
      <c r="BO62" s="1290"/>
      <c r="BP62" s="1290"/>
      <c r="BQ62" s="1290"/>
      <c r="BR62" s="1290"/>
      <c r="BS62" s="1290"/>
      <c r="BT62" s="1290"/>
      <c r="BU62" s="1290"/>
      <c r="BV62" s="1290"/>
      <c r="BW62" s="1290"/>
      <c r="BX62" s="1290"/>
      <c r="BY62" s="1290"/>
      <c r="BZ62" s="1290"/>
      <c r="CA62" s="1290"/>
      <c r="CB62" s="1290"/>
      <c r="CC62" s="1290"/>
      <c r="CD62" s="1290"/>
      <c r="CE62" s="1290"/>
      <c r="CF62" s="1290"/>
      <c r="CG62" s="1290"/>
      <c r="CH62" s="1290"/>
      <c r="CI62" s="1290"/>
      <c r="CJ62" s="1290"/>
      <c r="CK62" s="1290"/>
      <c r="CL62" s="1290"/>
      <c r="CM62" s="1290"/>
      <c r="CN62" s="1290"/>
      <c r="CO62" s="1290"/>
      <c r="CP62" s="1290"/>
      <c r="CQ62" s="1290"/>
      <c r="CR62" s="1290"/>
      <c r="CS62" s="1290"/>
      <c r="CT62" s="1290"/>
      <c r="CU62" s="1290"/>
      <c r="CV62" s="1290"/>
      <c r="CW62" s="1290"/>
      <c r="CX62" s="1290"/>
      <c r="CY62" s="1290"/>
      <c r="CZ62" s="1290"/>
      <c r="DA62" s="1290"/>
      <c r="DB62" s="1290"/>
      <c r="DC62" s="1290"/>
      <c r="DD62" s="1290"/>
      <c r="DE62" s="1278"/>
    </row>
    <row r="63" spans="1:109" ht="17.25" x14ac:dyDescent="0.15">
      <c r="B63" s="1325" t="s">
        <v>590</v>
      </c>
    </row>
    <row r="64" spans="1:109" x14ac:dyDescent="0.15">
      <c r="B64" s="1285"/>
      <c r="G64" s="1292"/>
      <c r="I64" s="1326"/>
      <c r="J64" s="1326"/>
      <c r="K64" s="1326"/>
      <c r="L64" s="1326"/>
      <c r="M64" s="1326"/>
      <c r="N64" s="1327"/>
      <c r="AM64" s="1292"/>
      <c r="AN64" s="1292" t="s">
        <v>583</v>
      </c>
      <c r="AP64" s="1293"/>
      <c r="AQ64" s="1293"/>
      <c r="AR64" s="1293"/>
      <c r="AY64" s="1292"/>
      <c r="BA64" s="1293"/>
      <c r="BB64" s="1293"/>
      <c r="BC64" s="1293"/>
      <c r="BK64" s="1292"/>
      <c r="BM64" s="1293"/>
      <c r="BN64" s="1293"/>
      <c r="BO64" s="1293"/>
      <c r="BW64" s="1292"/>
      <c r="BY64" s="1293"/>
      <c r="BZ64" s="1293"/>
      <c r="CA64" s="1293"/>
      <c r="CI64" s="1292"/>
      <c r="CK64" s="1293"/>
      <c r="CL64" s="1293"/>
      <c r="CM64" s="1293"/>
      <c r="CU64" s="1292"/>
      <c r="CW64" s="1293"/>
      <c r="CX64" s="1293"/>
      <c r="CY64" s="1293"/>
    </row>
    <row r="65" spans="2:107" x14ac:dyDescent="0.15">
      <c r="B65" s="1285"/>
      <c r="AN65" s="1294" t="s">
        <v>591</v>
      </c>
      <c r="AO65" s="1295"/>
      <c r="AP65" s="1295"/>
      <c r="AQ65" s="1295"/>
      <c r="AR65" s="1295"/>
      <c r="AS65" s="1295"/>
      <c r="AT65" s="1295"/>
      <c r="AU65" s="1295"/>
      <c r="AV65" s="1295"/>
      <c r="AW65" s="1295"/>
      <c r="AX65" s="1295"/>
      <c r="AY65" s="1295"/>
      <c r="AZ65" s="1295"/>
      <c r="BA65" s="1295"/>
      <c r="BB65" s="1295"/>
      <c r="BC65" s="1295"/>
      <c r="BD65" s="1295"/>
      <c r="BE65" s="1295"/>
      <c r="BF65" s="1295"/>
      <c r="BG65" s="1295"/>
      <c r="BH65" s="1295"/>
      <c r="BI65" s="1295"/>
      <c r="BJ65" s="1295"/>
      <c r="BK65" s="1295"/>
      <c r="BL65" s="1295"/>
      <c r="BM65" s="1295"/>
      <c r="BN65" s="1295"/>
      <c r="BO65" s="1295"/>
      <c r="BP65" s="1295"/>
      <c r="BQ65" s="1295"/>
      <c r="BR65" s="1295"/>
      <c r="BS65" s="1295"/>
      <c r="BT65" s="1295"/>
      <c r="BU65" s="1295"/>
      <c r="BV65" s="1295"/>
      <c r="BW65" s="1295"/>
      <c r="BX65" s="1295"/>
      <c r="BY65" s="1295"/>
      <c r="BZ65" s="1295"/>
      <c r="CA65" s="1295"/>
      <c r="CB65" s="1295"/>
      <c r="CC65" s="1295"/>
      <c r="CD65" s="1295"/>
      <c r="CE65" s="1295"/>
      <c r="CF65" s="1295"/>
      <c r="CG65" s="1295"/>
      <c r="CH65" s="1295"/>
      <c r="CI65" s="1295"/>
      <c r="CJ65" s="1295"/>
      <c r="CK65" s="1295"/>
      <c r="CL65" s="1295"/>
      <c r="CM65" s="1295"/>
      <c r="CN65" s="1295"/>
      <c r="CO65" s="1295"/>
      <c r="CP65" s="1295"/>
      <c r="CQ65" s="1295"/>
      <c r="CR65" s="1295"/>
      <c r="CS65" s="1295"/>
      <c r="CT65" s="1295"/>
      <c r="CU65" s="1295"/>
      <c r="CV65" s="1295"/>
      <c r="CW65" s="1295"/>
      <c r="CX65" s="1295"/>
      <c r="CY65" s="1295"/>
      <c r="CZ65" s="1295"/>
      <c r="DA65" s="1295"/>
      <c r="DB65" s="1295"/>
      <c r="DC65" s="1296"/>
    </row>
    <row r="66" spans="2:107" x14ac:dyDescent="0.15">
      <c r="B66" s="1285"/>
      <c r="AN66" s="1297"/>
      <c r="AO66" s="1298"/>
      <c r="AP66" s="1298"/>
      <c r="AQ66" s="1298"/>
      <c r="AR66" s="1298"/>
      <c r="AS66" s="1298"/>
      <c r="AT66" s="1298"/>
      <c r="AU66" s="1298"/>
      <c r="AV66" s="1298"/>
      <c r="AW66" s="1298"/>
      <c r="AX66" s="1298"/>
      <c r="AY66" s="1298"/>
      <c r="AZ66" s="1298"/>
      <c r="BA66" s="1298"/>
      <c r="BB66" s="1298"/>
      <c r="BC66" s="1298"/>
      <c r="BD66" s="1298"/>
      <c r="BE66" s="1298"/>
      <c r="BF66" s="1298"/>
      <c r="BG66" s="1298"/>
      <c r="BH66" s="1298"/>
      <c r="BI66" s="1298"/>
      <c r="BJ66" s="1298"/>
      <c r="BK66" s="1298"/>
      <c r="BL66" s="1298"/>
      <c r="BM66" s="1298"/>
      <c r="BN66" s="1298"/>
      <c r="BO66" s="1298"/>
      <c r="BP66" s="1298"/>
      <c r="BQ66" s="1298"/>
      <c r="BR66" s="1298"/>
      <c r="BS66" s="1298"/>
      <c r="BT66" s="1298"/>
      <c r="BU66" s="1298"/>
      <c r="BV66" s="1298"/>
      <c r="BW66" s="1298"/>
      <c r="BX66" s="1298"/>
      <c r="BY66" s="1298"/>
      <c r="BZ66" s="1298"/>
      <c r="CA66" s="1298"/>
      <c r="CB66" s="1298"/>
      <c r="CC66" s="1298"/>
      <c r="CD66" s="1298"/>
      <c r="CE66" s="1298"/>
      <c r="CF66" s="1298"/>
      <c r="CG66" s="1298"/>
      <c r="CH66" s="1298"/>
      <c r="CI66" s="1298"/>
      <c r="CJ66" s="1298"/>
      <c r="CK66" s="1298"/>
      <c r="CL66" s="1298"/>
      <c r="CM66" s="1298"/>
      <c r="CN66" s="1298"/>
      <c r="CO66" s="1298"/>
      <c r="CP66" s="1298"/>
      <c r="CQ66" s="1298"/>
      <c r="CR66" s="1298"/>
      <c r="CS66" s="1298"/>
      <c r="CT66" s="1298"/>
      <c r="CU66" s="1298"/>
      <c r="CV66" s="1298"/>
      <c r="CW66" s="1298"/>
      <c r="CX66" s="1298"/>
      <c r="CY66" s="1298"/>
      <c r="CZ66" s="1298"/>
      <c r="DA66" s="1298"/>
      <c r="DB66" s="1298"/>
      <c r="DC66" s="1299"/>
    </row>
    <row r="67" spans="2:107" x14ac:dyDescent="0.15">
      <c r="B67" s="1285"/>
      <c r="AN67" s="1297"/>
      <c r="AO67" s="1298"/>
      <c r="AP67" s="1298"/>
      <c r="AQ67" s="1298"/>
      <c r="AR67" s="1298"/>
      <c r="AS67" s="1298"/>
      <c r="AT67" s="1298"/>
      <c r="AU67" s="1298"/>
      <c r="AV67" s="1298"/>
      <c r="AW67" s="1298"/>
      <c r="AX67" s="1298"/>
      <c r="AY67" s="1298"/>
      <c r="AZ67" s="1298"/>
      <c r="BA67" s="1298"/>
      <c r="BB67" s="1298"/>
      <c r="BC67" s="1298"/>
      <c r="BD67" s="1298"/>
      <c r="BE67" s="1298"/>
      <c r="BF67" s="1298"/>
      <c r="BG67" s="1298"/>
      <c r="BH67" s="1298"/>
      <c r="BI67" s="1298"/>
      <c r="BJ67" s="1298"/>
      <c r="BK67" s="1298"/>
      <c r="BL67" s="1298"/>
      <c r="BM67" s="1298"/>
      <c r="BN67" s="1298"/>
      <c r="BO67" s="1298"/>
      <c r="BP67" s="1298"/>
      <c r="BQ67" s="1298"/>
      <c r="BR67" s="1298"/>
      <c r="BS67" s="1298"/>
      <c r="BT67" s="1298"/>
      <c r="BU67" s="1298"/>
      <c r="BV67" s="1298"/>
      <c r="BW67" s="1298"/>
      <c r="BX67" s="1298"/>
      <c r="BY67" s="1298"/>
      <c r="BZ67" s="1298"/>
      <c r="CA67" s="1298"/>
      <c r="CB67" s="1298"/>
      <c r="CC67" s="1298"/>
      <c r="CD67" s="1298"/>
      <c r="CE67" s="1298"/>
      <c r="CF67" s="1298"/>
      <c r="CG67" s="1298"/>
      <c r="CH67" s="1298"/>
      <c r="CI67" s="1298"/>
      <c r="CJ67" s="1298"/>
      <c r="CK67" s="1298"/>
      <c r="CL67" s="1298"/>
      <c r="CM67" s="1298"/>
      <c r="CN67" s="1298"/>
      <c r="CO67" s="1298"/>
      <c r="CP67" s="1298"/>
      <c r="CQ67" s="1298"/>
      <c r="CR67" s="1298"/>
      <c r="CS67" s="1298"/>
      <c r="CT67" s="1298"/>
      <c r="CU67" s="1298"/>
      <c r="CV67" s="1298"/>
      <c r="CW67" s="1298"/>
      <c r="CX67" s="1298"/>
      <c r="CY67" s="1298"/>
      <c r="CZ67" s="1298"/>
      <c r="DA67" s="1298"/>
      <c r="DB67" s="1298"/>
      <c r="DC67" s="1299"/>
    </row>
    <row r="68" spans="2:107" x14ac:dyDescent="0.15">
      <c r="B68" s="1285"/>
      <c r="AN68" s="1297"/>
      <c r="AO68" s="1298"/>
      <c r="AP68" s="1298"/>
      <c r="AQ68" s="1298"/>
      <c r="AR68" s="1298"/>
      <c r="AS68" s="1298"/>
      <c r="AT68" s="1298"/>
      <c r="AU68" s="1298"/>
      <c r="AV68" s="1298"/>
      <c r="AW68" s="1298"/>
      <c r="AX68" s="1298"/>
      <c r="AY68" s="1298"/>
      <c r="AZ68" s="1298"/>
      <c r="BA68" s="1298"/>
      <c r="BB68" s="1298"/>
      <c r="BC68" s="1298"/>
      <c r="BD68" s="1298"/>
      <c r="BE68" s="1298"/>
      <c r="BF68" s="1298"/>
      <c r="BG68" s="1298"/>
      <c r="BH68" s="1298"/>
      <c r="BI68" s="1298"/>
      <c r="BJ68" s="1298"/>
      <c r="BK68" s="1298"/>
      <c r="BL68" s="1298"/>
      <c r="BM68" s="1298"/>
      <c r="BN68" s="1298"/>
      <c r="BO68" s="1298"/>
      <c r="BP68" s="1298"/>
      <c r="BQ68" s="1298"/>
      <c r="BR68" s="1298"/>
      <c r="BS68" s="1298"/>
      <c r="BT68" s="1298"/>
      <c r="BU68" s="1298"/>
      <c r="BV68" s="1298"/>
      <c r="BW68" s="1298"/>
      <c r="BX68" s="1298"/>
      <c r="BY68" s="1298"/>
      <c r="BZ68" s="1298"/>
      <c r="CA68" s="1298"/>
      <c r="CB68" s="1298"/>
      <c r="CC68" s="1298"/>
      <c r="CD68" s="1298"/>
      <c r="CE68" s="1298"/>
      <c r="CF68" s="1298"/>
      <c r="CG68" s="1298"/>
      <c r="CH68" s="1298"/>
      <c r="CI68" s="1298"/>
      <c r="CJ68" s="1298"/>
      <c r="CK68" s="1298"/>
      <c r="CL68" s="1298"/>
      <c r="CM68" s="1298"/>
      <c r="CN68" s="1298"/>
      <c r="CO68" s="1298"/>
      <c r="CP68" s="1298"/>
      <c r="CQ68" s="1298"/>
      <c r="CR68" s="1298"/>
      <c r="CS68" s="1298"/>
      <c r="CT68" s="1298"/>
      <c r="CU68" s="1298"/>
      <c r="CV68" s="1298"/>
      <c r="CW68" s="1298"/>
      <c r="CX68" s="1298"/>
      <c r="CY68" s="1298"/>
      <c r="CZ68" s="1298"/>
      <c r="DA68" s="1298"/>
      <c r="DB68" s="1298"/>
      <c r="DC68" s="1299"/>
    </row>
    <row r="69" spans="2:107" x14ac:dyDescent="0.15">
      <c r="B69" s="1285"/>
      <c r="AN69" s="1300"/>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2"/>
    </row>
    <row r="70" spans="2:107" x14ac:dyDescent="0.15">
      <c r="B70" s="1285"/>
      <c r="H70" s="1328"/>
      <c r="I70" s="1328"/>
      <c r="J70" s="1329"/>
      <c r="K70" s="1329"/>
      <c r="L70" s="1330"/>
      <c r="M70" s="1329"/>
      <c r="N70" s="1330"/>
      <c r="AN70" s="1303"/>
      <c r="AO70" s="1303"/>
      <c r="AP70" s="1303"/>
      <c r="AZ70" s="1303"/>
      <c r="BA70" s="1303"/>
      <c r="BB70" s="1303"/>
      <c r="BL70" s="1303"/>
      <c r="BM70" s="1303"/>
      <c r="BN70" s="1303"/>
      <c r="BX70" s="1303"/>
      <c r="BY70" s="1303"/>
      <c r="BZ70" s="1303"/>
      <c r="CJ70" s="1303"/>
      <c r="CK70" s="1303"/>
      <c r="CL70" s="1303"/>
      <c r="CV70" s="1303"/>
      <c r="CW70" s="1303"/>
      <c r="CX70" s="1303"/>
    </row>
    <row r="71" spans="2:107" x14ac:dyDescent="0.15">
      <c r="B71" s="1285"/>
      <c r="G71" s="1331"/>
      <c r="I71" s="1332"/>
      <c r="J71" s="1329"/>
      <c r="K71" s="1329"/>
      <c r="L71" s="1330"/>
      <c r="M71" s="1329"/>
      <c r="N71" s="1330"/>
      <c r="AM71" s="1331"/>
      <c r="AN71" s="1278" t="s">
        <v>585</v>
      </c>
    </row>
    <row r="72" spans="2:107" x14ac:dyDescent="0.15">
      <c r="B72" s="1285"/>
      <c r="G72" s="1304"/>
      <c r="H72" s="1304"/>
      <c r="I72" s="1304"/>
      <c r="J72" s="1304"/>
      <c r="K72" s="1305"/>
      <c r="L72" s="1305"/>
      <c r="M72" s="1306"/>
      <c r="N72" s="1306"/>
      <c r="AN72" s="1307"/>
      <c r="AO72" s="1308"/>
      <c r="AP72" s="1308"/>
      <c r="AQ72" s="1308"/>
      <c r="AR72" s="1308"/>
      <c r="AS72" s="1308"/>
      <c r="AT72" s="1308"/>
      <c r="AU72" s="1308"/>
      <c r="AV72" s="1308"/>
      <c r="AW72" s="1308"/>
      <c r="AX72" s="1308"/>
      <c r="AY72" s="1308"/>
      <c r="AZ72" s="1308"/>
      <c r="BA72" s="1308"/>
      <c r="BB72" s="1308"/>
      <c r="BC72" s="1308"/>
      <c r="BD72" s="1308"/>
      <c r="BE72" s="1308"/>
      <c r="BF72" s="1308"/>
      <c r="BG72" s="1308"/>
      <c r="BH72" s="1308"/>
      <c r="BI72" s="1308"/>
      <c r="BJ72" s="1308"/>
      <c r="BK72" s="1308"/>
      <c r="BL72" s="1308"/>
      <c r="BM72" s="1308"/>
      <c r="BN72" s="1308"/>
      <c r="BO72" s="1309"/>
      <c r="BP72" s="1310" t="s">
        <v>555</v>
      </c>
      <c r="BQ72" s="1310"/>
      <c r="BR72" s="1310"/>
      <c r="BS72" s="1310"/>
      <c r="BT72" s="1310"/>
      <c r="BU72" s="1310"/>
      <c r="BV72" s="1310"/>
      <c r="BW72" s="1310"/>
      <c r="BX72" s="1310" t="s">
        <v>556</v>
      </c>
      <c r="BY72" s="1310"/>
      <c r="BZ72" s="1310"/>
      <c r="CA72" s="1310"/>
      <c r="CB72" s="1310"/>
      <c r="CC72" s="1310"/>
      <c r="CD72" s="1310"/>
      <c r="CE72" s="1310"/>
      <c r="CF72" s="1310" t="s">
        <v>557</v>
      </c>
      <c r="CG72" s="1310"/>
      <c r="CH72" s="1310"/>
      <c r="CI72" s="1310"/>
      <c r="CJ72" s="1310"/>
      <c r="CK72" s="1310"/>
      <c r="CL72" s="1310"/>
      <c r="CM72" s="1310"/>
      <c r="CN72" s="1310" t="s">
        <v>558</v>
      </c>
      <c r="CO72" s="1310"/>
      <c r="CP72" s="1310"/>
      <c r="CQ72" s="1310"/>
      <c r="CR72" s="1310"/>
      <c r="CS72" s="1310"/>
      <c r="CT72" s="1310"/>
      <c r="CU72" s="1310"/>
      <c r="CV72" s="1310" t="s">
        <v>559</v>
      </c>
      <c r="CW72" s="1310"/>
      <c r="CX72" s="1310"/>
      <c r="CY72" s="1310"/>
      <c r="CZ72" s="1310"/>
      <c r="DA72" s="1310"/>
      <c r="DB72" s="1310"/>
      <c r="DC72" s="1310"/>
    </row>
    <row r="73" spans="2:107" x14ac:dyDescent="0.15">
      <c r="B73" s="1285"/>
      <c r="G73" s="1311"/>
      <c r="H73" s="1311"/>
      <c r="I73" s="1311"/>
      <c r="J73" s="1311"/>
      <c r="K73" s="1333"/>
      <c r="L73" s="1333"/>
      <c r="M73" s="1333"/>
      <c r="N73" s="1333"/>
      <c r="AM73" s="1303"/>
      <c r="AN73" s="1314" t="s">
        <v>586</v>
      </c>
      <c r="AO73" s="1314"/>
      <c r="AP73" s="1314"/>
      <c r="AQ73" s="1314"/>
      <c r="AR73" s="1314"/>
      <c r="AS73" s="1314"/>
      <c r="AT73" s="1314"/>
      <c r="AU73" s="1314"/>
      <c r="AV73" s="1314"/>
      <c r="AW73" s="1314"/>
      <c r="AX73" s="1314"/>
      <c r="AY73" s="1314"/>
      <c r="AZ73" s="1314"/>
      <c r="BA73" s="1314"/>
      <c r="BB73" s="1314" t="s">
        <v>587</v>
      </c>
      <c r="BC73" s="1314"/>
      <c r="BD73" s="1314"/>
      <c r="BE73" s="1314"/>
      <c r="BF73" s="1314"/>
      <c r="BG73" s="1314"/>
      <c r="BH73" s="1314"/>
      <c r="BI73" s="1314"/>
      <c r="BJ73" s="1314"/>
      <c r="BK73" s="1314"/>
      <c r="BL73" s="1314"/>
      <c r="BM73" s="1314"/>
      <c r="BN73" s="1314"/>
      <c r="BO73" s="1314"/>
      <c r="BP73" s="1315">
        <v>18.100000000000001</v>
      </c>
      <c r="BQ73" s="1315"/>
      <c r="BR73" s="1315"/>
      <c r="BS73" s="1315"/>
      <c r="BT73" s="1315"/>
      <c r="BU73" s="1315"/>
      <c r="BV73" s="1315"/>
      <c r="BW73" s="1315"/>
      <c r="BX73" s="1315">
        <v>17.899999999999999</v>
      </c>
      <c r="BY73" s="1315"/>
      <c r="BZ73" s="1315"/>
      <c r="CA73" s="1315"/>
      <c r="CB73" s="1315"/>
      <c r="CC73" s="1315"/>
      <c r="CD73" s="1315"/>
      <c r="CE73" s="1315"/>
      <c r="CF73" s="1315">
        <v>6.6</v>
      </c>
      <c r="CG73" s="1315"/>
      <c r="CH73" s="1315"/>
      <c r="CI73" s="1315"/>
      <c r="CJ73" s="1315"/>
      <c r="CK73" s="1315"/>
      <c r="CL73" s="1315"/>
      <c r="CM73" s="1315"/>
      <c r="CN73" s="1315"/>
      <c r="CO73" s="1315"/>
      <c r="CP73" s="1315"/>
      <c r="CQ73" s="1315"/>
      <c r="CR73" s="1315"/>
      <c r="CS73" s="1315"/>
      <c r="CT73" s="1315"/>
      <c r="CU73" s="1315"/>
      <c r="CV73" s="1315"/>
      <c r="CW73" s="1315"/>
      <c r="CX73" s="1315"/>
      <c r="CY73" s="1315"/>
      <c r="CZ73" s="1315"/>
      <c r="DA73" s="1315"/>
      <c r="DB73" s="1315"/>
      <c r="DC73" s="1315"/>
    </row>
    <row r="74" spans="2:107" x14ac:dyDescent="0.15">
      <c r="B74" s="1285"/>
      <c r="G74" s="1311"/>
      <c r="H74" s="1311"/>
      <c r="I74" s="1311"/>
      <c r="J74" s="1311"/>
      <c r="K74" s="1333"/>
      <c r="L74" s="1333"/>
      <c r="M74" s="1333"/>
      <c r="N74" s="1333"/>
      <c r="AM74" s="1303"/>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x14ac:dyDescent="0.15">
      <c r="B75" s="1285"/>
      <c r="G75" s="1311"/>
      <c r="H75" s="1311"/>
      <c r="I75" s="1304"/>
      <c r="J75" s="1304"/>
      <c r="K75" s="1313"/>
      <c r="L75" s="1313"/>
      <c r="M75" s="1313"/>
      <c r="N75" s="1313"/>
      <c r="AM75" s="1303"/>
      <c r="AN75" s="1314"/>
      <c r="AO75" s="1314"/>
      <c r="AP75" s="1314"/>
      <c r="AQ75" s="1314"/>
      <c r="AR75" s="1314"/>
      <c r="AS75" s="1314"/>
      <c r="AT75" s="1314"/>
      <c r="AU75" s="1314"/>
      <c r="AV75" s="1314"/>
      <c r="AW75" s="1314"/>
      <c r="AX75" s="1314"/>
      <c r="AY75" s="1314"/>
      <c r="AZ75" s="1314"/>
      <c r="BA75" s="1314"/>
      <c r="BB75" s="1314" t="s">
        <v>592</v>
      </c>
      <c r="BC75" s="1314"/>
      <c r="BD75" s="1314"/>
      <c r="BE75" s="1314"/>
      <c r="BF75" s="1314"/>
      <c r="BG75" s="1314"/>
      <c r="BH75" s="1314"/>
      <c r="BI75" s="1314"/>
      <c r="BJ75" s="1314"/>
      <c r="BK75" s="1314"/>
      <c r="BL75" s="1314"/>
      <c r="BM75" s="1314"/>
      <c r="BN75" s="1314"/>
      <c r="BO75" s="1314"/>
      <c r="BP75" s="1315">
        <v>8.3000000000000007</v>
      </c>
      <c r="BQ75" s="1315"/>
      <c r="BR75" s="1315"/>
      <c r="BS75" s="1315"/>
      <c r="BT75" s="1315"/>
      <c r="BU75" s="1315"/>
      <c r="BV75" s="1315"/>
      <c r="BW75" s="1315"/>
      <c r="BX75" s="1315">
        <v>9.1</v>
      </c>
      <c r="BY75" s="1315"/>
      <c r="BZ75" s="1315"/>
      <c r="CA75" s="1315"/>
      <c r="CB75" s="1315"/>
      <c r="CC75" s="1315"/>
      <c r="CD75" s="1315"/>
      <c r="CE75" s="1315"/>
      <c r="CF75" s="1315">
        <v>9.5</v>
      </c>
      <c r="CG75" s="1315"/>
      <c r="CH75" s="1315"/>
      <c r="CI75" s="1315"/>
      <c r="CJ75" s="1315"/>
      <c r="CK75" s="1315"/>
      <c r="CL75" s="1315"/>
      <c r="CM75" s="1315"/>
      <c r="CN75" s="1315">
        <v>9.1</v>
      </c>
      <c r="CO75" s="1315"/>
      <c r="CP75" s="1315"/>
      <c r="CQ75" s="1315"/>
      <c r="CR75" s="1315"/>
      <c r="CS75" s="1315"/>
      <c r="CT75" s="1315"/>
      <c r="CU75" s="1315"/>
      <c r="CV75" s="1315">
        <v>8.6999999999999993</v>
      </c>
      <c r="CW75" s="1315"/>
      <c r="CX75" s="1315"/>
      <c r="CY75" s="1315"/>
      <c r="CZ75" s="1315"/>
      <c r="DA75" s="1315"/>
      <c r="DB75" s="1315"/>
      <c r="DC75" s="1315"/>
    </row>
    <row r="76" spans="2:107" x14ac:dyDescent="0.15">
      <c r="B76" s="1285"/>
      <c r="G76" s="1311"/>
      <c r="H76" s="1311"/>
      <c r="I76" s="1304"/>
      <c r="J76" s="1304"/>
      <c r="K76" s="1313"/>
      <c r="L76" s="1313"/>
      <c r="M76" s="1313"/>
      <c r="N76" s="1313"/>
      <c r="AM76" s="1303"/>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x14ac:dyDescent="0.15">
      <c r="B77" s="1285"/>
      <c r="G77" s="1304"/>
      <c r="H77" s="1304"/>
      <c r="I77" s="1304"/>
      <c r="J77" s="1304"/>
      <c r="K77" s="1333"/>
      <c r="L77" s="1333"/>
      <c r="M77" s="1333"/>
      <c r="N77" s="1333"/>
      <c r="AN77" s="1310" t="s">
        <v>589</v>
      </c>
      <c r="AO77" s="1310"/>
      <c r="AP77" s="1310"/>
      <c r="AQ77" s="1310"/>
      <c r="AR77" s="1310"/>
      <c r="AS77" s="1310"/>
      <c r="AT77" s="1310"/>
      <c r="AU77" s="1310"/>
      <c r="AV77" s="1310"/>
      <c r="AW77" s="1310"/>
      <c r="AX77" s="1310"/>
      <c r="AY77" s="1310"/>
      <c r="AZ77" s="1310"/>
      <c r="BA77" s="1310"/>
      <c r="BB77" s="1314" t="s">
        <v>587</v>
      </c>
      <c r="BC77" s="1314"/>
      <c r="BD77" s="1314"/>
      <c r="BE77" s="1314"/>
      <c r="BF77" s="1314"/>
      <c r="BG77" s="1314"/>
      <c r="BH77" s="1314"/>
      <c r="BI77" s="1314"/>
      <c r="BJ77" s="1314"/>
      <c r="BK77" s="1314"/>
      <c r="BL77" s="1314"/>
      <c r="BM77" s="1314"/>
      <c r="BN77" s="1314"/>
      <c r="BO77" s="1314"/>
      <c r="BP77" s="1315">
        <v>0</v>
      </c>
      <c r="BQ77" s="1315"/>
      <c r="BR77" s="1315"/>
      <c r="BS77" s="1315"/>
      <c r="BT77" s="1315"/>
      <c r="BU77" s="1315"/>
      <c r="BV77" s="1315"/>
      <c r="BW77" s="1315"/>
      <c r="BX77" s="1315">
        <v>0</v>
      </c>
      <c r="BY77" s="1315"/>
      <c r="BZ77" s="1315"/>
      <c r="CA77" s="1315"/>
      <c r="CB77" s="1315"/>
      <c r="CC77" s="1315"/>
      <c r="CD77" s="1315"/>
      <c r="CE77" s="1315"/>
      <c r="CF77" s="1315">
        <v>0</v>
      </c>
      <c r="CG77" s="1315"/>
      <c r="CH77" s="1315"/>
      <c r="CI77" s="1315"/>
      <c r="CJ77" s="1315"/>
      <c r="CK77" s="1315"/>
      <c r="CL77" s="1315"/>
      <c r="CM77" s="1315"/>
      <c r="CN77" s="1315">
        <v>0</v>
      </c>
      <c r="CO77" s="1315"/>
      <c r="CP77" s="1315"/>
      <c r="CQ77" s="1315"/>
      <c r="CR77" s="1315"/>
      <c r="CS77" s="1315"/>
      <c r="CT77" s="1315"/>
      <c r="CU77" s="1315"/>
      <c r="CV77" s="1315">
        <v>0</v>
      </c>
      <c r="CW77" s="1315"/>
      <c r="CX77" s="1315"/>
      <c r="CY77" s="1315"/>
      <c r="CZ77" s="1315"/>
      <c r="DA77" s="1315"/>
      <c r="DB77" s="1315"/>
      <c r="DC77" s="1315"/>
    </row>
    <row r="78" spans="2:107" x14ac:dyDescent="0.15">
      <c r="B78" s="1285"/>
      <c r="G78" s="1304"/>
      <c r="H78" s="1304"/>
      <c r="I78" s="1304"/>
      <c r="J78" s="1304"/>
      <c r="K78" s="1333"/>
      <c r="L78" s="1333"/>
      <c r="M78" s="1333"/>
      <c r="N78" s="1333"/>
      <c r="AN78" s="1310"/>
      <c r="AO78" s="1310"/>
      <c r="AP78" s="1310"/>
      <c r="AQ78" s="1310"/>
      <c r="AR78" s="1310"/>
      <c r="AS78" s="1310"/>
      <c r="AT78" s="1310"/>
      <c r="AU78" s="1310"/>
      <c r="AV78" s="1310"/>
      <c r="AW78" s="1310"/>
      <c r="AX78" s="1310"/>
      <c r="AY78" s="1310"/>
      <c r="AZ78" s="1310"/>
      <c r="BA78" s="1310"/>
      <c r="BB78" s="1314"/>
      <c r="BC78" s="1314"/>
      <c r="BD78" s="1314"/>
      <c r="BE78" s="1314"/>
      <c r="BF78" s="1314"/>
      <c r="BG78" s="1314"/>
      <c r="BH78" s="1314"/>
      <c r="BI78" s="1314"/>
      <c r="BJ78" s="1314"/>
      <c r="BK78" s="1314"/>
      <c r="BL78" s="1314"/>
      <c r="BM78" s="1314"/>
      <c r="BN78" s="1314"/>
      <c r="BO78" s="1314"/>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x14ac:dyDescent="0.15">
      <c r="B79" s="1285"/>
      <c r="G79" s="1304"/>
      <c r="H79" s="1304"/>
      <c r="I79" s="1318"/>
      <c r="J79" s="1318"/>
      <c r="K79" s="1334"/>
      <c r="L79" s="1334"/>
      <c r="M79" s="1334"/>
      <c r="N79" s="1334"/>
      <c r="AN79" s="1310"/>
      <c r="AO79" s="1310"/>
      <c r="AP79" s="1310"/>
      <c r="AQ79" s="1310"/>
      <c r="AR79" s="1310"/>
      <c r="AS79" s="1310"/>
      <c r="AT79" s="1310"/>
      <c r="AU79" s="1310"/>
      <c r="AV79" s="1310"/>
      <c r="AW79" s="1310"/>
      <c r="AX79" s="1310"/>
      <c r="AY79" s="1310"/>
      <c r="AZ79" s="1310"/>
      <c r="BA79" s="1310"/>
      <c r="BB79" s="1314" t="s">
        <v>592</v>
      </c>
      <c r="BC79" s="1314"/>
      <c r="BD79" s="1314"/>
      <c r="BE79" s="1314"/>
      <c r="BF79" s="1314"/>
      <c r="BG79" s="1314"/>
      <c r="BH79" s="1314"/>
      <c r="BI79" s="1314"/>
      <c r="BJ79" s="1314"/>
      <c r="BK79" s="1314"/>
      <c r="BL79" s="1314"/>
      <c r="BM79" s="1314"/>
      <c r="BN79" s="1314"/>
      <c r="BO79" s="1314"/>
      <c r="BP79" s="1315">
        <v>6</v>
      </c>
      <c r="BQ79" s="1315"/>
      <c r="BR79" s="1315"/>
      <c r="BS79" s="1315"/>
      <c r="BT79" s="1315"/>
      <c r="BU79" s="1315"/>
      <c r="BV79" s="1315"/>
      <c r="BW79" s="1315"/>
      <c r="BX79" s="1315">
        <v>5.6</v>
      </c>
      <c r="BY79" s="1315"/>
      <c r="BZ79" s="1315"/>
      <c r="CA79" s="1315"/>
      <c r="CB79" s="1315"/>
      <c r="CC79" s="1315"/>
      <c r="CD79" s="1315"/>
      <c r="CE79" s="1315"/>
      <c r="CF79" s="1315">
        <v>5.3</v>
      </c>
      <c r="CG79" s="1315"/>
      <c r="CH79" s="1315"/>
      <c r="CI79" s="1315"/>
      <c r="CJ79" s="1315"/>
      <c r="CK79" s="1315"/>
      <c r="CL79" s="1315"/>
      <c r="CM79" s="1315"/>
      <c r="CN79" s="1315">
        <v>5.8</v>
      </c>
      <c r="CO79" s="1315"/>
      <c r="CP79" s="1315"/>
      <c r="CQ79" s="1315"/>
      <c r="CR79" s="1315"/>
      <c r="CS79" s="1315"/>
      <c r="CT79" s="1315"/>
      <c r="CU79" s="1315"/>
      <c r="CV79" s="1315">
        <v>5.8</v>
      </c>
      <c r="CW79" s="1315"/>
      <c r="CX79" s="1315"/>
      <c r="CY79" s="1315"/>
      <c r="CZ79" s="1315"/>
      <c r="DA79" s="1315"/>
      <c r="DB79" s="1315"/>
      <c r="DC79" s="1315"/>
    </row>
    <row r="80" spans="2:107" x14ac:dyDescent="0.15">
      <c r="B80" s="1285"/>
      <c r="G80" s="1304"/>
      <c r="H80" s="1304"/>
      <c r="I80" s="1318"/>
      <c r="J80" s="1318"/>
      <c r="K80" s="1334"/>
      <c r="L80" s="1334"/>
      <c r="M80" s="1334"/>
      <c r="N80" s="1334"/>
      <c r="AN80" s="1310"/>
      <c r="AO80" s="1310"/>
      <c r="AP80" s="1310"/>
      <c r="AQ80" s="1310"/>
      <c r="AR80" s="1310"/>
      <c r="AS80" s="1310"/>
      <c r="AT80" s="1310"/>
      <c r="AU80" s="1310"/>
      <c r="AV80" s="1310"/>
      <c r="AW80" s="1310"/>
      <c r="AX80" s="1310"/>
      <c r="AY80" s="1310"/>
      <c r="AZ80" s="1310"/>
      <c r="BA80" s="1310"/>
      <c r="BB80" s="1314"/>
      <c r="BC80" s="1314"/>
      <c r="BD80" s="1314"/>
      <c r="BE80" s="1314"/>
      <c r="BF80" s="1314"/>
      <c r="BG80" s="1314"/>
      <c r="BH80" s="1314"/>
      <c r="BI80" s="1314"/>
      <c r="BJ80" s="1314"/>
      <c r="BK80" s="1314"/>
      <c r="BL80" s="1314"/>
      <c r="BM80" s="1314"/>
      <c r="BN80" s="1314"/>
      <c r="BO80" s="1314"/>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x14ac:dyDescent="0.15">
      <c r="B81" s="1285"/>
    </row>
    <row r="82" spans="2:109" ht="17.25" x14ac:dyDescent="0.15">
      <c r="B82" s="1285"/>
      <c r="K82" s="1335"/>
      <c r="L82" s="1335"/>
      <c r="M82" s="1335"/>
      <c r="N82" s="1335"/>
      <c r="AQ82" s="1335"/>
      <c r="AR82" s="1335"/>
      <c r="AS82" s="1335"/>
      <c r="AT82" s="1335"/>
      <c r="BC82" s="1335"/>
      <c r="BD82" s="1335"/>
      <c r="BE82" s="1335"/>
      <c r="BF82" s="1335"/>
      <c r="BO82" s="1335"/>
      <c r="BP82" s="1335"/>
      <c r="BQ82" s="1335"/>
      <c r="BR82" s="1335"/>
      <c r="CA82" s="1335"/>
      <c r="CB82" s="1335"/>
      <c r="CC82" s="1335"/>
      <c r="CD82" s="1335"/>
      <c r="CM82" s="1335"/>
      <c r="CN82" s="1335"/>
      <c r="CO82" s="1335"/>
      <c r="CP82" s="1335"/>
      <c r="CY82" s="1335"/>
      <c r="CZ82" s="1335"/>
      <c r="DA82" s="1335"/>
      <c r="DB82" s="1335"/>
      <c r="DC82" s="1335"/>
    </row>
    <row r="83" spans="2:109" x14ac:dyDescent="0.15">
      <c r="B83" s="1287"/>
      <c r="C83" s="1288"/>
      <c r="D83" s="1288"/>
      <c r="E83" s="1288"/>
      <c r="F83" s="1288"/>
      <c r="G83" s="1288"/>
      <c r="H83" s="1288"/>
      <c r="I83" s="1288"/>
      <c r="J83" s="1288"/>
      <c r="K83" s="1288"/>
      <c r="L83" s="1288"/>
      <c r="M83" s="1288"/>
      <c r="N83" s="1288"/>
      <c r="O83" s="1288"/>
      <c r="P83" s="1288"/>
      <c r="Q83" s="1288"/>
      <c r="R83" s="1288"/>
      <c r="S83" s="1288"/>
      <c r="T83" s="1288"/>
      <c r="U83" s="1288"/>
      <c r="V83" s="1288"/>
      <c r="W83" s="1288"/>
      <c r="X83" s="1288"/>
      <c r="Y83" s="1288"/>
      <c r="Z83" s="1288"/>
      <c r="AA83" s="1288"/>
      <c r="AB83" s="1288"/>
      <c r="AC83" s="1288"/>
      <c r="AD83" s="1288"/>
      <c r="AE83" s="1288"/>
      <c r="AF83" s="1288"/>
      <c r="AG83" s="1288"/>
      <c r="AH83" s="1288"/>
      <c r="AI83" s="1288"/>
      <c r="AJ83" s="1288"/>
      <c r="AK83" s="1288"/>
      <c r="AL83" s="1288"/>
      <c r="AM83" s="1288"/>
      <c r="AN83" s="1288"/>
      <c r="AO83" s="1288"/>
      <c r="AP83" s="1288"/>
      <c r="AQ83" s="1288"/>
      <c r="AR83" s="1288"/>
      <c r="AS83" s="1288"/>
      <c r="AT83" s="1288"/>
      <c r="AU83" s="1288"/>
      <c r="AV83" s="1288"/>
      <c r="AW83" s="1288"/>
      <c r="AX83" s="1288"/>
      <c r="AY83" s="1288"/>
      <c r="AZ83" s="1288"/>
      <c r="BA83" s="1288"/>
      <c r="BB83" s="1288"/>
      <c r="BC83" s="1288"/>
      <c r="BD83" s="1288"/>
      <c r="BE83" s="1288"/>
      <c r="BF83" s="1288"/>
      <c r="BG83" s="1288"/>
      <c r="BH83" s="1288"/>
      <c r="BI83" s="1288"/>
      <c r="BJ83" s="1288"/>
      <c r="BK83" s="1288"/>
      <c r="BL83" s="1288"/>
      <c r="BM83" s="1288"/>
      <c r="BN83" s="1288"/>
      <c r="BO83" s="1288"/>
      <c r="BP83" s="1288"/>
      <c r="BQ83" s="1288"/>
      <c r="BR83" s="1288"/>
      <c r="BS83" s="1288"/>
      <c r="BT83" s="1288"/>
      <c r="BU83" s="1288"/>
      <c r="BV83" s="1288"/>
      <c r="BW83" s="1288"/>
      <c r="BX83" s="1288"/>
      <c r="BY83" s="1288"/>
      <c r="BZ83" s="1288"/>
      <c r="CA83" s="1288"/>
      <c r="CB83" s="1288"/>
      <c r="CC83" s="1288"/>
      <c r="CD83" s="1288"/>
      <c r="CE83" s="1288"/>
      <c r="CF83" s="1288"/>
      <c r="CG83" s="1288"/>
      <c r="CH83" s="1288"/>
      <c r="CI83" s="1288"/>
      <c r="CJ83" s="1288"/>
      <c r="CK83" s="1288"/>
      <c r="CL83" s="1288"/>
      <c r="CM83" s="1288"/>
      <c r="CN83" s="1288"/>
      <c r="CO83" s="1288"/>
      <c r="CP83" s="1288"/>
      <c r="CQ83" s="1288"/>
      <c r="CR83" s="1288"/>
      <c r="CS83" s="1288"/>
      <c r="CT83" s="1288"/>
      <c r="CU83" s="1288"/>
      <c r="CV83" s="1288"/>
      <c r="CW83" s="1288"/>
      <c r="CX83" s="1288"/>
      <c r="CY83" s="1288"/>
      <c r="CZ83" s="1288"/>
      <c r="DA83" s="1288"/>
      <c r="DB83" s="1288"/>
      <c r="DC83" s="1288"/>
      <c r="DD83" s="1289"/>
    </row>
    <row r="84" spans="2:109" x14ac:dyDescent="0.15">
      <c r="DD84" s="1278"/>
      <c r="DE84" s="1278"/>
    </row>
    <row r="85" spans="2:109" x14ac:dyDescent="0.15">
      <c r="DD85" s="1278"/>
      <c r="DE85" s="1278"/>
    </row>
    <row r="86" spans="2:109" hidden="1" x14ac:dyDescent="0.15">
      <c r="DD86" s="1278"/>
      <c r="DE86" s="1278"/>
    </row>
    <row r="87" spans="2:109" hidden="1" x14ac:dyDescent="0.15">
      <c r="K87" s="1336"/>
      <c r="AQ87" s="1336"/>
      <c r="BC87" s="1336"/>
      <c r="BO87" s="1336"/>
      <c r="CA87" s="1336"/>
      <c r="CM87" s="1336"/>
      <c r="CY87" s="1336"/>
      <c r="DD87" s="1278"/>
      <c r="DE87" s="1278"/>
    </row>
    <row r="88" spans="2:109" hidden="1" x14ac:dyDescent="0.15">
      <c r="DD88" s="1278"/>
      <c r="DE88" s="1278"/>
    </row>
    <row r="89" spans="2:109" hidden="1" x14ac:dyDescent="0.15">
      <c r="DD89" s="1278"/>
      <c r="DE89" s="1278"/>
    </row>
    <row r="90" spans="2:109" hidden="1" x14ac:dyDescent="0.15">
      <c r="DD90" s="1278"/>
      <c r="DE90" s="1278"/>
    </row>
    <row r="91" spans="2:109" hidden="1" x14ac:dyDescent="0.15">
      <c r="DD91" s="1278"/>
      <c r="DE91" s="1278"/>
    </row>
    <row r="92" spans="2:109" ht="13.5" hidden="1" customHeight="1" x14ac:dyDescent="0.15">
      <c r="DD92" s="1278"/>
      <c r="DE92" s="1278"/>
    </row>
    <row r="93" spans="2:109" ht="13.5" hidden="1" customHeight="1" x14ac:dyDescent="0.15">
      <c r="DD93" s="1278"/>
      <c r="DE93" s="1278"/>
    </row>
    <row r="94" spans="2:109" ht="13.5" hidden="1" customHeight="1" x14ac:dyDescent="0.15">
      <c r="DD94" s="1278"/>
      <c r="DE94" s="1278"/>
    </row>
    <row r="95" spans="2:109" ht="13.5" hidden="1" customHeight="1" x14ac:dyDescent="0.15">
      <c r="DD95" s="1278"/>
      <c r="DE95" s="1278"/>
    </row>
    <row r="96" spans="2:109" ht="13.5" hidden="1" customHeight="1" x14ac:dyDescent="0.15">
      <c r="DD96" s="1278"/>
      <c r="DE96" s="1278"/>
    </row>
    <row r="97" s="1278" customFormat="1" ht="13.5" hidden="1" customHeight="1" x14ac:dyDescent="0.15"/>
    <row r="98" s="1278" customFormat="1" ht="13.5" hidden="1" customHeight="1" x14ac:dyDescent="0.15"/>
    <row r="99" s="1278" customFormat="1" ht="13.5" hidden="1" customHeight="1" x14ac:dyDescent="0.15"/>
    <row r="100" s="1278" customFormat="1" ht="13.5" hidden="1" customHeight="1" x14ac:dyDescent="0.15"/>
    <row r="101" s="1278" customFormat="1" ht="13.5" hidden="1" customHeight="1" x14ac:dyDescent="0.15"/>
    <row r="102" s="1278" customFormat="1" ht="13.5" hidden="1" customHeight="1" x14ac:dyDescent="0.15"/>
    <row r="103" s="1278" customFormat="1" ht="13.5" hidden="1" customHeight="1" x14ac:dyDescent="0.15"/>
    <row r="104" s="1278" customFormat="1" ht="13.5" hidden="1" customHeight="1" x14ac:dyDescent="0.15"/>
    <row r="105" s="1278" customFormat="1" ht="13.5" hidden="1" customHeight="1" x14ac:dyDescent="0.15"/>
    <row r="106" s="1278" customFormat="1" ht="13.5" hidden="1" customHeight="1" x14ac:dyDescent="0.15"/>
    <row r="107" s="1278" customFormat="1" ht="13.5" hidden="1" customHeight="1" x14ac:dyDescent="0.15"/>
    <row r="108" s="1278" customFormat="1" ht="13.5" hidden="1" customHeight="1" x14ac:dyDescent="0.15"/>
    <row r="109" s="1278" customFormat="1" ht="13.5" hidden="1" customHeight="1" x14ac:dyDescent="0.15"/>
    <row r="110" s="1278" customFormat="1" ht="13.5" hidden="1" customHeight="1" x14ac:dyDescent="0.15"/>
    <row r="111" s="1278" customFormat="1" ht="13.5" hidden="1" customHeight="1" x14ac:dyDescent="0.15"/>
    <row r="112" s="1278" customFormat="1" ht="13.5" hidden="1" customHeight="1" x14ac:dyDescent="0.15"/>
    <row r="113" s="1278" customFormat="1" ht="13.5" hidden="1" customHeight="1" x14ac:dyDescent="0.15"/>
    <row r="114" s="1278" customFormat="1" ht="13.5" hidden="1" customHeight="1" x14ac:dyDescent="0.15"/>
    <row r="115" s="1278" customFormat="1" ht="13.5" hidden="1" customHeight="1" x14ac:dyDescent="0.15"/>
    <row r="116" s="1278" customFormat="1" ht="13.5" hidden="1" customHeight="1" x14ac:dyDescent="0.15"/>
    <row r="117" s="1278" customFormat="1" ht="13.5" hidden="1" customHeight="1" x14ac:dyDescent="0.15"/>
    <row r="118" s="1278" customFormat="1" ht="13.5" hidden="1" customHeight="1" x14ac:dyDescent="0.15"/>
    <row r="119" s="1278" customFormat="1" ht="13.5" hidden="1" customHeight="1" x14ac:dyDescent="0.15"/>
    <row r="120" s="1278" customFormat="1" ht="13.5" hidden="1" customHeight="1" x14ac:dyDescent="0.15"/>
    <row r="121" s="1278" customFormat="1" ht="13.5" hidden="1" customHeight="1" x14ac:dyDescent="0.15"/>
    <row r="122" s="1278" customFormat="1" ht="13.5" hidden="1" customHeight="1" x14ac:dyDescent="0.15"/>
    <row r="123" s="1278" customFormat="1" ht="13.5" hidden="1" customHeight="1" x14ac:dyDescent="0.15"/>
    <row r="124" s="1278" customFormat="1" ht="13.5" hidden="1" customHeight="1" x14ac:dyDescent="0.15"/>
    <row r="125" s="1278" customFormat="1" ht="13.5" hidden="1" customHeight="1" x14ac:dyDescent="0.15"/>
    <row r="126" s="1278" customFormat="1" ht="13.5" hidden="1" customHeight="1" x14ac:dyDescent="0.15"/>
    <row r="127" s="1278" customFormat="1" ht="13.5" hidden="1" customHeight="1" x14ac:dyDescent="0.15"/>
    <row r="128" s="1278" customFormat="1" ht="13.5" hidden="1" customHeight="1" x14ac:dyDescent="0.15"/>
    <row r="129" s="1278" customFormat="1" ht="13.5" hidden="1" customHeight="1" x14ac:dyDescent="0.15"/>
    <row r="130" s="1278" customFormat="1" ht="13.5" hidden="1" customHeight="1" x14ac:dyDescent="0.15"/>
    <row r="131" s="1278" customFormat="1" ht="13.5" hidden="1" customHeight="1" x14ac:dyDescent="0.15"/>
    <row r="132" s="1278" customFormat="1" ht="13.5" hidden="1" customHeight="1" x14ac:dyDescent="0.15"/>
    <row r="133" s="1278" customFormat="1" ht="13.5" hidden="1" customHeight="1" x14ac:dyDescent="0.15"/>
    <row r="134" s="1278" customFormat="1" ht="13.5" hidden="1" customHeight="1" x14ac:dyDescent="0.15"/>
    <row r="135" s="1278" customFormat="1" ht="13.5" hidden="1" customHeight="1" x14ac:dyDescent="0.15"/>
    <row r="136" s="1278" customFormat="1" ht="13.5" hidden="1" customHeight="1" x14ac:dyDescent="0.15"/>
    <row r="137" s="1278" customFormat="1" ht="13.5" hidden="1" customHeight="1" x14ac:dyDescent="0.15"/>
    <row r="138" s="1278" customFormat="1" ht="13.5" hidden="1" customHeight="1" x14ac:dyDescent="0.15"/>
    <row r="139" s="1278" customFormat="1" ht="13.5" hidden="1" customHeight="1" x14ac:dyDescent="0.15"/>
    <row r="140" s="1278" customFormat="1" ht="13.5" hidden="1" customHeight="1" x14ac:dyDescent="0.15"/>
    <row r="141" s="1278" customFormat="1" ht="13.5" hidden="1" customHeight="1" x14ac:dyDescent="0.15"/>
    <row r="142" s="1278" customFormat="1" ht="13.5" hidden="1" customHeight="1" x14ac:dyDescent="0.15"/>
    <row r="143" s="1278" customFormat="1" ht="13.5" hidden="1" customHeight="1" x14ac:dyDescent="0.15"/>
    <row r="144" s="1278" customFormat="1" ht="13.5" hidden="1" customHeight="1" x14ac:dyDescent="0.15"/>
    <row r="145" s="1278" customFormat="1" ht="13.5" hidden="1" customHeight="1" x14ac:dyDescent="0.15"/>
    <row r="146" s="1278" customFormat="1" ht="13.5" hidden="1" customHeight="1" x14ac:dyDescent="0.15"/>
    <row r="147" s="1278" customFormat="1" ht="13.5" hidden="1" customHeight="1" x14ac:dyDescent="0.15"/>
    <row r="148" s="1278" customFormat="1" ht="13.5" hidden="1" customHeight="1" x14ac:dyDescent="0.15"/>
    <row r="149" s="1278" customFormat="1" ht="13.5" hidden="1" customHeight="1" x14ac:dyDescent="0.15"/>
    <row r="150" s="1278" customFormat="1" ht="13.5" hidden="1" customHeight="1" x14ac:dyDescent="0.15"/>
    <row r="151" s="1278" customFormat="1" ht="13.5" hidden="1" customHeight="1" x14ac:dyDescent="0.15"/>
    <row r="152" s="1278" customFormat="1" ht="13.5" hidden="1" customHeight="1" x14ac:dyDescent="0.15"/>
    <row r="153" s="1278" customFormat="1" ht="13.5" hidden="1" customHeight="1" x14ac:dyDescent="0.15"/>
    <row r="154" s="1278" customFormat="1" ht="13.5" hidden="1" customHeight="1" x14ac:dyDescent="0.15"/>
    <row r="155" s="1278" customFormat="1" ht="13.5" hidden="1" customHeight="1" x14ac:dyDescent="0.15"/>
    <row r="156" s="1278" customFormat="1" ht="13.5" hidden="1" customHeight="1" x14ac:dyDescent="0.15"/>
    <row r="157" s="1278" customFormat="1" ht="13.5" hidden="1" customHeight="1" x14ac:dyDescent="0.15"/>
    <row r="158" s="1278" customFormat="1" ht="13.5" hidden="1" customHeight="1" x14ac:dyDescent="0.15"/>
    <row r="159" s="1278" customFormat="1" ht="13.5" hidden="1" customHeight="1" x14ac:dyDescent="0.15"/>
    <row r="160" s="1278" customFormat="1" ht="13.5" hidden="1" customHeight="1" x14ac:dyDescent="0.15"/>
  </sheetData>
  <sheetProtection algorithmName="SHA-512" hashValue="HcpqthFIcBr8rIRurCVduGS9/wAn29sfuCckDMmRsR/Yb1QJnqTIA8qbwF7jnIiORNzwj5Bb6JDkI9xkwLEVVA==" saltValue="MbZXT1V/lqJ+BK2NECcxD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1AE85-9C50-4972-89F7-C17D82CF1E0A}">
  <sheetPr>
    <pageSetUpPr fitToPage="1"/>
  </sheetPr>
  <dimension ref="A1:DR125"/>
  <sheetViews>
    <sheetView showGridLines="0" topLeftCell="A79" zoomScale="70" zoomScaleNormal="70" zoomScaleSheetLayoutView="70" workbookViewId="0">
      <selection activeCell="AN70" sqref="AN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Jv43z2aij+Jd7eMVt9MnYCa7u4RAsCmRHhXZEPbj3DlNPMdtIp0qEkYTw/SqBt5ZzUTljQ1sjDwAlS+9tDWb6A==" saltValue="GRcSUfdrnq35vtbzx2jz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61F11-2C0A-4E80-851F-C6763EF13D53}">
  <sheetPr>
    <pageSetUpPr fitToPage="1"/>
  </sheetPr>
  <dimension ref="A1:DR125"/>
  <sheetViews>
    <sheetView showGridLines="0" zoomScale="85" zoomScaleNormal="85" zoomScaleSheetLayoutView="55" workbookViewId="0">
      <selection activeCell="AN70" sqref="AN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N5EBrWJGwMGahLM2gy3WOHKzQIvxitwX68CEj0NHiCI8wHgsOK96YDpCU+WFIoJEBOxhxL8jweZu8BmLvZs+sw==" saltValue="vxkpWEOhPOVO3RdxvJKc2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54</v>
      </c>
      <c r="E2" s="155"/>
      <c r="F2" s="156" t="s">
        <v>552</v>
      </c>
      <c r="G2" s="157"/>
      <c r="H2" s="158"/>
    </row>
    <row r="3" spans="1:8" x14ac:dyDescent="0.15">
      <c r="A3" s="154" t="s">
        <v>545</v>
      </c>
      <c r="B3" s="159"/>
      <c r="C3" s="160"/>
      <c r="D3" s="161">
        <v>235497</v>
      </c>
      <c r="E3" s="162"/>
      <c r="F3" s="163">
        <v>237994</v>
      </c>
      <c r="G3" s="164"/>
      <c r="H3" s="165"/>
    </row>
    <row r="4" spans="1:8" x14ac:dyDescent="0.15">
      <c r="A4" s="166"/>
      <c r="B4" s="167"/>
      <c r="C4" s="168"/>
      <c r="D4" s="169">
        <v>56651</v>
      </c>
      <c r="E4" s="170"/>
      <c r="F4" s="171">
        <v>110361</v>
      </c>
      <c r="G4" s="172"/>
      <c r="H4" s="173"/>
    </row>
    <row r="5" spans="1:8" x14ac:dyDescent="0.15">
      <c r="A5" s="154" t="s">
        <v>547</v>
      </c>
      <c r="B5" s="159"/>
      <c r="C5" s="160"/>
      <c r="D5" s="161">
        <v>200855</v>
      </c>
      <c r="E5" s="162"/>
      <c r="F5" s="163">
        <v>267911</v>
      </c>
      <c r="G5" s="164"/>
      <c r="H5" s="165"/>
    </row>
    <row r="6" spans="1:8" x14ac:dyDescent="0.15">
      <c r="A6" s="166"/>
      <c r="B6" s="167"/>
      <c r="C6" s="168"/>
      <c r="D6" s="169">
        <v>52103</v>
      </c>
      <c r="E6" s="170"/>
      <c r="F6" s="171">
        <v>106425</v>
      </c>
      <c r="G6" s="172"/>
      <c r="H6" s="173"/>
    </row>
    <row r="7" spans="1:8" x14ac:dyDescent="0.15">
      <c r="A7" s="154" t="s">
        <v>548</v>
      </c>
      <c r="B7" s="159"/>
      <c r="C7" s="160"/>
      <c r="D7" s="161">
        <v>42156</v>
      </c>
      <c r="E7" s="162"/>
      <c r="F7" s="163">
        <v>228215</v>
      </c>
      <c r="G7" s="164"/>
      <c r="H7" s="165"/>
    </row>
    <row r="8" spans="1:8" x14ac:dyDescent="0.15">
      <c r="A8" s="166"/>
      <c r="B8" s="167"/>
      <c r="C8" s="168"/>
      <c r="D8" s="169">
        <v>20800</v>
      </c>
      <c r="E8" s="170"/>
      <c r="F8" s="171">
        <v>117571</v>
      </c>
      <c r="G8" s="172"/>
      <c r="H8" s="173"/>
    </row>
    <row r="9" spans="1:8" x14ac:dyDescent="0.15">
      <c r="A9" s="154" t="s">
        <v>549</v>
      </c>
      <c r="B9" s="159"/>
      <c r="C9" s="160"/>
      <c r="D9" s="161">
        <v>158834</v>
      </c>
      <c r="E9" s="162"/>
      <c r="F9" s="163">
        <v>264232</v>
      </c>
      <c r="G9" s="164"/>
      <c r="H9" s="165"/>
    </row>
    <row r="10" spans="1:8" x14ac:dyDescent="0.15">
      <c r="A10" s="166"/>
      <c r="B10" s="167"/>
      <c r="C10" s="168"/>
      <c r="D10" s="169">
        <v>86040</v>
      </c>
      <c r="E10" s="170"/>
      <c r="F10" s="171">
        <v>133959</v>
      </c>
      <c r="G10" s="172"/>
      <c r="H10" s="173"/>
    </row>
    <row r="11" spans="1:8" x14ac:dyDescent="0.15">
      <c r="A11" s="154" t="s">
        <v>550</v>
      </c>
      <c r="B11" s="159"/>
      <c r="C11" s="160"/>
      <c r="D11" s="161">
        <v>495532</v>
      </c>
      <c r="E11" s="162"/>
      <c r="F11" s="163">
        <v>263613</v>
      </c>
      <c r="G11" s="164"/>
      <c r="H11" s="165"/>
    </row>
    <row r="12" spans="1:8" x14ac:dyDescent="0.15">
      <c r="A12" s="166"/>
      <c r="B12" s="167"/>
      <c r="C12" s="174"/>
      <c r="D12" s="169">
        <v>197365</v>
      </c>
      <c r="E12" s="170"/>
      <c r="F12" s="171">
        <v>128823</v>
      </c>
      <c r="G12" s="172"/>
      <c r="H12" s="173"/>
    </row>
    <row r="13" spans="1:8" x14ac:dyDescent="0.15">
      <c r="A13" s="154"/>
      <c r="B13" s="159"/>
      <c r="C13" s="175"/>
      <c r="D13" s="176">
        <v>226575</v>
      </c>
      <c r="E13" s="177"/>
      <c r="F13" s="178">
        <v>252393</v>
      </c>
      <c r="G13" s="179"/>
      <c r="H13" s="165"/>
    </row>
    <row r="14" spans="1:8" x14ac:dyDescent="0.15">
      <c r="A14" s="166"/>
      <c r="B14" s="167"/>
      <c r="C14" s="168"/>
      <c r="D14" s="169">
        <v>82592</v>
      </c>
      <c r="E14" s="170"/>
      <c r="F14" s="171">
        <v>119428</v>
      </c>
      <c r="G14" s="172"/>
      <c r="H14" s="173"/>
    </row>
    <row r="17" spans="1:11" x14ac:dyDescent="0.15">
      <c r="A17" s="150" t="s">
        <v>55</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56</v>
      </c>
      <c r="B19" s="180">
        <f>ROUND(VALUE(SUBSTITUTE(実質収支比率等に係る経年分析!F$48,"▲","-")),2)</f>
        <v>4.28</v>
      </c>
      <c r="C19" s="180">
        <f>ROUND(VALUE(SUBSTITUTE(実質収支比率等に係る経年分析!G$48,"▲","-")),2)</f>
        <v>1.89</v>
      </c>
      <c r="D19" s="180">
        <f>ROUND(VALUE(SUBSTITUTE(実質収支比率等に係る経年分析!H$48,"▲","-")),2)</f>
        <v>0.31</v>
      </c>
      <c r="E19" s="180">
        <f>ROUND(VALUE(SUBSTITUTE(実質収支比率等に係る経年分析!I$48,"▲","-")),2)</f>
        <v>2.58</v>
      </c>
      <c r="F19" s="180">
        <f>ROUND(VALUE(SUBSTITUTE(実質収支比率等に係る経年分析!J$48,"▲","-")),2)</f>
        <v>1.7</v>
      </c>
    </row>
    <row r="20" spans="1:11" x14ac:dyDescent="0.15">
      <c r="A20" s="180" t="s">
        <v>57</v>
      </c>
      <c r="B20" s="180">
        <f>ROUND(VALUE(SUBSTITUTE(実質収支比率等に係る経年分析!F$47,"▲","-")),2)</f>
        <v>37.47</v>
      </c>
      <c r="C20" s="180">
        <f>ROUND(VALUE(SUBSTITUTE(実質収支比率等に係る経年分析!G$47,"▲","-")),2)</f>
        <v>37.26</v>
      </c>
      <c r="D20" s="180">
        <f>ROUND(VALUE(SUBSTITUTE(実質収支比率等に係る経年分析!H$47,"▲","-")),2)</f>
        <v>31.2</v>
      </c>
      <c r="E20" s="180">
        <f>ROUND(VALUE(SUBSTITUTE(実質収支比率等に係る経年分析!I$47,"▲","-")),2)</f>
        <v>31.08</v>
      </c>
      <c r="F20" s="180">
        <f>ROUND(VALUE(SUBSTITUTE(実質収支比率等に係る経年分析!J$47,"▲","-")),2)</f>
        <v>31.05</v>
      </c>
    </row>
    <row r="21" spans="1:11" x14ac:dyDescent="0.15">
      <c r="A21" s="180" t="s">
        <v>58</v>
      </c>
      <c r="B21" s="180">
        <f>IF(ISNUMBER(VALUE(SUBSTITUTE(実質収支比率等に係る経年分析!F$49,"▲","-"))),ROUND(VALUE(SUBSTITUTE(実質収支比率等に係る経年分析!F$49,"▲","-")),2),NA())</f>
        <v>1.81</v>
      </c>
      <c r="C21" s="180">
        <f>IF(ISNUMBER(VALUE(SUBSTITUTE(実質収支比率等に係る経年分析!G$49,"▲","-"))),ROUND(VALUE(SUBSTITUTE(実質収支比率等に係る経年分析!G$49,"▲","-")),2),NA())</f>
        <v>-3.98</v>
      </c>
      <c r="D21" s="180">
        <f>IF(ISNUMBER(VALUE(SUBSTITUTE(実質収支比率等に係る経年分析!H$49,"▲","-"))),ROUND(VALUE(SUBSTITUTE(実質収支比率等に係る経年分析!H$49,"▲","-")),2),NA())</f>
        <v>-8.06</v>
      </c>
      <c r="E21" s="180">
        <f>IF(ISNUMBER(VALUE(SUBSTITUTE(実質収支比率等に係る経年分析!I$49,"▲","-"))),ROUND(VALUE(SUBSTITUTE(実質収支比率等に係る経年分析!I$49,"▲","-")),2),NA())</f>
        <v>2.4900000000000002</v>
      </c>
      <c r="F21" s="180">
        <f>IF(ISNUMBER(VALUE(SUBSTITUTE(実質収支比率等に係る経年分析!J$49,"▲","-"))),ROUND(VALUE(SUBSTITUTE(実質収支比率等に係る経年分析!J$49,"▲","-")),2),NA())</f>
        <v>0.47</v>
      </c>
    </row>
    <row r="24" spans="1:11" x14ac:dyDescent="0.15">
      <c r="A24" s="150" t="s">
        <v>59</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60</v>
      </c>
      <c r="C26" s="181" t="s">
        <v>61</v>
      </c>
      <c r="D26" s="181" t="s">
        <v>60</v>
      </c>
      <c r="E26" s="181" t="s">
        <v>61</v>
      </c>
      <c r="F26" s="181" t="s">
        <v>60</v>
      </c>
      <c r="G26" s="181" t="s">
        <v>61</v>
      </c>
      <c r="H26" s="181" t="s">
        <v>60</v>
      </c>
      <c r="I26" s="181" t="s">
        <v>61</v>
      </c>
      <c r="J26" s="181" t="s">
        <v>60</v>
      </c>
      <c r="K26" s="181" t="s">
        <v>61</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介護保険サービス事業特別会計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後期高齢者医療特別会計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0.17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0.21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0.16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4.2699999999999996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2.57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v>
      </c>
    </row>
    <row r="39" spans="1:16" x14ac:dyDescent="0.15">
      <c r="A39" s="150" t="s">
        <v>62</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63</v>
      </c>
      <c r="C41" s="182"/>
      <c r="D41" s="182" t="s">
        <v>64</v>
      </c>
      <c r="E41" s="182" t="s">
        <v>63</v>
      </c>
      <c r="F41" s="182"/>
      <c r="G41" s="182" t="s">
        <v>64</v>
      </c>
      <c r="H41" s="182" t="s">
        <v>63</v>
      </c>
      <c r="I41" s="182"/>
      <c r="J41" s="182" t="s">
        <v>64</v>
      </c>
      <c r="K41" s="182" t="s">
        <v>63</v>
      </c>
      <c r="L41" s="182"/>
      <c r="M41" s="182" t="s">
        <v>64</v>
      </c>
      <c r="N41" s="182" t="s">
        <v>63</v>
      </c>
      <c r="O41" s="182"/>
      <c r="P41" s="182" t="s">
        <v>64</v>
      </c>
    </row>
    <row r="42" spans="1:16" x14ac:dyDescent="0.15">
      <c r="A42" s="182" t="s">
        <v>65</v>
      </c>
      <c r="B42" s="182"/>
      <c r="C42" s="182"/>
      <c r="D42" s="182">
        <f>'実質公債費比率（分子）の構造'!K$52</f>
        <v>442</v>
      </c>
      <c r="E42" s="182"/>
      <c r="F42" s="182"/>
      <c r="G42" s="182">
        <f>'実質公債費比率（分子）の構造'!L$52</f>
        <v>443</v>
      </c>
      <c r="H42" s="182"/>
      <c r="I42" s="182"/>
      <c r="J42" s="182">
        <f>'実質公債費比率（分子）の構造'!M$52</f>
        <v>428</v>
      </c>
      <c r="K42" s="182"/>
      <c r="L42" s="182"/>
      <c r="M42" s="182">
        <f>'実質公債費比率（分子）の構造'!N$52</f>
        <v>442</v>
      </c>
      <c r="N42" s="182"/>
      <c r="O42" s="182"/>
      <c r="P42" s="182">
        <f>'実質公債費比率（分子）の構造'!O$52</f>
        <v>432</v>
      </c>
    </row>
    <row r="43" spans="1:16" x14ac:dyDescent="0.15">
      <c r="A43" s="182" t="s">
        <v>66</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67</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68</v>
      </c>
      <c r="B45" s="182">
        <f>'実質公債費比率（分子）の構造'!K$49</f>
        <v>24</v>
      </c>
      <c r="C45" s="182"/>
      <c r="D45" s="182"/>
      <c r="E45" s="182">
        <f>'実質公債費比率（分子）の構造'!L$49</f>
        <v>24</v>
      </c>
      <c r="F45" s="182"/>
      <c r="G45" s="182"/>
      <c r="H45" s="182">
        <f>'実質公債費比率（分子）の構造'!M$49</f>
        <v>26</v>
      </c>
      <c r="I45" s="182"/>
      <c r="J45" s="182"/>
      <c r="K45" s="182">
        <f>'実質公債費比率（分子）の構造'!N$49</f>
        <v>18</v>
      </c>
      <c r="L45" s="182"/>
      <c r="M45" s="182"/>
      <c r="N45" s="182">
        <f>'実質公債費比率（分子）の構造'!O$49</f>
        <v>16</v>
      </c>
      <c r="O45" s="182"/>
      <c r="P45" s="182"/>
    </row>
    <row r="46" spans="1:16" x14ac:dyDescent="0.15">
      <c r="A46" s="182" t="s">
        <v>69</v>
      </c>
      <c r="B46" s="182">
        <f>'実質公債費比率（分子）の構造'!K$48</f>
        <v>141</v>
      </c>
      <c r="C46" s="182"/>
      <c r="D46" s="182"/>
      <c r="E46" s="182">
        <f>'実質公債費比率（分子）の構造'!L$48</f>
        <v>142</v>
      </c>
      <c r="F46" s="182"/>
      <c r="G46" s="182"/>
      <c r="H46" s="182">
        <f>'実質公債費比率（分子）の構造'!M$48</f>
        <v>150</v>
      </c>
      <c r="I46" s="182"/>
      <c r="J46" s="182"/>
      <c r="K46" s="182">
        <f>'実質公債費比率（分子）の構造'!N$48</f>
        <v>146</v>
      </c>
      <c r="L46" s="182"/>
      <c r="M46" s="182"/>
      <c r="N46" s="182">
        <f>'実質公債費比率（分子）の構造'!O$48</f>
        <v>146</v>
      </c>
      <c r="O46" s="182"/>
      <c r="P46" s="182"/>
    </row>
    <row r="47" spans="1:16" x14ac:dyDescent="0.15">
      <c r="A47" s="182" t="s">
        <v>70</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71</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72</v>
      </c>
      <c r="B49" s="182">
        <f>'実質公債費比率（分子）の構造'!K$45</f>
        <v>436</v>
      </c>
      <c r="C49" s="182"/>
      <c r="D49" s="182"/>
      <c r="E49" s="182">
        <f>'実質公債費比率（分子）の構造'!L$45</f>
        <v>440</v>
      </c>
      <c r="F49" s="182"/>
      <c r="G49" s="182"/>
      <c r="H49" s="182">
        <f>'実質公債費比率（分子）の構造'!M$45</f>
        <v>402</v>
      </c>
      <c r="I49" s="182"/>
      <c r="J49" s="182"/>
      <c r="K49" s="182">
        <f>'実質公債費比率（分子）の構造'!N$45</f>
        <v>412</v>
      </c>
      <c r="L49" s="182"/>
      <c r="M49" s="182"/>
      <c r="N49" s="182">
        <f>'実質公債費比率（分子）の構造'!O$45</f>
        <v>422</v>
      </c>
      <c r="O49" s="182"/>
      <c r="P49" s="182"/>
    </row>
    <row r="50" spans="1:16" x14ac:dyDescent="0.15">
      <c r="A50" s="182" t="s">
        <v>73</v>
      </c>
      <c r="B50" s="182" t="e">
        <f>NA()</f>
        <v>#N/A</v>
      </c>
      <c r="C50" s="182">
        <f>IF(ISNUMBER('実質公債費比率（分子）の構造'!K$53),'実質公債費比率（分子）の構造'!K$53,NA())</f>
        <v>159</v>
      </c>
      <c r="D50" s="182" t="e">
        <f>NA()</f>
        <v>#N/A</v>
      </c>
      <c r="E50" s="182" t="e">
        <f>NA()</f>
        <v>#N/A</v>
      </c>
      <c r="F50" s="182">
        <f>IF(ISNUMBER('実質公債費比率（分子）の構造'!L$53),'実質公債費比率（分子）の構造'!L$53,NA())</f>
        <v>163</v>
      </c>
      <c r="G50" s="182" t="e">
        <f>NA()</f>
        <v>#N/A</v>
      </c>
      <c r="H50" s="182" t="e">
        <f>NA()</f>
        <v>#N/A</v>
      </c>
      <c r="I50" s="182">
        <f>IF(ISNUMBER('実質公債費比率（分子）の構造'!M$53),'実質公債費比率（分子）の構造'!M$53,NA())</f>
        <v>150</v>
      </c>
      <c r="J50" s="182" t="e">
        <f>NA()</f>
        <v>#N/A</v>
      </c>
      <c r="K50" s="182" t="e">
        <f>NA()</f>
        <v>#N/A</v>
      </c>
      <c r="L50" s="182">
        <f>IF(ISNUMBER('実質公債費比率（分子）の構造'!N$53),'実質公債費比率（分子）の構造'!N$53,NA())</f>
        <v>134</v>
      </c>
      <c r="M50" s="182" t="e">
        <f>NA()</f>
        <v>#N/A</v>
      </c>
      <c r="N50" s="182" t="e">
        <f>NA()</f>
        <v>#N/A</v>
      </c>
      <c r="O50" s="182">
        <f>IF(ISNUMBER('実質公債費比率（分子）の構造'!O$53),'実質公債費比率（分子）の構造'!O$53,NA())</f>
        <v>152</v>
      </c>
      <c r="P50" s="182" t="e">
        <f>NA()</f>
        <v>#N/A</v>
      </c>
    </row>
    <row r="53" spans="1:16" x14ac:dyDescent="0.15">
      <c r="A53" s="150" t="s">
        <v>74</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75</v>
      </c>
      <c r="C55" s="181"/>
      <c r="D55" s="181" t="s">
        <v>76</v>
      </c>
      <c r="E55" s="181" t="s">
        <v>75</v>
      </c>
      <c r="F55" s="181"/>
      <c r="G55" s="181" t="s">
        <v>76</v>
      </c>
      <c r="H55" s="181" t="s">
        <v>75</v>
      </c>
      <c r="I55" s="181"/>
      <c r="J55" s="181" t="s">
        <v>76</v>
      </c>
      <c r="K55" s="181" t="s">
        <v>75</v>
      </c>
      <c r="L55" s="181"/>
      <c r="M55" s="181" t="s">
        <v>76</v>
      </c>
      <c r="N55" s="181" t="s">
        <v>75</v>
      </c>
      <c r="O55" s="181"/>
      <c r="P55" s="181" t="s">
        <v>76</v>
      </c>
    </row>
    <row r="56" spans="1:16" x14ac:dyDescent="0.15">
      <c r="A56" s="181" t="s">
        <v>43</v>
      </c>
      <c r="B56" s="181"/>
      <c r="C56" s="181"/>
      <c r="D56" s="181">
        <f>'将来負担比率（分子）の構造'!I$52</f>
        <v>3902</v>
      </c>
      <c r="E56" s="181"/>
      <c r="F56" s="181"/>
      <c r="G56" s="181">
        <f>'将来負担比率（分子）の構造'!J$52</f>
        <v>3780</v>
      </c>
      <c r="H56" s="181"/>
      <c r="I56" s="181"/>
      <c r="J56" s="181">
        <f>'将来負担比率（分子）の構造'!K$52</f>
        <v>3574</v>
      </c>
      <c r="K56" s="181"/>
      <c r="L56" s="181"/>
      <c r="M56" s="181">
        <f>'将来負担比率（分子）の構造'!L$52</f>
        <v>3499</v>
      </c>
      <c r="N56" s="181"/>
      <c r="O56" s="181"/>
      <c r="P56" s="181">
        <f>'将来負担比率（分子）の構造'!M$52</f>
        <v>3607</v>
      </c>
    </row>
    <row r="57" spans="1:16" x14ac:dyDescent="0.15">
      <c r="A57" s="181" t="s">
        <v>42</v>
      </c>
      <c r="B57" s="181"/>
      <c r="C57" s="181"/>
      <c r="D57" s="181">
        <f>'将来負担比率（分子）の構造'!I$51</f>
        <v>342</v>
      </c>
      <c r="E57" s="181"/>
      <c r="F57" s="181"/>
      <c r="G57" s="181">
        <f>'将来負担比率（分子）の構造'!J$51</f>
        <v>430</v>
      </c>
      <c r="H57" s="181"/>
      <c r="I57" s="181"/>
      <c r="J57" s="181">
        <f>'将来負担比率（分子）の構造'!K$51</f>
        <v>442</v>
      </c>
      <c r="K57" s="181"/>
      <c r="L57" s="181"/>
      <c r="M57" s="181">
        <f>'将来負担比率（分子）の構造'!L$51</f>
        <v>352</v>
      </c>
      <c r="N57" s="181"/>
      <c r="O57" s="181"/>
      <c r="P57" s="181">
        <f>'将来負担比率（分子）の構造'!M$51</f>
        <v>443</v>
      </c>
    </row>
    <row r="58" spans="1:16" x14ac:dyDescent="0.15">
      <c r="A58" s="181" t="s">
        <v>41</v>
      </c>
      <c r="B58" s="181"/>
      <c r="C58" s="181"/>
      <c r="D58" s="181">
        <f>'将来負担比率（分子）の構造'!I$50</f>
        <v>1793</v>
      </c>
      <c r="E58" s="181"/>
      <c r="F58" s="181"/>
      <c r="G58" s="181">
        <f>'将来負担比率（分子）の構造'!J$50</f>
        <v>1813</v>
      </c>
      <c r="H58" s="181"/>
      <c r="I58" s="181"/>
      <c r="J58" s="181">
        <f>'将来負担比率（分子）の構造'!K$50</f>
        <v>1812</v>
      </c>
      <c r="K58" s="181"/>
      <c r="L58" s="181"/>
      <c r="M58" s="181">
        <f>'将来負担比率（分子）の構造'!L$50</f>
        <v>2022</v>
      </c>
      <c r="N58" s="181"/>
      <c r="O58" s="181"/>
      <c r="P58" s="181">
        <f>'将来負担比率（分子）の構造'!M$50</f>
        <v>2271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429</v>
      </c>
      <c r="C62" s="181"/>
      <c r="D62" s="181"/>
      <c r="E62" s="181">
        <f>'将来負担比率（分子）の構造'!J$45</f>
        <v>455</v>
      </c>
      <c r="F62" s="181"/>
      <c r="G62" s="181"/>
      <c r="H62" s="181">
        <f>'将来負担比率（分子）の構造'!K$45</f>
        <v>429</v>
      </c>
      <c r="I62" s="181"/>
      <c r="J62" s="181"/>
      <c r="K62" s="181">
        <f>'将来負担比率（分子）の構造'!L$45</f>
        <v>416</v>
      </c>
      <c r="L62" s="181"/>
      <c r="M62" s="181"/>
      <c r="N62" s="181">
        <f>'将来負担比率（分子）の構造'!M$45</f>
        <v>443</v>
      </c>
      <c r="O62" s="181"/>
      <c r="P62" s="181"/>
    </row>
    <row r="63" spans="1:16" x14ac:dyDescent="0.15">
      <c r="A63" s="181" t="s">
        <v>34</v>
      </c>
      <c r="B63" s="181">
        <f>'将来負担比率（分子）の構造'!I$44</f>
        <v>116</v>
      </c>
      <c r="C63" s="181"/>
      <c r="D63" s="181"/>
      <c r="E63" s="181">
        <f>'将来負担比率（分子）の構造'!J$44</f>
        <v>93</v>
      </c>
      <c r="F63" s="181"/>
      <c r="G63" s="181"/>
      <c r="H63" s="181">
        <f>'将来負担比率（分子）の構造'!K$44</f>
        <v>68</v>
      </c>
      <c r="I63" s="181"/>
      <c r="J63" s="181"/>
      <c r="K63" s="181">
        <f>'将来負担比率（分子）の構造'!L$44</f>
        <v>51</v>
      </c>
      <c r="L63" s="181"/>
      <c r="M63" s="181"/>
      <c r="N63" s="181">
        <f>'将来負担比率（分子）の構造'!M$44</f>
        <v>32</v>
      </c>
      <c r="O63" s="181"/>
      <c r="P63" s="181"/>
    </row>
    <row r="64" spans="1:16" x14ac:dyDescent="0.15">
      <c r="A64" s="181" t="s">
        <v>33</v>
      </c>
      <c r="B64" s="181">
        <f>'将来負担比率（分子）の構造'!I$43</f>
        <v>1808</v>
      </c>
      <c r="C64" s="181"/>
      <c r="D64" s="181"/>
      <c r="E64" s="181">
        <f>'将来負担比率（分子）の構造'!J$43</f>
        <v>1706</v>
      </c>
      <c r="F64" s="181"/>
      <c r="G64" s="181"/>
      <c r="H64" s="181">
        <f>'将来負担比率（分子）の構造'!K$43</f>
        <v>1600</v>
      </c>
      <c r="I64" s="181"/>
      <c r="J64" s="181"/>
      <c r="K64" s="181">
        <f>'将来負担比率（分子）の構造'!L$43</f>
        <v>1489</v>
      </c>
      <c r="L64" s="181"/>
      <c r="M64" s="181"/>
      <c r="N64" s="181">
        <f>'将来負担比率（分子）の構造'!M$43</f>
        <v>1403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3990</v>
      </c>
      <c r="C66" s="181"/>
      <c r="D66" s="181"/>
      <c r="E66" s="181">
        <f>'将来負担比率（分子）の構造'!J$41</f>
        <v>4062</v>
      </c>
      <c r="F66" s="181"/>
      <c r="G66" s="181"/>
      <c r="H66" s="181">
        <f>'将来負担比率（分子）の構造'!K$41</f>
        <v>3839</v>
      </c>
      <c r="I66" s="181"/>
      <c r="J66" s="181"/>
      <c r="K66" s="181">
        <f>'将来負担比率（分子）の構造'!L$41</f>
        <v>3824</v>
      </c>
      <c r="L66" s="181"/>
      <c r="M66" s="181"/>
      <c r="N66" s="181">
        <f>'将来負担比率（分子）の構造'!M$41</f>
        <v>4337</v>
      </c>
      <c r="O66" s="181"/>
      <c r="P66" s="181"/>
    </row>
    <row r="67" spans="1:16" x14ac:dyDescent="0.15">
      <c r="A67" s="181" t="s">
        <v>77</v>
      </c>
      <c r="B67" s="181" t="e">
        <f>NA()</f>
        <v>#N/A</v>
      </c>
      <c r="C67" s="181">
        <f>IF(ISNUMBER('将来負担比率（分子）の構造'!I$53), IF('将来負担比率（分子）の構造'!I$53 &lt; 0, 0, '将来負担比率（分子）の構造'!I$53), NA())</f>
        <v>306</v>
      </c>
      <c r="D67" s="181" t="e">
        <f>NA()</f>
        <v>#N/A</v>
      </c>
      <c r="E67" s="181" t="e">
        <f>NA()</f>
        <v>#N/A</v>
      </c>
      <c r="F67" s="181">
        <f>IF(ISNUMBER('将来負担比率（分子）の構造'!J$53), IF('将来負担比率（分子）の構造'!J$53 &lt; 0, 0, '将来負担比率（分子）の構造'!J$53), NA())</f>
        <v>293</v>
      </c>
      <c r="G67" s="181" t="e">
        <f>NA()</f>
        <v>#N/A</v>
      </c>
      <c r="H67" s="181" t="e">
        <f>NA()</f>
        <v>#N/A</v>
      </c>
      <c r="I67" s="181">
        <f>IF(ISNUMBER('将来負担比率（分子）の構造'!K$53), IF('将来負担比率（分子）の構造'!K$53 &lt; 0, 0, '将来負担比率（分子）の構造'!K$53), NA())</f>
        <v>109</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78</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79</v>
      </c>
      <c r="B72" s="185">
        <f>基金残高に係る経年分析!F55</f>
        <v>632</v>
      </c>
      <c r="C72" s="185">
        <f>基金残高に係る経年分析!G55</f>
        <v>636</v>
      </c>
      <c r="D72" s="185">
        <f>基金残高に係る経年分析!H55</f>
        <v>662</v>
      </c>
    </row>
    <row r="73" spans="1:16" x14ac:dyDescent="0.15">
      <c r="A73" s="184" t="s">
        <v>80</v>
      </c>
      <c r="B73" s="185">
        <f>基金残高に係る経年分析!F56</f>
        <v>303</v>
      </c>
      <c r="C73" s="185">
        <f>基金残高に係る経年分析!G56</f>
        <v>363</v>
      </c>
      <c r="D73" s="185">
        <f>基金残高に係る経年分析!H56</f>
        <v>489</v>
      </c>
    </row>
    <row r="74" spans="1:16" x14ac:dyDescent="0.15">
      <c r="A74" s="184" t="s">
        <v>81</v>
      </c>
      <c r="B74" s="185">
        <f>基金残高に係る経年分析!F57</f>
        <v>860</v>
      </c>
      <c r="C74" s="185">
        <f>基金残高に係る経年分析!G57</f>
        <v>990</v>
      </c>
      <c r="D74" s="185">
        <f>基金残高に係る経年分析!H57</f>
        <v>1085</v>
      </c>
    </row>
  </sheetData>
  <sheetProtection algorithmName="SHA-512" hashValue="4LAg94MwoG33Xisf1c3PBKRZzSAmTmXrX0Lf+If9YCFXbBV3lfGZ1q9dfYu4jMlJajDzqqAusmbPw1fXN9Zr6Q==" saltValue="WMzYUGFLuDKOHgYqNGQP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4"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219</v>
      </c>
      <c r="DI1" s="624"/>
      <c r="DJ1" s="624"/>
      <c r="DK1" s="624"/>
      <c r="DL1" s="624"/>
      <c r="DM1" s="624"/>
      <c r="DN1" s="625"/>
      <c r="DO1" s="226"/>
      <c r="DP1" s="623" t="s">
        <v>220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222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225</v>
      </c>
      <c r="S4" s="627"/>
      <c r="T4" s="627"/>
      <c r="U4" s="627"/>
      <c r="V4" s="627"/>
      <c r="W4" s="627"/>
      <c r="X4" s="627"/>
      <c r="Y4" s="628"/>
      <c r="Z4" s="626" t="s">
        <v>226</v>
      </c>
      <c r="AA4" s="627"/>
      <c r="AB4" s="627"/>
      <c r="AC4" s="628"/>
      <c r="AD4" s="626" t="s">
        <v>227</v>
      </c>
      <c r="AE4" s="627"/>
      <c r="AF4" s="627"/>
      <c r="AG4" s="627"/>
      <c r="AH4" s="627"/>
      <c r="AI4" s="627"/>
      <c r="AJ4" s="627"/>
      <c r="AK4" s="628"/>
      <c r="AL4" s="626" t="s">
        <v>226</v>
      </c>
      <c r="AM4" s="627"/>
      <c r="AN4" s="627"/>
      <c r="AO4" s="628"/>
      <c r="AP4" s="632" t="s">
        <v>228</v>
      </c>
      <c r="AQ4" s="632"/>
      <c r="AR4" s="632"/>
      <c r="AS4" s="632"/>
      <c r="AT4" s="632"/>
      <c r="AU4" s="632"/>
      <c r="AV4" s="632"/>
      <c r="AW4" s="632"/>
      <c r="AX4" s="632"/>
      <c r="AY4" s="632"/>
      <c r="AZ4" s="632"/>
      <c r="BA4" s="632"/>
      <c r="BB4" s="632"/>
      <c r="BC4" s="632"/>
      <c r="BD4" s="632"/>
      <c r="BE4" s="632"/>
      <c r="BF4" s="632"/>
      <c r="BG4" s="632" t="s">
        <v>229</v>
      </c>
      <c r="BH4" s="632"/>
      <c r="BI4" s="632"/>
      <c r="BJ4" s="632"/>
      <c r="BK4" s="632"/>
      <c r="BL4" s="632"/>
      <c r="BM4" s="632"/>
      <c r="BN4" s="632"/>
      <c r="BO4" s="632" t="s">
        <v>226</v>
      </c>
      <c r="BP4" s="632"/>
      <c r="BQ4" s="632"/>
      <c r="BR4" s="632"/>
      <c r="BS4" s="632" t="s">
        <v>230</v>
      </c>
      <c r="BT4" s="632"/>
      <c r="BU4" s="632"/>
      <c r="BV4" s="632"/>
      <c r="BW4" s="632"/>
      <c r="BX4" s="632"/>
      <c r="BY4" s="632"/>
      <c r="BZ4" s="632"/>
      <c r="CA4" s="632"/>
      <c r="CB4" s="632"/>
      <c r="CD4" s="629" t="s">
        <v>231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232</v>
      </c>
      <c r="C5" s="634"/>
      <c r="D5" s="634"/>
      <c r="E5" s="634"/>
      <c r="F5" s="634"/>
      <c r="G5" s="634"/>
      <c r="H5" s="634"/>
      <c r="I5" s="634"/>
      <c r="J5" s="634"/>
      <c r="K5" s="634"/>
      <c r="L5" s="634"/>
      <c r="M5" s="634"/>
      <c r="N5" s="634"/>
      <c r="O5" s="634"/>
      <c r="P5" s="634"/>
      <c r="Q5" s="635"/>
      <c r="R5" s="636">
        <v>212067</v>
      </c>
      <c r="S5" s="637"/>
      <c r="T5" s="637"/>
      <c r="U5" s="637"/>
      <c r="V5" s="637"/>
      <c r="W5" s="637"/>
      <c r="X5" s="637"/>
      <c r="Y5" s="638"/>
      <c r="Z5" s="639">
        <v>3.8</v>
      </c>
      <c r="AA5" s="639"/>
      <c r="AB5" s="639"/>
      <c r="AC5" s="639"/>
      <c r="AD5" s="640">
        <v>199517</v>
      </c>
      <c r="AE5" s="640"/>
      <c r="AF5" s="640"/>
      <c r="AG5" s="640"/>
      <c r="AH5" s="640"/>
      <c r="AI5" s="640"/>
      <c r="AJ5" s="640"/>
      <c r="AK5" s="640"/>
      <c r="AL5" s="641">
        <v>9.6</v>
      </c>
      <c r="AM5" s="642"/>
      <c r="AN5" s="642"/>
      <c r="AO5" s="643"/>
      <c r="AP5" s="633" t="s">
        <v>233</v>
      </c>
      <c r="AQ5" s="634"/>
      <c r="AR5" s="634"/>
      <c r="AS5" s="634"/>
      <c r="AT5" s="634"/>
      <c r="AU5" s="634"/>
      <c r="AV5" s="634"/>
      <c r="AW5" s="634"/>
      <c r="AX5" s="634"/>
      <c r="AY5" s="634"/>
      <c r="AZ5" s="634"/>
      <c r="BA5" s="634"/>
      <c r="BB5" s="634"/>
      <c r="BC5" s="634"/>
      <c r="BD5" s="634"/>
      <c r="BE5" s="634"/>
      <c r="BF5" s="635"/>
      <c r="BG5" s="647">
        <v>199517</v>
      </c>
      <c r="BH5" s="648"/>
      <c r="BI5" s="648"/>
      <c r="BJ5" s="648"/>
      <c r="BK5" s="648"/>
      <c r="BL5" s="648"/>
      <c r="BM5" s="648"/>
      <c r="BN5" s="649"/>
      <c r="BO5" s="650">
        <v>94.1</v>
      </c>
      <c r="BP5" s="650"/>
      <c r="BQ5" s="650"/>
      <c r="BR5" s="650"/>
      <c r="BS5" s="651">
        <v>3198</v>
      </c>
      <c r="BT5" s="651"/>
      <c r="BU5" s="651"/>
      <c r="BV5" s="651"/>
      <c r="BW5" s="651"/>
      <c r="BX5" s="651"/>
      <c r="BY5" s="651"/>
      <c r="BZ5" s="651"/>
      <c r="CA5" s="651"/>
      <c r="CB5" s="655"/>
      <c r="CD5" s="629" t="s">
        <v>228</v>
      </c>
      <c r="CE5" s="630"/>
      <c r="CF5" s="630"/>
      <c r="CG5" s="630"/>
      <c r="CH5" s="630"/>
      <c r="CI5" s="630"/>
      <c r="CJ5" s="630"/>
      <c r="CK5" s="630"/>
      <c r="CL5" s="630"/>
      <c r="CM5" s="630"/>
      <c r="CN5" s="630"/>
      <c r="CO5" s="630"/>
      <c r="CP5" s="630"/>
      <c r="CQ5" s="631"/>
      <c r="CR5" s="629" t="s">
        <v>234</v>
      </c>
      <c r="CS5" s="630"/>
      <c r="CT5" s="630"/>
      <c r="CU5" s="630"/>
      <c r="CV5" s="630"/>
      <c r="CW5" s="630"/>
      <c r="CX5" s="630"/>
      <c r="CY5" s="631"/>
      <c r="CZ5" s="629" t="s">
        <v>226</v>
      </c>
      <c r="DA5" s="630"/>
      <c r="DB5" s="630"/>
      <c r="DC5" s="631"/>
      <c r="DD5" s="629" t="s">
        <v>235</v>
      </c>
      <c r="DE5" s="630"/>
      <c r="DF5" s="630"/>
      <c r="DG5" s="630"/>
      <c r="DH5" s="630"/>
      <c r="DI5" s="630"/>
      <c r="DJ5" s="630"/>
      <c r="DK5" s="630"/>
      <c r="DL5" s="630"/>
      <c r="DM5" s="630"/>
      <c r="DN5" s="630"/>
      <c r="DO5" s="630"/>
      <c r="DP5" s="631"/>
      <c r="DQ5" s="629" t="s">
        <v>236</v>
      </c>
      <c r="DR5" s="630"/>
      <c r="DS5" s="630"/>
      <c r="DT5" s="630"/>
      <c r="DU5" s="630"/>
      <c r="DV5" s="630"/>
      <c r="DW5" s="630"/>
      <c r="DX5" s="630"/>
      <c r="DY5" s="630"/>
      <c r="DZ5" s="630"/>
      <c r="EA5" s="630"/>
      <c r="EB5" s="630"/>
      <c r="EC5" s="631"/>
    </row>
    <row r="6" spans="2:143" ht="11.25" customHeight="1" x14ac:dyDescent="0.15">
      <c r="B6" s="644" t="s">
        <v>237</v>
      </c>
      <c r="C6" s="645"/>
      <c r="D6" s="645"/>
      <c r="E6" s="645"/>
      <c r="F6" s="645"/>
      <c r="G6" s="645"/>
      <c r="H6" s="645"/>
      <c r="I6" s="645"/>
      <c r="J6" s="645"/>
      <c r="K6" s="645"/>
      <c r="L6" s="645"/>
      <c r="M6" s="645"/>
      <c r="N6" s="645"/>
      <c r="O6" s="645"/>
      <c r="P6" s="645"/>
      <c r="Q6" s="646"/>
      <c r="R6" s="647">
        <v>22240</v>
      </c>
      <c r="S6" s="648"/>
      <c r="T6" s="648"/>
      <c r="U6" s="648"/>
      <c r="V6" s="648"/>
      <c r="W6" s="648"/>
      <c r="X6" s="648"/>
      <c r="Y6" s="649"/>
      <c r="Z6" s="650">
        <v>0.4</v>
      </c>
      <c r="AA6" s="650"/>
      <c r="AB6" s="650"/>
      <c r="AC6" s="650"/>
      <c r="AD6" s="651">
        <v>22240</v>
      </c>
      <c r="AE6" s="651"/>
      <c r="AF6" s="651"/>
      <c r="AG6" s="651"/>
      <c r="AH6" s="651"/>
      <c r="AI6" s="651"/>
      <c r="AJ6" s="651"/>
      <c r="AK6" s="651"/>
      <c r="AL6" s="652">
        <v>1.1000000000000001</v>
      </c>
      <c r="AM6" s="653"/>
      <c r="AN6" s="653"/>
      <c r="AO6" s="654"/>
      <c r="AP6" s="644" t="s">
        <v>238</v>
      </c>
      <c r="AQ6" s="645"/>
      <c r="AR6" s="645"/>
      <c r="AS6" s="645"/>
      <c r="AT6" s="645"/>
      <c r="AU6" s="645"/>
      <c r="AV6" s="645"/>
      <c r="AW6" s="645"/>
      <c r="AX6" s="645"/>
      <c r="AY6" s="645"/>
      <c r="AZ6" s="645"/>
      <c r="BA6" s="645"/>
      <c r="BB6" s="645"/>
      <c r="BC6" s="645"/>
      <c r="BD6" s="645"/>
      <c r="BE6" s="645"/>
      <c r="BF6" s="646"/>
      <c r="BG6" s="647">
        <v>199517</v>
      </c>
      <c r="BH6" s="648"/>
      <c r="BI6" s="648"/>
      <c r="BJ6" s="648"/>
      <c r="BK6" s="648"/>
      <c r="BL6" s="648"/>
      <c r="BM6" s="648"/>
      <c r="BN6" s="649"/>
      <c r="BO6" s="650">
        <v>94.1</v>
      </c>
      <c r="BP6" s="650"/>
      <c r="BQ6" s="650"/>
      <c r="BR6" s="650"/>
      <c r="BS6" s="651">
        <v>3198</v>
      </c>
      <c r="BT6" s="651"/>
      <c r="BU6" s="651"/>
      <c r="BV6" s="651"/>
      <c r="BW6" s="651"/>
      <c r="BX6" s="651"/>
      <c r="BY6" s="651"/>
      <c r="BZ6" s="651"/>
      <c r="CA6" s="651"/>
      <c r="CB6" s="655"/>
      <c r="CD6" s="658" t="s">
        <v>239</v>
      </c>
      <c r="CE6" s="659"/>
      <c r="CF6" s="659"/>
      <c r="CG6" s="659"/>
      <c r="CH6" s="659"/>
      <c r="CI6" s="659"/>
      <c r="CJ6" s="659"/>
      <c r="CK6" s="659"/>
      <c r="CL6" s="659"/>
      <c r="CM6" s="659"/>
      <c r="CN6" s="659"/>
      <c r="CO6" s="659"/>
      <c r="CP6" s="659"/>
      <c r="CQ6" s="660"/>
      <c r="CR6" s="647">
        <v>53412</v>
      </c>
      <c r="CS6" s="648"/>
      <c r="CT6" s="648"/>
      <c r="CU6" s="648"/>
      <c r="CV6" s="648"/>
      <c r="CW6" s="648"/>
      <c r="CX6" s="648"/>
      <c r="CY6" s="649"/>
      <c r="CZ6" s="641">
        <v>1</v>
      </c>
      <c r="DA6" s="642"/>
      <c r="DB6" s="642"/>
      <c r="DC6" s="661"/>
      <c r="DD6" s="656" t="s">
        <v>240</v>
      </c>
      <c r="DE6" s="648"/>
      <c r="DF6" s="648"/>
      <c r="DG6" s="648"/>
      <c r="DH6" s="648"/>
      <c r="DI6" s="648"/>
      <c r="DJ6" s="648"/>
      <c r="DK6" s="648"/>
      <c r="DL6" s="648"/>
      <c r="DM6" s="648"/>
      <c r="DN6" s="648"/>
      <c r="DO6" s="648"/>
      <c r="DP6" s="649"/>
      <c r="DQ6" s="656">
        <v>53412</v>
      </c>
      <c r="DR6" s="648"/>
      <c r="DS6" s="648"/>
      <c r="DT6" s="648"/>
      <c r="DU6" s="648"/>
      <c r="DV6" s="648"/>
      <c r="DW6" s="648"/>
      <c r="DX6" s="648"/>
      <c r="DY6" s="648"/>
      <c r="DZ6" s="648"/>
      <c r="EA6" s="648"/>
      <c r="EB6" s="648"/>
      <c r="EC6" s="657"/>
    </row>
    <row r="7" spans="2:143" ht="11.25" customHeight="1" x14ac:dyDescent="0.15">
      <c r="B7" s="644" t="s">
        <v>241</v>
      </c>
      <c r="C7" s="645"/>
      <c r="D7" s="645"/>
      <c r="E7" s="645"/>
      <c r="F7" s="645"/>
      <c r="G7" s="645"/>
      <c r="H7" s="645"/>
      <c r="I7" s="645"/>
      <c r="J7" s="645"/>
      <c r="K7" s="645"/>
      <c r="L7" s="645"/>
      <c r="M7" s="645"/>
      <c r="N7" s="645"/>
      <c r="O7" s="645"/>
      <c r="P7" s="645"/>
      <c r="Q7" s="646"/>
      <c r="R7" s="647">
        <v>168</v>
      </c>
      <c r="S7" s="648"/>
      <c r="T7" s="648"/>
      <c r="U7" s="648"/>
      <c r="V7" s="648"/>
      <c r="W7" s="648"/>
      <c r="X7" s="648"/>
      <c r="Y7" s="649"/>
      <c r="Z7" s="650">
        <v>0</v>
      </c>
      <c r="AA7" s="650"/>
      <c r="AB7" s="650"/>
      <c r="AC7" s="650"/>
      <c r="AD7" s="651">
        <v>168</v>
      </c>
      <c r="AE7" s="651"/>
      <c r="AF7" s="651"/>
      <c r="AG7" s="651"/>
      <c r="AH7" s="651"/>
      <c r="AI7" s="651"/>
      <c r="AJ7" s="651"/>
      <c r="AK7" s="651"/>
      <c r="AL7" s="652">
        <v>0</v>
      </c>
      <c r="AM7" s="653"/>
      <c r="AN7" s="653"/>
      <c r="AO7" s="654"/>
      <c r="AP7" s="644" t="s">
        <v>242</v>
      </c>
      <c r="AQ7" s="645"/>
      <c r="AR7" s="645"/>
      <c r="AS7" s="645"/>
      <c r="AT7" s="645"/>
      <c r="AU7" s="645"/>
      <c r="AV7" s="645"/>
      <c r="AW7" s="645"/>
      <c r="AX7" s="645"/>
      <c r="AY7" s="645"/>
      <c r="AZ7" s="645"/>
      <c r="BA7" s="645"/>
      <c r="BB7" s="645"/>
      <c r="BC7" s="645"/>
      <c r="BD7" s="645"/>
      <c r="BE7" s="645"/>
      <c r="BF7" s="646"/>
      <c r="BG7" s="647">
        <v>91597</v>
      </c>
      <c r="BH7" s="648"/>
      <c r="BI7" s="648"/>
      <c r="BJ7" s="648"/>
      <c r="BK7" s="648"/>
      <c r="BL7" s="648"/>
      <c r="BM7" s="648"/>
      <c r="BN7" s="649"/>
      <c r="BO7" s="650">
        <v>43.2</v>
      </c>
      <c r="BP7" s="650"/>
      <c r="BQ7" s="650"/>
      <c r="BR7" s="650"/>
      <c r="BS7" s="651">
        <v>2810</v>
      </c>
      <c r="BT7" s="651"/>
      <c r="BU7" s="651"/>
      <c r="BV7" s="651"/>
      <c r="BW7" s="651"/>
      <c r="BX7" s="651"/>
      <c r="BY7" s="651"/>
      <c r="BZ7" s="651"/>
      <c r="CA7" s="651"/>
      <c r="CB7" s="655"/>
      <c r="CD7" s="662" t="s">
        <v>243</v>
      </c>
      <c r="CE7" s="663"/>
      <c r="CF7" s="663"/>
      <c r="CG7" s="663"/>
      <c r="CH7" s="663"/>
      <c r="CI7" s="663"/>
      <c r="CJ7" s="663"/>
      <c r="CK7" s="663"/>
      <c r="CL7" s="663"/>
      <c r="CM7" s="663"/>
      <c r="CN7" s="663"/>
      <c r="CO7" s="663"/>
      <c r="CP7" s="663"/>
      <c r="CQ7" s="664"/>
      <c r="CR7" s="647">
        <v>2459264</v>
      </c>
      <c r="CS7" s="648"/>
      <c r="CT7" s="648"/>
      <c r="CU7" s="648"/>
      <c r="CV7" s="648"/>
      <c r="CW7" s="648"/>
      <c r="CX7" s="648"/>
      <c r="CY7" s="649"/>
      <c r="CZ7" s="650">
        <v>44.5</v>
      </c>
      <c r="DA7" s="650"/>
      <c r="DB7" s="650"/>
      <c r="DC7" s="650"/>
      <c r="DD7" s="656">
        <v>1331899</v>
      </c>
      <c r="DE7" s="648"/>
      <c r="DF7" s="648"/>
      <c r="DG7" s="648"/>
      <c r="DH7" s="648"/>
      <c r="DI7" s="648"/>
      <c r="DJ7" s="648"/>
      <c r="DK7" s="648"/>
      <c r="DL7" s="648"/>
      <c r="DM7" s="648"/>
      <c r="DN7" s="648"/>
      <c r="DO7" s="648"/>
      <c r="DP7" s="649"/>
      <c r="DQ7" s="656">
        <v>578580</v>
      </c>
      <c r="DR7" s="648"/>
      <c r="DS7" s="648"/>
      <c r="DT7" s="648"/>
      <c r="DU7" s="648"/>
      <c r="DV7" s="648"/>
      <c r="DW7" s="648"/>
      <c r="DX7" s="648"/>
      <c r="DY7" s="648"/>
      <c r="DZ7" s="648"/>
      <c r="EA7" s="648"/>
      <c r="EB7" s="648"/>
      <c r="EC7" s="657"/>
    </row>
    <row r="8" spans="2:143" ht="11.25" customHeight="1" x14ac:dyDescent="0.15">
      <c r="B8" s="644" t="s">
        <v>244</v>
      </c>
      <c r="C8" s="645"/>
      <c r="D8" s="645"/>
      <c r="E8" s="645"/>
      <c r="F8" s="645"/>
      <c r="G8" s="645"/>
      <c r="H8" s="645"/>
      <c r="I8" s="645"/>
      <c r="J8" s="645"/>
      <c r="K8" s="645"/>
      <c r="L8" s="645"/>
      <c r="M8" s="645"/>
      <c r="N8" s="645"/>
      <c r="O8" s="645"/>
      <c r="P8" s="645"/>
      <c r="Q8" s="646"/>
      <c r="R8" s="647">
        <v>411</v>
      </c>
      <c r="S8" s="648"/>
      <c r="T8" s="648"/>
      <c r="U8" s="648"/>
      <c r="V8" s="648"/>
      <c r="W8" s="648"/>
      <c r="X8" s="648"/>
      <c r="Y8" s="649"/>
      <c r="Z8" s="650">
        <v>0</v>
      </c>
      <c r="AA8" s="650"/>
      <c r="AB8" s="650"/>
      <c r="AC8" s="650"/>
      <c r="AD8" s="651">
        <v>411</v>
      </c>
      <c r="AE8" s="651"/>
      <c r="AF8" s="651"/>
      <c r="AG8" s="651"/>
      <c r="AH8" s="651"/>
      <c r="AI8" s="651"/>
      <c r="AJ8" s="651"/>
      <c r="AK8" s="651"/>
      <c r="AL8" s="652">
        <v>0</v>
      </c>
      <c r="AM8" s="653"/>
      <c r="AN8" s="653"/>
      <c r="AO8" s="654"/>
      <c r="AP8" s="644" t="s">
        <v>245</v>
      </c>
      <c r="AQ8" s="645"/>
      <c r="AR8" s="645"/>
      <c r="AS8" s="645"/>
      <c r="AT8" s="645"/>
      <c r="AU8" s="645"/>
      <c r="AV8" s="645"/>
      <c r="AW8" s="645"/>
      <c r="AX8" s="645"/>
      <c r="AY8" s="645"/>
      <c r="AZ8" s="645"/>
      <c r="BA8" s="645"/>
      <c r="BB8" s="645"/>
      <c r="BC8" s="645"/>
      <c r="BD8" s="645"/>
      <c r="BE8" s="645"/>
      <c r="BF8" s="646"/>
      <c r="BG8" s="647">
        <v>4107</v>
      </c>
      <c r="BH8" s="648"/>
      <c r="BI8" s="648"/>
      <c r="BJ8" s="648"/>
      <c r="BK8" s="648"/>
      <c r="BL8" s="648"/>
      <c r="BM8" s="648"/>
      <c r="BN8" s="649"/>
      <c r="BO8" s="650">
        <v>1.9</v>
      </c>
      <c r="BP8" s="650"/>
      <c r="BQ8" s="650"/>
      <c r="BR8" s="650"/>
      <c r="BS8" s="656" t="s">
        <v>178</v>
      </c>
      <c r="BT8" s="648"/>
      <c r="BU8" s="648"/>
      <c r="BV8" s="648"/>
      <c r="BW8" s="648"/>
      <c r="BX8" s="648"/>
      <c r="BY8" s="648"/>
      <c r="BZ8" s="648"/>
      <c r="CA8" s="648"/>
      <c r="CB8" s="657"/>
      <c r="CD8" s="662" t="s">
        <v>246</v>
      </c>
      <c r="CE8" s="663"/>
      <c r="CF8" s="663"/>
      <c r="CG8" s="663"/>
      <c r="CH8" s="663"/>
      <c r="CI8" s="663"/>
      <c r="CJ8" s="663"/>
      <c r="CK8" s="663"/>
      <c r="CL8" s="663"/>
      <c r="CM8" s="663"/>
      <c r="CN8" s="663"/>
      <c r="CO8" s="663"/>
      <c r="CP8" s="663"/>
      <c r="CQ8" s="664"/>
      <c r="CR8" s="647">
        <v>910824</v>
      </c>
      <c r="CS8" s="648"/>
      <c r="CT8" s="648"/>
      <c r="CU8" s="648"/>
      <c r="CV8" s="648"/>
      <c r="CW8" s="648"/>
      <c r="CX8" s="648"/>
      <c r="CY8" s="649"/>
      <c r="CZ8" s="650">
        <v>16.5</v>
      </c>
      <c r="DA8" s="650"/>
      <c r="DB8" s="650"/>
      <c r="DC8" s="650"/>
      <c r="DD8" s="656" t="s">
        <v>240</v>
      </c>
      <c r="DE8" s="648"/>
      <c r="DF8" s="648"/>
      <c r="DG8" s="648"/>
      <c r="DH8" s="648"/>
      <c r="DI8" s="648"/>
      <c r="DJ8" s="648"/>
      <c r="DK8" s="648"/>
      <c r="DL8" s="648"/>
      <c r="DM8" s="648"/>
      <c r="DN8" s="648"/>
      <c r="DO8" s="648"/>
      <c r="DP8" s="649"/>
      <c r="DQ8" s="656">
        <v>462560</v>
      </c>
      <c r="DR8" s="648"/>
      <c r="DS8" s="648"/>
      <c r="DT8" s="648"/>
      <c r="DU8" s="648"/>
      <c r="DV8" s="648"/>
      <c r="DW8" s="648"/>
      <c r="DX8" s="648"/>
      <c r="DY8" s="648"/>
      <c r="DZ8" s="648"/>
      <c r="EA8" s="648"/>
      <c r="EB8" s="648"/>
      <c r="EC8" s="657"/>
    </row>
    <row r="9" spans="2:143" ht="11.25" customHeight="1" x14ac:dyDescent="0.15">
      <c r="B9" s="644" t="s">
        <v>247</v>
      </c>
      <c r="C9" s="645"/>
      <c r="D9" s="645"/>
      <c r="E9" s="645"/>
      <c r="F9" s="645"/>
      <c r="G9" s="645"/>
      <c r="H9" s="645"/>
      <c r="I9" s="645"/>
      <c r="J9" s="645"/>
      <c r="K9" s="645"/>
      <c r="L9" s="645"/>
      <c r="M9" s="645"/>
      <c r="N9" s="645"/>
      <c r="O9" s="645"/>
      <c r="P9" s="645"/>
      <c r="Q9" s="646"/>
      <c r="R9" s="647">
        <v>504</v>
      </c>
      <c r="S9" s="648"/>
      <c r="T9" s="648"/>
      <c r="U9" s="648"/>
      <c r="V9" s="648"/>
      <c r="W9" s="648"/>
      <c r="X9" s="648"/>
      <c r="Y9" s="649"/>
      <c r="Z9" s="650">
        <v>0</v>
      </c>
      <c r="AA9" s="650"/>
      <c r="AB9" s="650"/>
      <c r="AC9" s="650"/>
      <c r="AD9" s="651">
        <v>504</v>
      </c>
      <c r="AE9" s="651"/>
      <c r="AF9" s="651"/>
      <c r="AG9" s="651"/>
      <c r="AH9" s="651"/>
      <c r="AI9" s="651"/>
      <c r="AJ9" s="651"/>
      <c r="AK9" s="651"/>
      <c r="AL9" s="652">
        <v>0</v>
      </c>
      <c r="AM9" s="653"/>
      <c r="AN9" s="653"/>
      <c r="AO9" s="654"/>
      <c r="AP9" s="644" t="s">
        <v>248</v>
      </c>
      <c r="AQ9" s="645"/>
      <c r="AR9" s="645"/>
      <c r="AS9" s="645"/>
      <c r="AT9" s="645"/>
      <c r="AU9" s="645"/>
      <c r="AV9" s="645"/>
      <c r="AW9" s="645"/>
      <c r="AX9" s="645"/>
      <c r="AY9" s="645"/>
      <c r="AZ9" s="645"/>
      <c r="BA9" s="645"/>
      <c r="BB9" s="645"/>
      <c r="BC9" s="645"/>
      <c r="BD9" s="645"/>
      <c r="BE9" s="645"/>
      <c r="BF9" s="646"/>
      <c r="BG9" s="647">
        <v>73464</v>
      </c>
      <c r="BH9" s="648"/>
      <c r="BI9" s="648"/>
      <c r="BJ9" s="648"/>
      <c r="BK9" s="648"/>
      <c r="BL9" s="648"/>
      <c r="BM9" s="648"/>
      <c r="BN9" s="649"/>
      <c r="BO9" s="650">
        <v>34.6</v>
      </c>
      <c r="BP9" s="650"/>
      <c r="BQ9" s="650"/>
      <c r="BR9" s="650"/>
      <c r="BS9" s="656" t="s">
        <v>240</v>
      </c>
      <c r="BT9" s="648"/>
      <c r="BU9" s="648"/>
      <c r="BV9" s="648"/>
      <c r="BW9" s="648"/>
      <c r="BX9" s="648"/>
      <c r="BY9" s="648"/>
      <c r="BZ9" s="648"/>
      <c r="CA9" s="648"/>
      <c r="CB9" s="657"/>
      <c r="CD9" s="662" t="s">
        <v>249</v>
      </c>
      <c r="CE9" s="663"/>
      <c r="CF9" s="663"/>
      <c r="CG9" s="663"/>
      <c r="CH9" s="663"/>
      <c r="CI9" s="663"/>
      <c r="CJ9" s="663"/>
      <c r="CK9" s="663"/>
      <c r="CL9" s="663"/>
      <c r="CM9" s="663"/>
      <c r="CN9" s="663"/>
      <c r="CO9" s="663"/>
      <c r="CP9" s="663"/>
      <c r="CQ9" s="664"/>
      <c r="CR9" s="647">
        <v>281399</v>
      </c>
      <c r="CS9" s="648"/>
      <c r="CT9" s="648"/>
      <c r="CU9" s="648"/>
      <c r="CV9" s="648"/>
      <c r="CW9" s="648"/>
      <c r="CX9" s="648"/>
      <c r="CY9" s="649"/>
      <c r="CZ9" s="650">
        <v>5.0999999999999996</v>
      </c>
      <c r="DA9" s="650"/>
      <c r="DB9" s="650"/>
      <c r="DC9" s="650"/>
      <c r="DD9" s="656">
        <v>30288</v>
      </c>
      <c r="DE9" s="648"/>
      <c r="DF9" s="648"/>
      <c r="DG9" s="648"/>
      <c r="DH9" s="648"/>
      <c r="DI9" s="648"/>
      <c r="DJ9" s="648"/>
      <c r="DK9" s="648"/>
      <c r="DL9" s="648"/>
      <c r="DM9" s="648"/>
      <c r="DN9" s="648"/>
      <c r="DO9" s="648"/>
      <c r="DP9" s="649"/>
      <c r="DQ9" s="656">
        <v>186752</v>
      </c>
      <c r="DR9" s="648"/>
      <c r="DS9" s="648"/>
      <c r="DT9" s="648"/>
      <c r="DU9" s="648"/>
      <c r="DV9" s="648"/>
      <c r="DW9" s="648"/>
      <c r="DX9" s="648"/>
      <c r="DY9" s="648"/>
      <c r="DZ9" s="648"/>
      <c r="EA9" s="648"/>
      <c r="EB9" s="648"/>
      <c r="EC9" s="657"/>
    </row>
    <row r="10" spans="2:143" ht="11.25" customHeight="1" x14ac:dyDescent="0.15">
      <c r="B10" s="644" t="s">
        <v>250</v>
      </c>
      <c r="C10" s="645"/>
      <c r="D10" s="645"/>
      <c r="E10" s="645"/>
      <c r="F10" s="645"/>
      <c r="G10" s="645"/>
      <c r="H10" s="645"/>
      <c r="I10" s="645"/>
      <c r="J10" s="645"/>
      <c r="K10" s="645"/>
      <c r="L10" s="645"/>
      <c r="M10" s="645"/>
      <c r="N10" s="645"/>
      <c r="O10" s="645"/>
      <c r="P10" s="645"/>
      <c r="Q10" s="646"/>
      <c r="R10" s="647" t="s">
        <v>142</v>
      </c>
      <c r="S10" s="648"/>
      <c r="T10" s="648"/>
      <c r="U10" s="648"/>
      <c r="V10" s="648"/>
      <c r="W10" s="648"/>
      <c r="X10" s="648"/>
      <c r="Y10" s="649"/>
      <c r="Z10" s="650" t="s">
        <v>178</v>
      </c>
      <c r="AA10" s="650"/>
      <c r="AB10" s="650"/>
      <c r="AC10" s="650"/>
      <c r="AD10" s="651" t="s">
        <v>142</v>
      </c>
      <c r="AE10" s="651"/>
      <c r="AF10" s="651"/>
      <c r="AG10" s="651"/>
      <c r="AH10" s="651"/>
      <c r="AI10" s="651"/>
      <c r="AJ10" s="651"/>
      <c r="AK10" s="651"/>
      <c r="AL10" s="652" t="s">
        <v>142</v>
      </c>
      <c r="AM10" s="653"/>
      <c r="AN10" s="653"/>
      <c r="AO10" s="654"/>
      <c r="AP10" s="644" t="s">
        <v>251</v>
      </c>
      <c r="AQ10" s="645"/>
      <c r="AR10" s="645"/>
      <c r="AS10" s="645"/>
      <c r="AT10" s="645"/>
      <c r="AU10" s="645"/>
      <c r="AV10" s="645"/>
      <c r="AW10" s="645"/>
      <c r="AX10" s="645"/>
      <c r="AY10" s="645"/>
      <c r="AZ10" s="645"/>
      <c r="BA10" s="645"/>
      <c r="BB10" s="645"/>
      <c r="BC10" s="645"/>
      <c r="BD10" s="645"/>
      <c r="BE10" s="645"/>
      <c r="BF10" s="646"/>
      <c r="BG10" s="647">
        <v>6493</v>
      </c>
      <c r="BH10" s="648"/>
      <c r="BI10" s="648"/>
      <c r="BJ10" s="648"/>
      <c r="BK10" s="648"/>
      <c r="BL10" s="648"/>
      <c r="BM10" s="648"/>
      <c r="BN10" s="649"/>
      <c r="BO10" s="650">
        <v>3.1</v>
      </c>
      <c r="BP10" s="650"/>
      <c r="BQ10" s="650"/>
      <c r="BR10" s="650"/>
      <c r="BS10" s="656">
        <v>1085</v>
      </c>
      <c r="BT10" s="648"/>
      <c r="BU10" s="648"/>
      <c r="BV10" s="648"/>
      <c r="BW10" s="648"/>
      <c r="BX10" s="648"/>
      <c r="BY10" s="648"/>
      <c r="BZ10" s="648"/>
      <c r="CA10" s="648"/>
      <c r="CB10" s="657"/>
      <c r="CD10" s="662" t="s">
        <v>252</v>
      </c>
      <c r="CE10" s="663"/>
      <c r="CF10" s="663"/>
      <c r="CG10" s="663"/>
      <c r="CH10" s="663"/>
      <c r="CI10" s="663"/>
      <c r="CJ10" s="663"/>
      <c r="CK10" s="663"/>
      <c r="CL10" s="663"/>
      <c r="CM10" s="663"/>
      <c r="CN10" s="663"/>
      <c r="CO10" s="663"/>
      <c r="CP10" s="663"/>
      <c r="CQ10" s="664"/>
      <c r="CR10" s="647" t="s">
        <v>142</v>
      </c>
      <c r="CS10" s="648"/>
      <c r="CT10" s="648"/>
      <c r="CU10" s="648"/>
      <c r="CV10" s="648"/>
      <c r="CW10" s="648"/>
      <c r="CX10" s="648"/>
      <c r="CY10" s="649"/>
      <c r="CZ10" s="650" t="s">
        <v>142</v>
      </c>
      <c r="DA10" s="650"/>
      <c r="DB10" s="650"/>
      <c r="DC10" s="650"/>
      <c r="DD10" s="656" t="s">
        <v>142</v>
      </c>
      <c r="DE10" s="648"/>
      <c r="DF10" s="648"/>
      <c r="DG10" s="648"/>
      <c r="DH10" s="648"/>
      <c r="DI10" s="648"/>
      <c r="DJ10" s="648"/>
      <c r="DK10" s="648"/>
      <c r="DL10" s="648"/>
      <c r="DM10" s="648"/>
      <c r="DN10" s="648"/>
      <c r="DO10" s="648"/>
      <c r="DP10" s="649"/>
      <c r="DQ10" s="656" t="s">
        <v>240</v>
      </c>
      <c r="DR10" s="648"/>
      <c r="DS10" s="648"/>
      <c r="DT10" s="648"/>
      <c r="DU10" s="648"/>
      <c r="DV10" s="648"/>
      <c r="DW10" s="648"/>
      <c r="DX10" s="648"/>
      <c r="DY10" s="648"/>
      <c r="DZ10" s="648"/>
      <c r="EA10" s="648"/>
      <c r="EB10" s="648"/>
      <c r="EC10" s="657"/>
    </row>
    <row r="11" spans="2:143" ht="11.25" customHeight="1" x14ac:dyDescent="0.15">
      <c r="B11" s="644" t="s">
        <v>253</v>
      </c>
      <c r="C11" s="645"/>
      <c r="D11" s="645"/>
      <c r="E11" s="645"/>
      <c r="F11" s="645"/>
      <c r="G11" s="645"/>
      <c r="H11" s="645"/>
      <c r="I11" s="645"/>
      <c r="J11" s="645"/>
      <c r="K11" s="645"/>
      <c r="L11" s="645"/>
      <c r="M11" s="645"/>
      <c r="N11" s="645"/>
      <c r="O11" s="645"/>
      <c r="P11" s="645"/>
      <c r="Q11" s="646"/>
      <c r="R11" s="647">
        <v>70345</v>
      </c>
      <c r="S11" s="648"/>
      <c r="T11" s="648"/>
      <c r="U11" s="648"/>
      <c r="V11" s="648"/>
      <c r="W11" s="648"/>
      <c r="X11" s="648"/>
      <c r="Y11" s="649"/>
      <c r="Z11" s="652">
        <v>1.3</v>
      </c>
      <c r="AA11" s="653"/>
      <c r="AB11" s="653"/>
      <c r="AC11" s="665"/>
      <c r="AD11" s="656">
        <v>70345</v>
      </c>
      <c r="AE11" s="648"/>
      <c r="AF11" s="648"/>
      <c r="AG11" s="648"/>
      <c r="AH11" s="648"/>
      <c r="AI11" s="648"/>
      <c r="AJ11" s="648"/>
      <c r="AK11" s="649"/>
      <c r="AL11" s="652">
        <v>3.4</v>
      </c>
      <c r="AM11" s="653"/>
      <c r="AN11" s="653"/>
      <c r="AO11" s="654"/>
      <c r="AP11" s="644" t="s">
        <v>254</v>
      </c>
      <c r="AQ11" s="645"/>
      <c r="AR11" s="645"/>
      <c r="AS11" s="645"/>
      <c r="AT11" s="645"/>
      <c r="AU11" s="645"/>
      <c r="AV11" s="645"/>
      <c r="AW11" s="645"/>
      <c r="AX11" s="645"/>
      <c r="AY11" s="645"/>
      <c r="AZ11" s="645"/>
      <c r="BA11" s="645"/>
      <c r="BB11" s="645"/>
      <c r="BC11" s="645"/>
      <c r="BD11" s="645"/>
      <c r="BE11" s="645"/>
      <c r="BF11" s="646"/>
      <c r="BG11" s="647">
        <v>7533</v>
      </c>
      <c r="BH11" s="648"/>
      <c r="BI11" s="648"/>
      <c r="BJ11" s="648"/>
      <c r="BK11" s="648"/>
      <c r="BL11" s="648"/>
      <c r="BM11" s="648"/>
      <c r="BN11" s="649"/>
      <c r="BO11" s="650">
        <v>3.6</v>
      </c>
      <c r="BP11" s="650"/>
      <c r="BQ11" s="650"/>
      <c r="BR11" s="650"/>
      <c r="BS11" s="656">
        <v>1725</v>
      </c>
      <c r="BT11" s="648"/>
      <c r="BU11" s="648"/>
      <c r="BV11" s="648"/>
      <c r="BW11" s="648"/>
      <c r="BX11" s="648"/>
      <c r="BY11" s="648"/>
      <c r="BZ11" s="648"/>
      <c r="CA11" s="648"/>
      <c r="CB11" s="657"/>
      <c r="CD11" s="662" t="s">
        <v>255</v>
      </c>
      <c r="CE11" s="663"/>
      <c r="CF11" s="663"/>
      <c r="CG11" s="663"/>
      <c r="CH11" s="663"/>
      <c r="CI11" s="663"/>
      <c r="CJ11" s="663"/>
      <c r="CK11" s="663"/>
      <c r="CL11" s="663"/>
      <c r="CM11" s="663"/>
      <c r="CN11" s="663"/>
      <c r="CO11" s="663"/>
      <c r="CP11" s="663"/>
      <c r="CQ11" s="664"/>
      <c r="CR11" s="647">
        <v>350645</v>
      </c>
      <c r="CS11" s="648"/>
      <c r="CT11" s="648"/>
      <c r="CU11" s="648"/>
      <c r="CV11" s="648"/>
      <c r="CW11" s="648"/>
      <c r="CX11" s="648"/>
      <c r="CY11" s="649"/>
      <c r="CZ11" s="650">
        <v>6.3</v>
      </c>
      <c r="DA11" s="650"/>
      <c r="DB11" s="650"/>
      <c r="DC11" s="650"/>
      <c r="DD11" s="656">
        <v>8044</v>
      </c>
      <c r="DE11" s="648"/>
      <c r="DF11" s="648"/>
      <c r="DG11" s="648"/>
      <c r="DH11" s="648"/>
      <c r="DI11" s="648"/>
      <c r="DJ11" s="648"/>
      <c r="DK11" s="648"/>
      <c r="DL11" s="648"/>
      <c r="DM11" s="648"/>
      <c r="DN11" s="648"/>
      <c r="DO11" s="648"/>
      <c r="DP11" s="649"/>
      <c r="DQ11" s="656">
        <v>59236</v>
      </c>
      <c r="DR11" s="648"/>
      <c r="DS11" s="648"/>
      <c r="DT11" s="648"/>
      <c r="DU11" s="648"/>
      <c r="DV11" s="648"/>
      <c r="DW11" s="648"/>
      <c r="DX11" s="648"/>
      <c r="DY11" s="648"/>
      <c r="DZ11" s="648"/>
      <c r="EA11" s="648"/>
      <c r="EB11" s="648"/>
      <c r="EC11" s="657"/>
    </row>
    <row r="12" spans="2:143" ht="11.25" customHeight="1" x14ac:dyDescent="0.15">
      <c r="B12" s="644" t="s">
        <v>256</v>
      </c>
      <c r="C12" s="645"/>
      <c r="D12" s="645"/>
      <c r="E12" s="645"/>
      <c r="F12" s="645"/>
      <c r="G12" s="645"/>
      <c r="H12" s="645"/>
      <c r="I12" s="645"/>
      <c r="J12" s="645"/>
      <c r="K12" s="645"/>
      <c r="L12" s="645"/>
      <c r="M12" s="645"/>
      <c r="N12" s="645"/>
      <c r="O12" s="645"/>
      <c r="P12" s="645"/>
      <c r="Q12" s="646"/>
      <c r="R12" s="647" t="s">
        <v>142</v>
      </c>
      <c r="S12" s="648"/>
      <c r="T12" s="648"/>
      <c r="U12" s="648"/>
      <c r="V12" s="648"/>
      <c r="W12" s="648"/>
      <c r="X12" s="648"/>
      <c r="Y12" s="649"/>
      <c r="Z12" s="650" t="s">
        <v>142</v>
      </c>
      <c r="AA12" s="650"/>
      <c r="AB12" s="650"/>
      <c r="AC12" s="650"/>
      <c r="AD12" s="651" t="s">
        <v>178</v>
      </c>
      <c r="AE12" s="651"/>
      <c r="AF12" s="651"/>
      <c r="AG12" s="651"/>
      <c r="AH12" s="651"/>
      <c r="AI12" s="651"/>
      <c r="AJ12" s="651"/>
      <c r="AK12" s="651"/>
      <c r="AL12" s="652" t="s">
        <v>178</v>
      </c>
      <c r="AM12" s="653"/>
      <c r="AN12" s="653"/>
      <c r="AO12" s="654"/>
      <c r="AP12" s="644" t="s">
        <v>257</v>
      </c>
      <c r="AQ12" s="645"/>
      <c r="AR12" s="645"/>
      <c r="AS12" s="645"/>
      <c r="AT12" s="645"/>
      <c r="AU12" s="645"/>
      <c r="AV12" s="645"/>
      <c r="AW12" s="645"/>
      <c r="AX12" s="645"/>
      <c r="AY12" s="645"/>
      <c r="AZ12" s="645"/>
      <c r="BA12" s="645"/>
      <c r="BB12" s="645"/>
      <c r="BC12" s="645"/>
      <c r="BD12" s="645"/>
      <c r="BE12" s="645"/>
      <c r="BF12" s="646"/>
      <c r="BG12" s="647">
        <v>81262</v>
      </c>
      <c r="BH12" s="648"/>
      <c r="BI12" s="648"/>
      <c r="BJ12" s="648"/>
      <c r="BK12" s="648"/>
      <c r="BL12" s="648"/>
      <c r="BM12" s="648"/>
      <c r="BN12" s="649"/>
      <c r="BO12" s="650">
        <v>38.299999999999997</v>
      </c>
      <c r="BP12" s="650"/>
      <c r="BQ12" s="650"/>
      <c r="BR12" s="650"/>
      <c r="BS12" s="656" t="s">
        <v>142</v>
      </c>
      <c r="BT12" s="648"/>
      <c r="BU12" s="648"/>
      <c r="BV12" s="648"/>
      <c r="BW12" s="648"/>
      <c r="BX12" s="648"/>
      <c r="BY12" s="648"/>
      <c r="BZ12" s="648"/>
      <c r="CA12" s="648"/>
      <c r="CB12" s="657"/>
      <c r="CD12" s="662" t="s">
        <v>258</v>
      </c>
      <c r="CE12" s="663"/>
      <c r="CF12" s="663"/>
      <c r="CG12" s="663"/>
      <c r="CH12" s="663"/>
      <c r="CI12" s="663"/>
      <c r="CJ12" s="663"/>
      <c r="CK12" s="663"/>
      <c r="CL12" s="663"/>
      <c r="CM12" s="663"/>
      <c r="CN12" s="663"/>
      <c r="CO12" s="663"/>
      <c r="CP12" s="663"/>
      <c r="CQ12" s="664"/>
      <c r="CR12" s="647">
        <v>301183</v>
      </c>
      <c r="CS12" s="648"/>
      <c r="CT12" s="648"/>
      <c r="CU12" s="648"/>
      <c r="CV12" s="648"/>
      <c r="CW12" s="648"/>
      <c r="CX12" s="648"/>
      <c r="CY12" s="649"/>
      <c r="CZ12" s="650">
        <v>5.4</v>
      </c>
      <c r="DA12" s="650"/>
      <c r="DB12" s="650"/>
      <c r="DC12" s="650"/>
      <c r="DD12" s="656">
        <v>7173</v>
      </c>
      <c r="DE12" s="648"/>
      <c r="DF12" s="648"/>
      <c r="DG12" s="648"/>
      <c r="DH12" s="648"/>
      <c r="DI12" s="648"/>
      <c r="DJ12" s="648"/>
      <c r="DK12" s="648"/>
      <c r="DL12" s="648"/>
      <c r="DM12" s="648"/>
      <c r="DN12" s="648"/>
      <c r="DO12" s="648"/>
      <c r="DP12" s="649"/>
      <c r="DQ12" s="656">
        <v>23505</v>
      </c>
      <c r="DR12" s="648"/>
      <c r="DS12" s="648"/>
      <c r="DT12" s="648"/>
      <c r="DU12" s="648"/>
      <c r="DV12" s="648"/>
      <c r="DW12" s="648"/>
      <c r="DX12" s="648"/>
      <c r="DY12" s="648"/>
      <c r="DZ12" s="648"/>
      <c r="EA12" s="648"/>
      <c r="EB12" s="648"/>
      <c r="EC12" s="657"/>
    </row>
    <row r="13" spans="2:143" ht="11.25" customHeight="1" x14ac:dyDescent="0.15">
      <c r="B13" s="644" t="s">
        <v>259</v>
      </c>
      <c r="C13" s="645"/>
      <c r="D13" s="645"/>
      <c r="E13" s="645"/>
      <c r="F13" s="645"/>
      <c r="G13" s="645"/>
      <c r="H13" s="645"/>
      <c r="I13" s="645"/>
      <c r="J13" s="645"/>
      <c r="K13" s="645"/>
      <c r="L13" s="645"/>
      <c r="M13" s="645"/>
      <c r="N13" s="645"/>
      <c r="O13" s="645"/>
      <c r="P13" s="645"/>
      <c r="Q13" s="646"/>
      <c r="R13" s="647" t="s">
        <v>142</v>
      </c>
      <c r="S13" s="648"/>
      <c r="T13" s="648"/>
      <c r="U13" s="648"/>
      <c r="V13" s="648"/>
      <c r="W13" s="648"/>
      <c r="X13" s="648"/>
      <c r="Y13" s="649"/>
      <c r="Z13" s="650" t="s">
        <v>142</v>
      </c>
      <c r="AA13" s="650"/>
      <c r="AB13" s="650"/>
      <c r="AC13" s="650"/>
      <c r="AD13" s="651" t="s">
        <v>178</v>
      </c>
      <c r="AE13" s="651"/>
      <c r="AF13" s="651"/>
      <c r="AG13" s="651"/>
      <c r="AH13" s="651"/>
      <c r="AI13" s="651"/>
      <c r="AJ13" s="651"/>
      <c r="AK13" s="651"/>
      <c r="AL13" s="652" t="s">
        <v>178</v>
      </c>
      <c r="AM13" s="653"/>
      <c r="AN13" s="653"/>
      <c r="AO13" s="654"/>
      <c r="AP13" s="644" t="s">
        <v>260</v>
      </c>
      <c r="AQ13" s="645"/>
      <c r="AR13" s="645"/>
      <c r="AS13" s="645"/>
      <c r="AT13" s="645"/>
      <c r="AU13" s="645"/>
      <c r="AV13" s="645"/>
      <c r="AW13" s="645"/>
      <c r="AX13" s="645"/>
      <c r="AY13" s="645"/>
      <c r="AZ13" s="645"/>
      <c r="BA13" s="645"/>
      <c r="BB13" s="645"/>
      <c r="BC13" s="645"/>
      <c r="BD13" s="645"/>
      <c r="BE13" s="645"/>
      <c r="BF13" s="646"/>
      <c r="BG13" s="647">
        <v>79704</v>
      </c>
      <c r="BH13" s="648"/>
      <c r="BI13" s="648"/>
      <c r="BJ13" s="648"/>
      <c r="BK13" s="648"/>
      <c r="BL13" s="648"/>
      <c r="BM13" s="648"/>
      <c r="BN13" s="649"/>
      <c r="BO13" s="650">
        <v>37.6</v>
      </c>
      <c r="BP13" s="650"/>
      <c r="BQ13" s="650"/>
      <c r="BR13" s="650"/>
      <c r="BS13" s="656" t="s">
        <v>142</v>
      </c>
      <c r="BT13" s="648"/>
      <c r="BU13" s="648"/>
      <c r="BV13" s="648"/>
      <c r="BW13" s="648"/>
      <c r="BX13" s="648"/>
      <c r="BY13" s="648"/>
      <c r="BZ13" s="648"/>
      <c r="CA13" s="648"/>
      <c r="CB13" s="657"/>
      <c r="CD13" s="662" t="s">
        <v>261</v>
      </c>
      <c r="CE13" s="663"/>
      <c r="CF13" s="663"/>
      <c r="CG13" s="663"/>
      <c r="CH13" s="663"/>
      <c r="CI13" s="663"/>
      <c r="CJ13" s="663"/>
      <c r="CK13" s="663"/>
      <c r="CL13" s="663"/>
      <c r="CM13" s="663"/>
      <c r="CN13" s="663"/>
      <c r="CO13" s="663"/>
      <c r="CP13" s="663"/>
      <c r="CQ13" s="664"/>
      <c r="CR13" s="647">
        <v>393961</v>
      </c>
      <c r="CS13" s="648"/>
      <c r="CT13" s="648"/>
      <c r="CU13" s="648"/>
      <c r="CV13" s="648"/>
      <c r="CW13" s="648"/>
      <c r="CX13" s="648"/>
      <c r="CY13" s="649"/>
      <c r="CZ13" s="650">
        <v>7.1</v>
      </c>
      <c r="DA13" s="650"/>
      <c r="DB13" s="650"/>
      <c r="DC13" s="650"/>
      <c r="DD13" s="656">
        <v>48678</v>
      </c>
      <c r="DE13" s="648"/>
      <c r="DF13" s="648"/>
      <c r="DG13" s="648"/>
      <c r="DH13" s="648"/>
      <c r="DI13" s="648"/>
      <c r="DJ13" s="648"/>
      <c r="DK13" s="648"/>
      <c r="DL13" s="648"/>
      <c r="DM13" s="648"/>
      <c r="DN13" s="648"/>
      <c r="DO13" s="648"/>
      <c r="DP13" s="649"/>
      <c r="DQ13" s="656">
        <v>278190</v>
      </c>
      <c r="DR13" s="648"/>
      <c r="DS13" s="648"/>
      <c r="DT13" s="648"/>
      <c r="DU13" s="648"/>
      <c r="DV13" s="648"/>
      <c r="DW13" s="648"/>
      <c r="DX13" s="648"/>
      <c r="DY13" s="648"/>
      <c r="DZ13" s="648"/>
      <c r="EA13" s="648"/>
      <c r="EB13" s="648"/>
      <c r="EC13" s="657"/>
    </row>
    <row r="14" spans="2:143" ht="11.25" customHeight="1" x14ac:dyDescent="0.15">
      <c r="B14" s="644" t="s">
        <v>262</v>
      </c>
      <c r="C14" s="645"/>
      <c r="D14" s="645"/>
      <c r="E14" s="645"/>
      <c r="F14" s="645"/>
      <c r="G14" s="645"/>
      <c r="H14" s="645"/>
      <c r="I14" s="645"/>
      <c r="J14" s="645"/>
      <c r="K14" s="645"/>
      <c r="L14" s="645"/>
      <c r="M14" s="645"/>
      <c r="N14" s="645"/>
      <c r="O14" s="645"/>
      <c r="P14" s="645"/>
      <c r="Q14" s="646"/>
      <c r="R14" s="647" t="s">
        <v>142</v>
      </c>
      <c r="S14" s="648"/>
      <c r="T14" s="648"/>
      <c r="U14" s="648"/>
      <c r="V14" s="648"/>
      <c r="W14" s="648"/>
      <c r="X14" s="648"/>
      <c r="Y14" s="649"/>
      <c r="Z14" s="650" t="s">
        <v>178</v>
      </c>
      <c r="AA14" s="650"/>
      <c r="AB14" s="650"/>
      <c r="AC14" s="650"/>
      <c r="AD14" s="651" t="s">
        <v>178</v>
      </c>
      <c r="AE14" s="651"/>
      <c r="AF14" s="651"/>
      <c r="AG14" s="651"/>
      <c r="AH14" s="651"/>
      <c r="AI14" s="651"/>
      <c r="AJ14" s="651"/>
      <c r="AK14" s="651"/>
      <c r="AL14" s="652" t="s">
        <v>142</v>
      </c>
      <c r="AM14" s="653"/>
      <c r="AN14" s="653"/>
      <c r="AO14" s="654"/>
      <c r="AP14" s="644" t="s">
        <v>263</v>
      </c>
      <c r="AQ14" s="645"/>
      <c r="AR14" s="645"/>
      <c r="AS14" s="645"/>
      <c r="AT14" s="645"/>
      <c r="AU14" s="645"/>
      <c r="AV14" s="645"/>
      <c r="AW14" s="645"/>
      <c r="AX14" s="645"/>
      <c r="AY14" s="645"/>
      <c r="AZ14" s="645"/>
      <c r="BA14" s="645"/>
      <c r="BB14" s="645"/>
      <c r="BC14" s="645"/>
      <c r="BD14" s="645"/>
      <c r="BE14" s="645"/>
      <c r="BF14" s="646"/>
      <c r="BG14" s="647">
        <v>6912</v>
      </c>
      <c r="BH14" s="648"/>
      <c r="BI14" s="648"/>
      <c r="BJ14" s="648"/>
      <c r="BK14" s="648"/>
      <c r="BL14" s="648"/>
      <c r="BM14" s="648"/>
      <c r="BN14" s="649"/>
      <c r="BO14" s="650">
        <v>3.3</v>
      </c>
      <c r="BP14" s="650"/>
      <c r="BQ14" s="650"/>
      <c r="BR14" s="650"/>
      <c r="BS14" s="656">
        <v>388</v>
      </c>
      <c r="BT14" s="648"/>
      <c r="BU14" s="648"/>
      <c r="BV14" s="648"/>
      <c r="BW14" s="648"/>
      <c r="BX14" s="648"/>
      <c r="BY14" s="648"/>
      <c r="BZ14" s="648"/>
      <c r="CA14" s="648"/>
      <c r="CB14" s="657"/>
      <c r="CD14" s="662" t="s">
        <v>264</v>
      </c>
      <c r="CE14" s="663"/>
      <c r="CF14" s="663"/>
      <c r="CG14" s="663"/>
      <c r="CH14" s="663"/>
      <c r="CI14" s="663"/>
      <c r="CJ14" s="663"/>
      <c r="CK14" s="663"/>
      <c r="CL14" s="663"/>
      <c r="CM14" s="663"/>
      <c r="CN14" s="663"/>
      <c r="CO14" s="663"/>
      <c r="CP14" s="663"/>
      <c r="CQ14" s="664"/>
      <c r="CR14" s="647">
        <v>175326</v>
      </c>
      <c r="CS14" s="648"/>
      <c r="CT14" s="648"/>
      <c r="CU14" s="648"/>
      <c r="CV14" s="648"/>
      <c r="CW14" s="648"/>
      <c r="CX14" s="648"/>
      <c r="CY14" s="649"/>
      <c r="CZ14" s="650">
        <v>3.2</v>
      </c>
      <c r="DA14" s="650"/>
      <c r="DB14" s="650"/>
      <c r="DC14" s="650"/>
      <c r="DD14" s="656">
        <v>3464</v>
      </c>
      <c r="DE14" s="648"/>
      <c r="DF14" s="648"/>
      <c r="DG14" s="648"/>
      <c r="DH14" s="648"/>
      <c r="DI14" s="648"/>
      <c r="DJ14" s="648"/>
      <c r="DK14" s="648"/>
      <c r="DL14" s="648"/>
      <c r="DM14" s="648"/>
      <c r="DN14" s="648"/>
      <c r="DO14" s="648"/>
      <c r="DP14" s="649"/>
      <c r="DQ14" s="656">
        <v>164746</v>
      </c>
      <c r="DR14" s="648"/>
      <c r="DS14" s="648"/>
      <c r="DT14" s="648"/>
      <c r="DU14" s="648"/>
      <c r="DV14" s="648"/>
      <c r="DW14" s="648"/>
      <c r="DX14" s="648"/>
      <c r="DY14" s="648"/>
      <c r="DZ14" s="648"/>
      <c r="EA14" s="648"/>
      <c r="EB14" s="648"/>
      <c r="EC14" s="657"/>
    </row>
    <row r="15" spans="2:143" ht="11.25" customHeight="1" x14ac:dyDescent="0.15">
      <c r="B15" s="644" t="s">
        <v>265</v>
      </c>
      <c r="C15" s="645"/>
      <c r="D15" s="645"/>
      <c r="E15" s="645"/>
      <c r="F15" s="645"/>
      <c r="G15" s="645"/>
      <c r="H15" s="645"/>
      <c r="I15" s="645"/>
      <c r="J15" s="645"/>
      <c r="K15" s="645"/>
      <c r="L15" s="645"/>
      <c r="M15" s="645"/>
      <c r="N15" s="645"/>
      <c r="O15" s="645"/>
      <c r="P15" s="645"/>
      <c r="Q15" s="646"/>
      <c r="R15" s="647" t="s">
        <v>142</v>
      </c>
      <c r="S15" s="648"/>
      <c r="T15" s="648"/>
      <c r="U15" s="648"/>
      <c r="V15" s="648"/>
      <c r="W15" s="648"/>
      <c r="X15" s="648"/>
      <c r="Y15" s="649"/>
      <c r="Z15" s="650" t="s">
        <v>142</v>
      </c>
      <c r="AA15" s="650"/>
      <c r="AB15" s="650"/>
      <c r="AC15" s="650"/>
      <c r="AD15" s="651" t="s">
        <v>142</v>
      </c>
      <c r="AE15" s="651"/>
      <c r="AF15" s="651"/>
      <c r="AG15" s="651"/>
      <c r="AH15" s="651"/>
      <c r="AI15" s="651"/>
      <c r="AJ15" s="651"/>
      <c r="AK15" s="651"/>
      <c r="AL15" s="652" t="s">
        <v>142</v>
      </c>
      <c r="AM15" s="653"/>
      <c r="AN15" s="653"/>
      <c r="AO15" s="654"/>
      <c r="AP15" s="644" t="s">
        <v>266</v>
      </c>
      <c r="AQ15" s="645"/>
      <c r="AR15" s="645"/>
      <c r="AS15" s="645"/>
      <c r="AT15" s="645"/>
      <c r="AU15" s="645"/>
      <c r="AV15" s="645"/>
      <c r="AW15" s="645"/>
      <c r="AX15" s="645"/>
      <c r="AY15" s="645"/>
      <c r="AZ15" s="645"/>
      <c r="BA15" s="645"/>
      <c r="BB15" s="645"/>
      <c r="BC15" s="645"/>
      <c r="BD15" s="645"/>
      <c r="BE15" s="645"/>
      <c r="BF15" s="646"/>
      <c r="BG15" s="647">
        <v>19746</v>
      </c>
      <c r="BH15" s="648"/>
      <c r="BI15" s="648"/>
      <c r="BJ15" s="648"/>
      <c r="BK15" s="648"/>
      <c r="BL15" s="648"/>
      <c r="BM15" s="648"/>
      <c r="BN15" s="649"/>
      <c r="BO15" s="650">
        <v>9.3000000000000007</v>
      </c>
      <c r="BP15" s="650"/>
      <c r="BQ15" s="650"/>
      <c r="BR15" s="650"/>
      <c r="BS15" s="656" t="s">
        <v>240</v>
      </c>
      <c r="BT15" s="648"/>
      <c r="BU15" s="648"/>
      <c r="BV15" s="648"/>
      <c r="BW15" s="648"/>
      <c r="BX15" s="648"/>
      <c r="BY15" s="648"/>
      <c r="BZ15" s="648"/>
      <c r="CA15" s="648"/>
      <c r="CB15" s="657"/>
      <c r="CD15" s="662" t="s">
        <v>267</v>
      </c>
      <c r="CE15" s="663"/>
      <c r="CF15" s="663"/>
      <c r="CG15" s="663"/>
      <c r="CH15" s="663"/>
      <c r="CI15" s="663"/>
      <c r="CJ15" s="663"/>
      <c r="CK15" s="663"/>
      <c r="CL15" s="663"/>
      <c r="CM15" s="663"/>
      <c r="CN15" s="663"/>
      <c r="CO15" s="663"/>
      <c r="CP15" s="663"/>
      <c r="CQ15" s="664"/>
      <c r="CR15" s="647">
        <v>178397</v>
      </c>
      <c r="CS15" s="648"/>
      <c r="CT15" s="648"/>
      <c r="CU15" s="648"/>
      <c r="CV15" s="648"/>
      <c r="CW15" s="648"/>
      <c r="CX15" s="648"/>
      <c r="CY15" s="649"/>
      <c r="CZ15" s="650">
        <v>3.2</v>
      </c>
      <c r="DA15" s="650"/>
      <c r="DB15" s="650"/>
      <c r="DC15" s="650"/>
      <c r="DD15" s="656">
        <v>7498</v>
      </c>
      <c r="DE15" s="648"/>
      <c r="DF15" s="648"/>
      <c r="DG15" s="648"/>
      <c r="DH15" s="648"/>
      <c r="DI15" s="648"/>
      <c r="DJ15" s="648"/>
      <c r="DK15" s="648"/>
      <c r="DL15" s="648"/>
      <c r="DM15" s="648"/>
      <c r="DN15" s="648"/>
      <c r="DO15" s="648"/>
      <c r="DP15" s="649"/>
      <c r="DQ15" s="656">
        <v>136240</v>
      </c>
      <c r="DR15" s="648"/>
      <c r="DS15" s="648"/>
      <c r="DT15" s="648"/>
      <c r="DU15" s="648"/>
      <c r="DV15" s="648"/>
      <c r="DW15" s="648"/>
      <c r="DX15" s="648"/>
      <c r="DY15" s="648"/>
      <c r="DZ15" s="648"/>
      <c r="EA15" s="648"/>
      <c r="EB15" s="648"/>
      <c r="EC15" s="657"/>
    </row>
    <row r="16" spans="2:143" ht="11.25" customHeight="1" x14ac:dyDescent="0.15">
      <c r="B16" s="644" t="s">
        <v>268</v>
      </c>
      <c r="C16" s="645"/>
      <c r="D16" s="645"/>
      <c r="E16" s="645"/>
      <c r="F16" s="645"/>
      <c r="G16" s="645"/>
      <c r="H16" s="645"/>
      <c r="I16" s="645"/>
      <c r="J16" s="645"/>
      <c r="K16" s="645"/>
      <c r="L16" s="645"/>
      <c r="M16" s="645"/>
      <c r="N16" s="645"/>
      <c r="O16" s="645"/>
      <c r="P16" s="645"/>
      <c r="Q16" s="646"/>
      <c r="R16" s="647">
        <v>1414</v>
      </c>
      <c r="S16" s="648"/>
      <c r="T16" s="648"/>
      <c r="U16" s="648"/>
      <c r="V16" s="648"/>
      <c r="W16" s="648"/>
      <c r="X16" s="648"/>
      <c r="Y16" s="649"/>
      <c r="Z16" s="650">
        <v>0</v>
      </c>
      <c r="AA16" s="650"/>
      <c r="AB16" s="650"/>
      <c r="AC16" s="650"/>
      <c r="AD16" s="651">
        <v>1414</v>
      </c>
      <c r="AE16" s="651"/>
      <c r="AF16" s="651"/>
      <c r="AG16" s="651"/>
      <c r="AH16" s="651"/>
      <c r="AI16" s="651"/>
      <c r="AJ16" s="651"/>
      <c r="AK16" s="651"/>
      <c r="AL16" s="652">
        <v>0.1</v>
      </c>
      <c r="AM16" s="653"/>
      <c r="AN16" s="653"/>
      <c r="AO16" s="654"/>
      <c r="AP16" s="644" t="s">
        <v>269</v>
      </c>
      <c r="AQ16" s="645"/>
      <c r="AR16" s="645"/>
      <c r="AS16" s="645"/>
      <c r="AT16" s="645"/>
      <c r="AU16" s="645"/>
      <c r="AV16" s="645"/>
      <c r="AW16" s="645"/>
      <c r="AX16" s="645"/>
      <c r="AY16" s="645"/>
      <c r="AZ16" s="645"/>
      <c r="BA16" s="645"/>
      <c r="BB16" s="645"/>
      <c r="BC16" s="645"/>
      <c r="BD16" s="645"/>
      <c r="BE16" s="645"/>
      <c r="BF16" s="646"/>
      <c r="BG16" s="647" t="s">
        <v>240</v>
      </c>
      <c r="BH16" s="648"/>
      <c r="BI16" s="648"/>
      <c r="BJ16" s="648"/>
      <c r="BK16" s="648"/>
      <c r="BL16" s="648"/>
      <c r="BM16" s="648"/>
      <c r="BN16" s="649"/>
      <c r="BO16" s="650" t="s">
        <v>178</v>
      </c>
      <c r="BP16" s="650"/>
      <c r="BQ16" s="650"/>
      <c r="BR16" s="650"/>
      <c r="BS16" s="656" t="s">
        <v>240</v>
      </c>
      <c r="BT16" s="648"/>
      <c r="BU16" s="648"/>
      <c r="BV16" s="648"/>
      <c r="BW16" s="648"/>
      <c r="BX16" s="648"/>
      <c r="BY16" s="648"/>
      <c r="BZ16" s="648"/>
      <c r="CA16" s="648"/>
      <c r="CB16" s="657"/>
      <c r="CD16" s="662" t="s">
        <v>270</v>
      </c>
      <c r="CE16" s="663"/>
      <c r="CF16" s="663"/>
      <c r="CG16" s="663"/>
      <c r="CH16" s="663"/>
      <c r="CI16" s="663"/>
      <c r="CJ16" s="663"/>
      <c r="CK16" s="663"/>
      <c r="CL16" s="663"/>
      <c r="CM16" s="663"/>
      <c r="CN16" s="663"/>
      <c r="CO16" s="663"/>
      <c r="CP16" s="663"/>
      <c r="CQ16" s="664"/>
      <c r="CR16" s="647">
        <v>6</v>
      </c>
      <c r="CS16" s="648"/>
      <c r="CT16" s="648"/>
      <c r="CU16" s="648"/>
      <c r="CV16" s="648"/>
      <c r="CW16" s="648"/>
      <c r="CX16" s="648"/>
      <c r="CY16" s="649"/>
      <c r="CZ16" s="650">
        <v>0</v>
      </c>
      <c r="DA16" s="650"/>
      <c r="DB16" s="650"/>
      <c r="DC16" s="650"/>
      <c r="DD16" s="656" t="s">
        <v>142</v>
      </c>
      <c r="DE16" s="648"/>
      <c r="DF16" s="648"/>
      <c r="DG16" s="648"/>
      <c r="DH16" s="648"/>
      <c r="DI16" s="648"/>
      <c r="DJ16" s="648"/>
      <c r="DK16" s="648"/>
      <c r="DL16" s="648"/>
      <c r="DM16" s="648"/>
      <c r="DN16" s="648"/>
      <c r="DO16" s="648"/>
      <c r="DP16" s="649"/>
      <c r="DQ16" s="656">
        <v>6</v>
      </c>
      <c r="DR16" s="648"/>
      <c r="DS16" s="648"/>
      <c r="DT16" s="648"/>
      <c r="DU16" s="648"/>
      <c r="DV16" s="648"/>
      <c r="DW16" s="648"/>
      <c r="DX16" s="648"/>
      <c r="DY16" s="648"/>
      <c r="DZ16" s="648"/>
      <c r="EA16" s="648"/>
      <c r="EB16" s="648"/>
      <c r="EC16" s="657"/>
    </row>
    <row r="17" spans="2:133" ht="11.25" customHeight="1" x14ac:dyDescent="0.15">
      <c r="B17" s="644" t="s">
        <v>271</v>
      </c>
      <c r="C17" s="645"/>
      <c r="D17" s="645"/>
      <c r="E17" s="645"/>
      <c r="F17" s="645"/>
      <c r="G17" s="645"/>
      <c r="H17" s="645"/>
      <c r="I17" s="645"/>
      <c r="J17" s="645"/>
      <c r="K17" s="645"/>
      <c r="L17" s="645"/>
      <c r="M17" s="645"/>
      <c r="N17" s="645"/>
      <c r="O17" s="645"/>
      <c r="P17" s="645"/>
      <c r="Q17" s="646"/>
      <c r="R17" s="647">
        <v>741</v>
      </c>
      <c r="S17" s="648"/>
      <c r="T17" s="648"/>
      <c r="U17" s="648"/>
      <c r="V17" s="648"/>
      <c r="W17" s="648"/>
      <c r="X17" s="648"/>
      <c r="Y17" s="649"/>
      <c r="Z17" s="650">
        <v>0</v>
      </c>
      <c r="AA17" s="650"/>
      <c r="AB17" s="650"/>
      <c r="AC17" s="650"/>
      <c r="AD17" s="651">
        <v>741</v>
      </c>
      <c r="AE17" s="651"/>
      <c r="AF17" s="651"/>
      <c r="AG17" s="651"/>
      <c r="AH17" s="651"/>
      <c r="AI17" s="651"/>
      <c r="AJ17" s="651"/>
      <c r="AK17" s="651"/>
      <c r="AL17" s="652">
        <v>0</v>
      </c>
      <c r="AM17" s="653"/>
      <c r="AN17" s="653"/>
      <c r="AO17" s="654"/>
      <c r="AP17" s="644" t="s">
        <v>272</v>
      </c>
      <c r="AQ17" s="645"/>
      <c r="AR17" s="645"/>
      <c r="AS17" s="645"/>
      <c r="AT17" s="645"/>
      <c r="AU17" s="645"/>
      <c r="AV17" s="645"/>
      <c r="AW17" s="645"/>
      <c r="AX17" s="645"/>
      <c r="AY17" s="645"/>
      <c r="AZ17" s="645"/>
      <c r="BA17" s="645"/>
      <c r="BB17" s="645"/>
      <c r="BC17" s="645"/>
      <c r="BD17" s="645"/>
      <c r="BE17" s="645"/>
      <c r="BF17" s="646"/>
      <c r="BG17" s="647" t="s">
        <v>178</v>
      </c>
      <c r="BH17" s="648"/>
      <c r="BI17" s="648"/>
      <c r="BJ17" s="648"/>
      <c r="BK17" s="648"/>
      <c r="BL17" s="648"/>
      <c r="BM17" s="648"/>
      <c r="BN17" s="649"/>
      <c r="BO17" s="650" t="s">
        <v>240</v>
      </c>
      <c r="BP17" s="650"/>
      <c r="BQ17" s="650"/>
      <c r="BR17" s="650"/>
      <c r="BS17" s="656" t="s">
        <v>178</v>
      </c>
      <c r="BT17" s="648"/>
      <c r="BU17" s="648"/>
      <c r="BV17" s="648"/>
      <c r="BW17" s="648"/>
      <c r="BX17" s="648"/>
      <c r="BY17" s="648"/>
      <c r="BZ17" s="648"/>
      <c r="CA17" s="648"/>
      <c r="CB17" s="657"/>
      <c r="CD17" s="662" t="s">
        <v>273</v>
      </c>
      <c r="CE17" s="663"/>
      <c r="CF17" s="663"/>
      <c r="CG17" s="663"/>
      <c r="CH17" s="663"/>
      <c r="CI17" s="663"/>
      <c r="CJ17" s="663"/>
      <c r="CK17" s="663"/>
      <c r="CL17" s="663"/>
      <c r="CM17" s="663"/>
      <c r="CN17" s="663"/>
      <c r="CO17" s="663"/>
      <c r="CP17" s="663"/>
      <c r="CQ17" s="664"/>
      <c r="CR17" s="647">
        <v>422497</v>
      </c>
      <c r="CS17" s="648"/>
      <c r="CT17" s="648"/>
      <c r="CU17" s="648"/>
      <c r="CV17" s="648"/>
      <c r="CW17" s="648"/>
      <c r="CX17" s="648"/>
      <c r="CY17" s="649"/>
      <c r="CZ17" s="650">
        <v>7.6</v>
      </c>
      <c r="DA17" s="650"/>
      <c r="DB17" s="650"/>
      <c r="DC17" s="650"/>
      <c r="DD17" s="656" t="s">
        <v>178</v>
      </c>
      <c r="DE17" s="648"/>
      <c r="DF17" s="648"/>
      <c r="DG17" s="648"/>
      <c r="DH17" s="648"/>
      <c r="DI17" s="648"/>
      <c r="DJ17" s="648"/>
      <c r="DK17" s="648"/>
      <c r="DL17" s="648"/>
      <c r="DM17" s="648"/>
      <c r="DN17" s="648"/>
      <c r="DO17" s="648"/>
      <c r="DP17" s="649"/>
      <c r="DQ17" s="656">
        <v>422497</v>
      </c>
      <c r="DR17" s="648"/>
      <c r="DS17" s="648"/>
      <c r="DT17" s="648"/>
      <c r="DU17" s="648"/>
      <c r="DV17" s="648"/>
      <c r="DW17" s="648"/>
      <c r="DX17" s="648"/>
      <c r="DY17" s="648"/>
      <c r="DZ17" s="648"/>
      <c r="EA17" s="648"/>
      <c r="EB17" s="648"/>
      <c r="EC17" s="657"/>
    </row>
    <row r="18" spans="2:133" ht="11.25" customHeight="1" x14ac:dyDescent="0.15">
      <c r="B18" s="644" t="s">
        <v>274</v>
      </c>
      <c r="C18" s="645"/>
      <c r="D18" s="645"/>
      <c r="E18" s="645"/>
      <c r="F18" s="645"/>
      <c r="G18" s="645"/>
      <c r="H18" s="645"/>
      <c r="I18" s="645"/>
      <c r="J18" s="645"/>
      <c r="K18" s="645"/>
      <c r="L18" s="645"/>
      <c r="M18" s="645"/>
      <c r="N18" s="645"/>
      <c r="O18" s="645"/>
      <c r="P18" s="645"/>
      <c r="Q18" s="646"/>
      <c r="R18" s="647">
        <v>1154</v>
      </c>
      <c r="S18" s="648"/>
      <c r="T18" s="648"/>
      <c r="U18" s="648"/>
      <c r="V18" s="648"/>
      <c r="W18" s="648"/>
      <c r="X18" s="648"/>
      <c r="Y18" s="649"/>
      <c r="Z18" s="650">
        <v>0</v>
      </c>
      <c r="AA18" s="650"/>
      <c r="AB18" s="650"/>
      <c r="AC18" s="650"/>
      <c r="AD18" s="651">
        <v>1154</v>
      </c>
      <c r="AE18" s="651"/>
      <c r="AF18" s="651"/>
      <c r="AG18" s="651"/>
      <c r="AH18" s="651"/>
      <c r="AI18" s="651"/>
      <c r="AJ18" s="651"/>
      <c r="AK18" s="651"/>
      <c r="AL18" s="652">
        <v>0.1</v>
      </c>
      <c r="AM18" s="653"/>
      <c r="AN18" s="653"/>
      <c r="AO18" s="654"/>
      <c r="AP18" s="644" t="s">
        <v>275</v>
      </c>
      <c r="AQ18" s="645"/>
      <c r="AR18" s="645"/>
      <c r="AS18" s="645"/>
      <c r="AT18" s="645"/>
      <c r="AU18" s="645"/>
      <c r="AV18" s="645"/>
      <c r="AW18" s="645"/>
      <c r="AX18" s="645"/>
      <c r="AY18" s="645"/>
      <c r="AZ18" s="645"/>
      <c r="BA18" s="645"/>
      <c r="BB18" s="645"/>
      <c r="BC18" s="645"/>
      <c r="BD18" s="645"/>
      <c r="BE18" s="645"/>
      <c r="BF18" s="646"/>
      <c r="BG18" s="647" t="s">
        <v>178</v>
      </c>
      <c r="BH18" s="648"/>
      <c r="BI18" s="648"/>
      <c r="BJ18" s="648"/>
      <c r="BK18" s="648"/>
      <c r="BL18" s="648"/>
      <c r="BM18" s="648"/>
      <c r="BN18" s="649"/>
      <c r="BO18" s="650" t="s">
        <v>178</v>
      </c>
      <c r="BP18" s="650"/>
      <c r="BQ18" s="650"/>
      <c r="BR18" s="650"/>
      <c r="BS18" s="656" t="s">
        <v>178</v>
      </c>
      <c r="BT18" s="648"/>
      <c r="BU18" s="648"/>
      <c r="BV18" s="648"/>
      <c r="BW18" s="648"/>
      <c r="BX18" s="648"/>
      <c r="BY18" s="648"/>
      <c r="BZ18" s="648"/>
      <c r="CA18" s="648"/>
      <c r="CB18" s="657"/>
      <c r="CD18" s="662" t="s">
        <v>276</v>
      </c>
      <c r="CE18" s="663"/>
      <c r="CF18" s="663"/>
      <c r="CG18" s="663"/>
      <c r="CH18" s="663"/>
      <c r="CI18" s="663"/>
      <c r="CJ18" s="663"/>
      <c r="CK18" s="663"/>
      <c r="CL18" s="663"/>
      <c r="CM18" s="663"/>
      <c r="CN18" s="663"/>
      <c r="CO18" s="663"/>
      <c r="CP18" s="663"/>
      <c r="CQ18" s="664"/>
      <c r="CR18" s="647" t="s">
        <v>142</v>
      </c>
      <c r="CS18" s="648"/>
      <c r="CT18" s="648"/>
      <c r="CU18" s="648"/>
      <c r="CV18" s="648"/>
      <c r="CW18" s="648"/>
      <c r="CX18" s="648"/>
      <c r="CY18" s="649"/>
      <c r="CZ18" s="650" t="s">
        <v>178</v>
      </c>
      <c r="DA18" s="650"/>
      <c r="DB18" s="650"/>
      <c r="DC18" s="650"/>
      <c r="DD18" s="656" t="s">
        <v>178</v>
      </c>
      <c r="DE18" s="648"/>
      <c r="DF18" s="648"/>
      <c r="DG18" s="648"/>
      <c r="DH18" s="648"/>
      <c r="DI18" s="648"/>
      <c r="DJ18" s="648"/>
      <c r="DK18" s="648"/>
      <c r="DL18" s="648"/>
      <c r="DM18" s="648"/>
      <c r="DN18" s="648"/>
      <c r="DO18" s="648"/>
      <c r="DP18" s="649"/>
      <c r="DQ18" s="656" t="s">
        <v>142</v>
      </c>
      <c r="DR18" s="648"/>
      <c r="DS18" s="648"/>
      <c r="DT18" s="648"/>
      <c r="DU18" s="648"/>
      <c r="DV18" s="648"/>
      <c r="DW18" s="648"/>
      <c r="DX18" s="648"/>
      <c r="DY18" s="648"/>
      <c r="DZ18" s="648"/>
      <c r="EA18" s="648"/>
      <c r="EB18" s="648"/>
      <c r="EC18" s="657"/>
    </row>
    <row r="19" spans="2:133" ht="11.25" customHeight="1" x14ac:dyDescent="0.15">
      <c r="B19" s="644" t="s">
        <v>277</v>
      </c>
      <c r="C19" s="645"/>
      <c r="D19" s="645"/>
      <c r="E19" s="645"/>
      <c r="F19" s="645"/>
      <c r="G19" s="645"/>
      <c r="H19" s="645"/>
      <c r="I19" s="645"/>
      <c r="J19" s="645"/>
      <c r="K19" s="645"/>
      <c r="L19" s="645"/>
      <c r="M19" s="645"/>
      <c r="N19" s="645"/>
      <c r="O19" s="645"/>
      <c r="P19" s="645"/>
      <c r="Q19" s="646"/>
      <c r="R19" s="647">
        <v>433</v>
      </c>
      <c r="S19" s="648"/>
      <c r="T19" s="648"/>
      <c r="U19" s="648"/>
      <c r="V19" s="648"/>
      <c r="W19" s="648"/>
      <c r="X19" s="648"/>
      <c r="Y19" s="649"/>
      <c r="Z19" s="650">
        <v>0</v>
      </c>
      <c r="AA19" s="650"/>
      <c r="AB19" s="650"/>
      <c r="AC19" s="650"/>
      <c r="AD19" s="651">
        <v>433</v>
      </c>
      <c r="AE19" s="651"/>
      <c r="AF19" s="651"/>
      <c r="AG19" s="651"/>
      <c r="AH19" s="651"/>
      <c r="AI19" s="651"/>
      <c r="AJ19" s="651"/>
      <c r="AK19" s="651"/>
      <c r="AL19" s="652">
        <v>0</v>
      </c>
      <c r="AM19" s="653"/>
      <c r="AN19" s="653"/>
      <c r="AO19" s="654"/>
      <c r="AP19" s="644" t="s">
        <v>278</v>
      </c>
      <c r="AQ19" s="645"/>
      <c r="AR19" s="645"/>
      <c r="AS19" s="645"/>
      <c r="AT19" s="645"/>
      <c r="AU19" s="645"/>
      <c r="AV19" s="645"/>
      <c r="AW19" s="645"/>
      <c r="AX19" s="645"/>
      <c r="AY19" s="645"/>
      <c r="AZ19" s="645"/>
      <c r="BA19" s="645"/>
      <c r="BB19" s="645"/>
      <c r="BC19" s="645"/>
      <c r="BD19" s="645"/>
      <c r="BE19" s="645"/>
      <c r="BF19" s="646"/>
      <c r="BG19" s="647">
        <v>12550</v>
      </c>
      <c r="BH19" s="648"/>
      <c r="BI19" s="648"/>
      <c r="BJ19" s="648"/>
      <c r="BK19" s="648"/>
      <c r="BL19" s="648"/>
      <c r="BM19" s="648"/>
      <c r="BN19" s="649"/>
      <c r="BO19" s="650">
        <v>5.9</v>
      </c>
      <c r="BP19" s="650"/>
      <c r="BQ19" s="650"/>
      <c r="BR19" s="650"/>
      <c r="BS19" s="656" t="s">
        <v>142</v>
      </c>
      <c r="BT19" s="648"/>
      <c r="BU19" s="648"/>
      <c r="BV19" s="648"/>
      <c r="BW19" s="648"/>
      <c r="BX19" s="648"/>
      <c r="BY19" s="648"/>
      <c r="BZ19" s="648"/>
      <c r="CA19" s="648"/>
      <c r="CB19" s="657"/>
      <c r="CD19" s="662" t="s">
        <v>279</v>
      </c>
      <c r="CE19" s="663"/>
      <c r="CF19" s="663"/>
      <c r="CG19" s="663"/>
      <c r="CH19" s="663"/>
      <c r="CI19" s="663"/>
      <c r="CJ19" s="663"/>
      <c r="CK19" s="663"/>
      <c r="CL19" s="663"/>
      <c r="CM19" s="663"/>
      <c r="CN19" s="663"/>
      <c r="CO19" s="663"/>
      <c r="CP19" s="663"/>
      <c r="CQ19" s="664"/>
      <c r="CR19" s="647" t="s">
        <v>142</v>
      </c>
      <c r="CS19" s="648"/>
      <c r="CT19" s="648"/>
      <c r="CU19" s="648"/>
      <c r="CV19" s="648"/>
      <c r="CW19" s="648"/>
      <c r="CX19" s="648"/>
      <c r="CY19" s="649"/>
      <c r="CZ19" s="650" t="s">
        <v>142</v>
      </c>
      <c r="DA19" s="650"/>
      <c r="DB19" s="650"/>
      <c r="DC19" s="650"/>
      <c r="DD19" s="656" t="s">
        <v>142</v>
      </c>
      <c r="DE19" s="648"/>
      <c r="DF19" s="648"/>
      <c r="DG19" s="648"/>
      <c r="DH19" s="648"/>
      <c r="DI19" s="648"/>
      <c r="DJ19" s="648"/>
      <c r="DK19" s="648"/>
      <c r="DL19" s="648"/>
      <c r="DM19" s="648"/>
      <c r="DN19" s="648"/>
      <c r="DO19" s="648"/>
      <c r="DP19" s="649"/>
      <c r="DQ19" s="656" t="s">
        <v>240</v>
      </c>
      <c r="DR19" s="648"/>
      <c r="DS19" s="648"/>
      <c r="DT19" s="648"/>
      <c r="DU19" s="648"/>
      <c r="DV19" s="648"/>
      <c r="DW19" s="648"/>
      <c r="DX19" s="648"/>
      <c r="DY19" s="648"/>
      <c r="DZ19" s="648"/>
      <c r="EA19" s="648"/>
      <c r="EB19" s="648"/>
      <c r="EC19" s="657"/>
    </row>
    <row r="20" spans="2:133" ht="11.25" customHeight="1" x14ac:dyDescent="0.15">
      <c r="B20" s="644" t="s">
        <v>280</v>
      </c>
      <c r="C20" s="645"/>
      <c r="D20" s="645"/>
      <c r="E20" s="645"/>
      <c r="F20" s="645"/>
      <c r="G20" s="645"/>
      <c r="H20" s="645"/>
      <c r="I20" s="645"/>
      <c r="J20" s="645"/>
      <c r="K20" s="645"/>
      <c r="L20" s="645"/>
      <c r="M20" s="645"/>
      <c r="N20" s="645"/>
      <c r="O20" s="645"/>
      <c r="P20" s="645"/>
      <c r="Q20" s="646"/>
      <c r="R20" s="647">
        <v>533</v>
      </c>
      <c r="S20" s="648"/>
      <c r="T20" s="648"/>
      <c r="U20" s="648"/>
      <c r="V20" s="648"/>
      <c r="W20" s="648"/>
      <c r="X20" s="648"/>
      <c r="Y20" s="649"/>
      <c r="Z20" s="650">
        <v>0</v>
      </c>
      <c r="AA20" s="650"/>
      <c r="AB20" s="650"/>
      <c r="AC20" s="650"/>
      <c r="AD20" s="651">
        <v>533</v>
      </c>
      <c r="AE20" s="651"/>
      <c r="AF20" s="651"/>
      <c r="AG20" s="651"/>
      <c r="AH20" s="651"/>
      <c r="AI20" s="651"/>
      <c r="AJ20" s="651"/>
      <c r="AK20" s="651"/>
      <c r="AL20" s="652">
        <v>0</v>
      </c>
      <c r="AM20" s="653"/>
      <c r="AN20" s="653"/>
      <c r="AO20" s="654"/>
      <c r="AP20" s="644" t="s">
        <v>281</v>
      </c>
      <c r="AQ20" s="645"/>
      <c r="AR20" s="645"/>
      <c r="AS20" s="645"/>
      <c r="AT20" s="645"/>
      <c r="AU20" s="645"/>
      <c r="AV20" s="645"/>
      <c r="AW20" s="645"/>
      <c r="AX20" s="645"/>
      <c r="AY20" s="645"/>
      <c r="AZ20" s="645"/>
      <c r="BA20" s="645"/>
      <c r="BB20" s="645"/>
      <c r="BC20" s="645"/>
      <c r="BD20" s="645"/>
      <c r="BE20" s="645"/>
      <c r="BF20" s="646"/>
      <c r="BG20" s="647">
        <v>12550</v>
      </c>
      <c r="BH20" s="648"/>
      <c r="BI20" s="648"/>
      <c r="BJ20" s="648"/>
      <c r="BK20" s="648"/>
      <c r="BL20" s="648"/>
      <c r="BM20" s="648"/>
      <c r="BN20" s="649"/>
      <c r="BO20" s="650">
        <v>5.9</v>
      </c>
      <c r="BP20" s="650"/>
      <c r="BQ20" s="650"/>
      <c r="BR20" s="650"/>
      <c r="BS20" s="656" t="s">
        <v>142</v>
      </c>
      <c r="BT20" s="648"/>
      <c r="BU20" s="648"/>
      <c r="BV20" s="648"/>
      <c r="BW20" s="648"/>
      <c r="BX20" s="648"/>
      <c r="BY20" s="648"/>
      <c r="BZ20" s="648"/>
      <c r="CA20" s="648"/>
      <c r="CB20" s="657"/>
      <c r="CD20" s="662" t="s">
        <v>282</v>
      </c>
      <c r="CE20" s="663"/>
      <c r="CF20" s="663"/>
      <c r="CG20" s="663"/>
      <c r="CH20" s="663"/>
      <c r="CI20" s="663"/>
      <c r="CJ20" s="663"/>
      <c r="CK20" s="663"/>
      <c r="CL20" s="663"/>
      <c r="CM20" s="663"/>
      <c r="CN20" s="663"/>
      <c r="CO20" s="663"/>
      <c r="CP20" s="663"/>
      <c r="CQ20" s="664"/>
      <c r="CR20" s="647">
        <v>5526914</v>
      </c>
      <c r="CS20" s="648"/>
      <c r="CT20" s="648"/>
      <c r="CU20" s="648"/>
      <c r="CV20" s="648"/>
      <c r="CW20" s="648"/>
      <c r="CX20" s="648"/>
      <c r="CY20" s="649"/>
      <c r="CZ20" s="650">
        <v>100</v>
      </c>
      <c r="DA20" s="650"/>
      <c r="DB20" s="650"/>
      <c r="DC20" s="650"/>
      <c r="DD20" s="656">
        <v>1437044</v>
      </c>
      <c r="DE20" s="648"/>
      <c r="DF20" s="648"/>
      <c r="DG20" s="648"/>
      <c r="DH20" s="648"/>
      <c r="DI20" s="648"/>
      <c r="DJ20" s="648"/>
      <c r="DK20" s="648"/>
      <c r="DL20" s="648"/>
      <c r="DM20" s="648"/>
      <c r="DN20" s="648"/>
      <c r="DO20" s="648"/>
      <c r="DP20" s="649"/>
      <c r="DQ20" s="656">
        <v>2365724</v>
      </c>
      <c r="DR20" s="648"/>
      <c r="DS20" s="648"/>
      <c r="DT20" s="648"/>
      <c r="DU20" s="648"/>
      <c r="DV20" s="648"/>
      <c r="DW20" s="648"/>
      <c r="DX20" s="648"/>
      <c r="DY20" s="648"/>
      <c r="DZ20" s="648"/>
      <c r="EA20" s="648"/>
      <c r="EB20" s="648"/>
      <c r="EC20" s="657"/>
    </row>
    <row r="21" spans="2:133" ht="11.25" customHeight="1" x14ac:dyDescent="0.15">
      <c r="B21" s="644" t="s">
        <v>283</v>
      </c>
      <c r="C21" s="645"/>
      <c r="D21" s="645"/>
      <c r="E21" s="645"/>
      <c r="F21" s="645"/>
      <c r="G21" s="645"/>
      <c r="H21" s="645"/>
      <c r="I21" s="645"/>
      <c r="J21" s="645"/>
      <c r="K21" s="645"/>
      <c r="L21" s="645"/>
      <c r="M21" s="645"/>
      <c r="N21" s="645"/>
      <c r="O21" s="645"/>
      <c r="P21" s="645"/>
      <c r="Q21" s="646"/>
      <c r="R21" s="647">
        <v>188</v>
      </c>
      <c r="S21" s="648"/>
      <c r="T21" s="648"/>
      <c r="U21" s="648"/>
      <c r="V21" s="648"/>
      <c r="W21" s="648"/>
      <c r="X21" s="648"/>
      <c r="Y21" s="649"/>
      <c r="Z21" s="650">
        <v>0</v>
      </c>
      <c r="AA21" s="650"/>
      <c r="AB21" s="650"/>
      <c r="AC21" s="650"/>
      <c r="AD21" s="651">
        <v>188</v>
      </c>
      <c r="AE21" s="651"/>
      <c r="AF21" s="651"/>
      <c r="AG21" s="651"/>
      <c r="AH21" s="651"/>
      <c r="AI21" s="651"/>
      <c r="AJ21" s="651"/>
      <c r="AK21" s="651"/>
      <c r="AL21" s="652">
        <v>0</v>
      </c>
      <c r="AM21" s="653"/>
      <c r="AN21" s="653"/>
      <c r="AO21" s="654"/>
      <c r="AP21" s="666" t="s">
        <v>284</v>
      </c>
      <c r="AQ21" s="667"/>
      <c r="AR21" s="667"/>
      <c r="AS21" s="667"/>
      <c r="AT21" s="667"/>
      <c r="AU21" s="667"/>
      <c r="AV21" s="667"/>
      <c r="AW21" s="667"/>
      <c r="AX21" s="667"/>
      <c r="AY21" s="667"/>
      <c r="AZ21" s="667"/>
      <c r="BA21" s="667"/>
      <c r="BB21" s="667"/>
      <c r="BC21" s="667"/>
      <c r="BD21" s="667"/>
      <c r="BE21" s="667"/>
      <c r="BF21" s="668"/>
      <c r="BG21" s="647" t="s">
        <v>240</v>
      </c>
      <c r="BH21" s="648"/>
      <c r="BI21" s="648"/>
      <c r="BJ21" s="648"/>
      <c r="BK21" s="648"/>
      <c r="BL21" s="648"/>
      <c r="BM21" s="648"/>
      <c r="BN21" s="649"/>
      <c r="BO21" s="650" t="s">
        <v>178</v>
      </c>
      <c r="BP21" s="650"/>
      <c r="BQ21" s="650"/>
      <c r="BR21" s="650"/>
      <c r="BS21" s="656" t="s">
        <v>178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285</v>
      </c>
      <c r="C22" s="645"/>
      <c r="D22" s="645"/>
      <c r="E22" s="645"/>
      <c r="F22" s="645"/>
      <c r="G22" s="645"/>
      <c r="H22" s="645"/>
      <c r="I22" s="645"/>
      <c r="J22" s="645"/>
      <c r="K22" s="645"/>
      <c r="L22" s="645"/>
      <c r="M22" s="645"/>
      <c r="N22" s="645"/>
      <c r="O22" s="645"/>
      <c r="P22" s="645"/>
      <c r="Q22" s="646"/>
      <c r="R22" s="647">
        <v>1960010</v>
      </c>
      <c r="S22" s="648"/>
      <c r="T22" s="648"/>
      <c r="U22" s="648"/>
      <c r="V22" s="648"/>
      <c r="W22" s="648"/>
      <c r="X22" s="648"/>
      <c r="Y22" s="649"/>
      <c r="Z22" s="650">
        <v>35.200000000000003</v>
      </c>
      <c r="AA22" s="650"/>
      <c r="AB22" s="650"/>
      <c r="AC22" s="650"/>
      <c r="AD22" s="651">
        <v>1783787</v>
      </c>
      <c r="AE22" s="651"/>
      <c r="AF22" s="651"/>
      <c r="AG22" s="651"/>
      <c r="AH22" s="651"/>
      <c r="AI22" s="651"/>
      <c r="AJ22" s="651"/>
      <c r="AK22" s="651"/>
      <c r="AL22" s="652">
        <v>85.6</v>
      </c>
      <c r="AM22" s="653"/>
      <c r="AN22" s="653"/>
      <c r="AO22" s="654"/>
      <c r="AP22" s="666" t="s">
        <v>286</v>
      </c>
      <c r="AQ22" s="667"/>
      <c r="AR22" s="667"/>
      <c r="AS22" s="667"/>
      <c r="AT22" s="667"/>
      <c r="AU22" s="667"/>
      <c r="AV22" s="667"/>
      <c r="AW22" s="667"/>
      <c r="AX22" s="667"/>
      <c r="AY22" s="667"/>
      <c r="AZ22" s="667"/>
      <c r="BA22" s="667"/>
      <c r="BB22" s="667"/>
      <c r="BC22" s="667"/>
      <c r="BD22" s="667"/>
      <c r="BE22" s="667"/>
      <c r="BF22" s="668"/>
      <c r="BG22" s="647" t="s">
        <v>178</v>
      </c>
      <c r="BH22" s="648"/>
      <c r="BI22" s="648"/>
      <c r="BJ22" s="648"/>
      <c r="BK22" s="648"/>
      <c r="BL22" s="648"/>
      <c r="BM22" s="648"/>
      <c r="BN22" s="649"/>
      <c r="BO22" s="650" t="s">
        <v>142</v>
      </c>
      <c r="BP22" s="650"/>
      <c r="BQ22" s="650"/>
      <c r="BR22" s="650"/>
      <c r="BS22" s="656" t="s">
        <v>142</v>
      </c>
      <c r="BT22" s="648"/>
      <c r="BU22" s="648"/>
      <c r="BV22" s="648"/>
      <c r="BW22" s="648"/>
      <c r="BX22" s="648"/>
      <c r="BY22" s="648"/>
      <c r="BZ22" s="648"/>
      <c r="CA22" s="648"/>
      <c r="CB22" s="657"/>
      <c r="CD22" s="629" t="s">
        <v>287</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288</v>
      </c>
      <c r="C23" s="645"/>
      <c r="D23" s="645"/>
      <c r="E23" s="645"/>
      <c r="F23" s="645"/>
      <c r="G23" s="645"/>
      <c r="H23" s="645"/>
      <c r="I23" s="645"/>
      <c r="J23" s="645"/>
      <c r="K23" s="645"/>
      <c r="L23" s="645"/>
      <c r="M23" s="645"/>
      <c r="N23" s="645"/>
      <c r="O23" s="645"/>
      <c r="P23" s="645"/>
      <c r="Q23" s="646"/>
      <c r="R23" s="647">
        <v>1783787</v>
      </c>
      <c r="S23" s="648"/>
      <c r="T23" s="648"/>
      <c r="U23" s="648"/>
      <c r="V23" s="648"/>
      <c r="W23" s="648"/>
      <c r="X23" s="648"/>
      <c r="Y23" s="649"/>
      <c r="Z23" s="650">
        <v>32.1</v>
      </c>
      <c r="AA23" s="650"/>
      <c r="AB23" s="650"/>
      <c r="AC23" s="650"/>
      <c r="AD23" s="651">
        <v>1783787</v>
      </c>
      <c r="AE23" s="651"/>
      <c r="AF23" s="651"/>
      <c r="AG23" s="651"/>
      <c r="AH23" s="651"/>
      <c r="AI23" s="651"/>
      <c r="AJ23" s="651"/>
      <c r="AK23" s="651"/>
      <c r="AL23" s="652">
        <v>85.6</v>
      </c>
      <c r="AM23" s="653"/>
      <c r="AN23" s="653"/>
      <c r="AO23" s="654"/>
      <c r="AP23" s="666" t="s">
        <v>289</v>
      </c>
      <c r="AQ23" s="667"/>
      <c r="AR23" s="667"/>
      <c r="AS23" s="667"/>
      <c r="AT23" s="667"/>
      <c r="AU23" s="667"/>
      <c r="AV23" s="667"/>
      <c r="AW23" s="667"/>
      <c r="AX23" s="667"/>
      <c r="AY23" s="667"/>
      <c r="AZ23" s="667"/>
      <c r="BA23" s="667"/>
      <c r="BB23" s="667"/>
      <c r="BC23" s="667"/>
      <c r="BD23" s="667"/>
      <c r="BE23" s="667"/>
      <c r="BF23" s="668"/>
      <c r="BG23" s="647">
        <v>12550</v>
      </c>
      <c r="BH23" s="648"/>
      <c r="BI23" s="648"/>
      <c r="BJ23" s="648"/>
      <c r="BK23" s="648"/>
      <c r="BL23" s="648"/>
      <c r="BM23" s="648"/>
      <c r="BN23" s="649"/>
      <c r="BO23" s="650">
        <v>5.9</v>
      </c>
      <c r="BP23" s="650"/>
      <c r="BQ23" s="650"/>
      <c r="BR23" s="650"/>
      <c r="BS23" s="656" t="s">
        <v>142</v>
      </c>
      <c r="BT23" s="648"/>
      <c r="BU23" s="648"/>
      <c r="BV23" s="648"/>
      <c r="BW23" s="648"/>
      <c r="BX23" s="648"/>
      <c r="BY23" s="648"/>
      <c r="BZ23" s="648"/>
      <c r="CA23" s="648"/>
      <c r="CB23" s="657"/>
      <c r="CD23" s="629" t="s">
        <v>228</v>
      </c>
      <c r="CE23" s="630"/>
      <c r="CF23" s="630"/>
      <c r="CG23" s="630"/>
      <c r="CH23" s="630"/>
      <c r="CI23" s="630"/>
      <c r="CJ23" s="630"/>
      <c r="CK23" s="630"/>
      <c r="CL23" s="630"/>
      <c r="CM23" s="630"/>
      <c r="CN23" s="630"/>
      <c r="CO23" s="630"/>
      <c r="CP23" s="630"/>
      <c r="CQ23" s="631"/>
      <c r="CR23" s="629" t="s">
        <v>290</v>
      </c>
      <c r="CS23" s="630"/>
      <c r="CT23" s="630"/>
      <c r="CU23" s="630"/>
      <c r="CV23" s="630"/>
      <c r="CW23" s="630"/>
      <c r="CX23" s="630"/>
      <c r="CY23" s="631"/>
      <c r="CZ23" s="629" t="s">
        <v>291</v>
      </c>
      <c r="DA23" s="630"/>
      <c r="DB23" s="630"/>
      <c r="DC23" s="631"/>
      <c r="DD23" s="629" t="s">
        <v>292</v>
      </c>
      <c r="DE23" s="630"/>
      <c r="DF23" s="630"/>
      <c r="DG23" s="630"/>
      <c r="DH23" s="630"/>
      <c r="DI23" s="630"/>
      <c r="DJ23" s="630"/>
      <c r="DK23" s="631"/>
      <c r="DL23" s="678" t="s">
        <v>293</v>
      </c>
      <c r="DM23" s="679"/>
      <c r="DN23" s="679"/>
      <c r="DO23" s="679"/>
      <c r="DP23" s="679"/>
      <c r="DQ23" s="679"/>
      <c r="DR23" s="679"/>
      <c r="DS23" s="679"/>
      <c r="DT23" s="679"/>
      <c r="DU23" s="679"/>
      <c r="DV23" s="680"/>
      <c r="DW23" s="629" t="s">
        <v>294</v>
      </c>
      <c r="DX23" s="630"/>
      <c r="DY23" s="630"/>
      <c r="DZ23" s="630"/>
      <c r="EA23" s="630"/>
      <c r="EB23" s="630"/>
      <c r="EC23" s="631"/>
    </row>
    <row r="24" spans="2:133" ht="11.25" customHeight="1" x14ac:dyDescent="0.15">
      <c r="B24" s="644" t="s">
        <v>295</v>
      </c>
      <c r="C24" s="645"/>
      <c r="D24" s="645"/>
      <c r="E24" s="645"/>
      <c r="F24" s="645"/>
      <c r="G24" s="645"/>
      <c r="H24" s="645"/>
      <c r="I24" s="645"/>
      <c r="J24" s="645"/>
      <c r="K24" s="645"/>
      <c r="L24" s="645"/>
      <c r="M24" s="645"/>
      <c r="N24" s="645"/>
      <c r="O24" s="645"/>
      <c r="P24" s="645"/>
      <c r="Q24" s="646"/>
      <c r="R24" s="647">
        <v>176223</v>
      </c>
      <c r="S24" s="648"/>
      <c r="T24" s="648"/>
      <c r="U24" s="648"/>
      <c r="V24" s="648"/>
      <c r="W24" s="648"/>
      <c r="X24" s="648"/>
      <c r="Y24" s="649"/>
      <c r="Z24" s="650">
        <v>3.2</v>
      </c>
      <c r="AA24" s="650"/>
      <c r="AB24" s="650"/>
      <c r="AC24" s="650"/>
      <c r="AD24" s="651" t="s">
        <v>142</v>
      </c>
      <c r="AE24" s="651"/>
      <c r="AF24" s="651"/>
      <c r="AG24" s="651"/>
      <c r="AH24" s="651"/>
      <c r="AI24" s="651"/>
      <c r="AJ24" s="651"/>
      <c r="AK24" s="651"/>
      <c r="AL24" s="652" t="s">
        <v>178</v>
      </c>
      <c r="AM24" s="653"/>
      <c r="AN24" s="653"/>
      <c r="AO24" s="654"/>
      <c r="AP24" s="666" t="s">
        <v>296</v>
      </c>
      <c r="AQ24" s="667"/>
      <c r="AR24" s="667"/>
      <c r="AS24" s="667"/>
      <c r="AT24" s="667"/>
      <c r="AU24" s="667"/>
      <c r="AV24" s="667"/>
      <c r="AW24" s="667"/>
      <c r="AX24" s="667"/>
      <c r="AY24" s="667"/>
      <c r="AZ24" s="667"/>
      <c r="BA24" s="667"/>
      <c r="BB24" s="667"/>
      <c r="BC24" s="667"/>
      <c r="BD24" s="667"/>
      <c r="BE24" s="667"/>
      <c r="BF24" s="668"/>
      <c r="BG24" s="647" t="s">
        <v>142</v>
      </c>
      <c r="BH24" s="648"/>
      <c r="BI24" s="648"/>
      <c r="BJ24" s="648"/>
      <c r="BK24" s="648"/>
      <c r="BL24" s="648"/>
      <c r="BM24" s="648"/>
      <c r="BN24" s="649"/>
      <c r="BO24" s="650" t="s">
        <v>178</v>
      </c>
      <c r="BP24" s="650"/>
      <c r="BQ24" s="650"/>
      <c r="BR24" s="650"/>
      <c r="BS24" s="656" t="s">
        <v>240</v>
      </c>
      <c r="BT24" s="648"/>
      <c r="BU24" s="648"/>
      <c r="BV24" s="648"/>
      <c r="BW24" s="648"/>
      <c r="BX24" s="648"/>
      <c r="BY24" s="648"/>
      <c r="BZ24" s="648"/>
      <c r="CA24" s="648"/>
      <c r="CB24" s="657"/>
      <c r="CD24" s="658" t="s">
        <v>297</v>
      </c>
      <c r="CE24" s="659"/>
      <c r="CF24" s="659"/>
      <c r="CG24" s="659"/>
      <c r="CH24" s="659"/>
      <c r="CI24" s="659"/>
      <c r="CJ24" s="659"/>
      <c r="CK24" s="659"/>
      <c r="CL24" s="659"/>
      <c r="CM24" s="659"/>
      <c r="CN24" s="659"/>
      <c r="CO24" s="659"/>
      <c r="CP24" s="659"/>
      <c r="CQ24" s="660"/>
      <c r="CR24" s="636">
        <v>1467351</v>
      </c>
      <c r="CS24" s="637"/>
      <c r="CT24" s="637"/>
      <c r="CU24" s="637"/>
      <c r="CV24" s="637"/>
      <c r="CW24" s="637"/>
      <c r="CX24" s="637"/>
      <c r="CY24" s="638"/>
      <c r="CZ24" s="641">
        <v>26.5</v>
      </c>
      <c r="DA24" s="642"/>
      <c r="DB24" s="642"/>
      <c r="DC24" s="661"/>
      <c r="DD24" s="681">
        <v>1037328</v>
      </c>
      <c r="DE24" s="637"/>
      <c r="DF24" s="637"/>
      <c r="DG24" s="637"/>
      <c r="DH24" s="637"/>
      <c r="DI24" s="637"/>
      <c r="DJ24" s="637"/>
      <c r="DK24" s="638"/>
      <c r="DL24" s="681">
        <v>998429</v>
      </c>
      <c r="DM24" s="637"/>
      <c r="DN24" s="637"/>
      <c r="DO24" s="637"/>
      <c r="DP24" s="637"/>
      <c r="DQ24" s="637"/>
      <c r="DR24" s="637"/>
      <c r="DS24" s="637"/>
      <c r="DT24" s="637"/>
      <c r="DU24" s="637"/>
      <c r="DV24" s="638"/>
      <c r="DW24" s="641">
        <v>46.7</v>
      </c>
      <c r="DX24" s="642"/>
      <c r="DY24" s="642"/>
      <c r="DZ24" s="642"/>
      <c r="EA24" s="642"/>
      <c r="EB24" s="642"/>
      <c r="EC24" s="643"/>
    </row>
    <row r="25" spans="2:133" ht="11.25" customHeight="1" x14ac:dyDescent="0.15">
      <c r="B25" s="644" t="s">
        <v>298</v>
      </c>
      <c r="C25" s="645"/>
      <c r="D25" s="645"/>
      <c r="E25" s="645"/>
      <c r="F25" s="645"/>
      <c r="G25" s="645"/>
      <c r="H25" s="645"/>
      <c r="I25" s="645"/>
      <c r="J25" s="645"/>
      <c r="K25" s="645"/>
      <c r="L25" s="645"/>
      <c r="M25" s="645"/>
      <c r="N25" s="645"/>
      <c r="O25" s="645"/>
      <c r="P25" s="645"/>
      <c r="Q25" s="646"/>
      <c r="R25" s="647" t="s">
        <v>142</v>
      </c>
      <c r="S25" s="648"/>
      <c r="T25" s="648"/>
      <c r="U25" s="648"/>
      <c r="V25" s="648"/>
      <c r="W25" s="648"/>
      <c r="X25" s="648"/>
      <c r="Y25" s="649"/>
      <c r="Z25" s="650" t="s">
        <v>142</v>
      </c>
      <c r="AA25" s="650"/>
      <c r="AB25" s="650"/>
      <c r="AC25" s="650"/>
      <c r="AD25" s="651" t="s">
        <v>240</v>
      </c>
      <c r="AE25" s="651"/>
      <c r="AF25" s="651"/>
      <c r="AG25" s="651"/>
      <c r="AH25" s="651"/>
      <c r="AI25" s="651"/>
      <c r="AJ25" s="651"/>
      <c r="AK25" s="651"/>
      <c r="AL25" s="652" t="s">
        <v>178</v>
      </c>
      <c r="AM25" s="653"/>
      <c r="AN25" s="653"/>
      <c r="AO25" s="654"/>
      <c r="AP25" s="666" t="s">
        <v>299</v>
      </c>
      <c r="AQ25" s="667"/>
      <c r="AR25" s="667"/>
      <c r="AS25" s="667"/>
      <c r="AT25" s="667"/>
      <c r="AU25" s="667"/>
      <c r="AV25" s="667"/>
      <c r="AW25" s="667"/>
      <c r="AX25" s="667"/>
      <c r="AY25" s="667"/>
      <c r="AZ25" s="667"/>
      <c r="BA25" s="667"/>
      <c r="BB25" s="667"/>
      <c r="BC25" s="667"/>
      <c r="BD25" s="667"/>
      <c r="BE25" s="667"/>
      <c r="BF25" s="668"/>
      <c r="BG25" s="647" t="s">
        <v>178</v>
      </c>
      <c r="BH25" s="648"/>
      <c r="BI25" s="648"/>
      <c r="BJ25" s="648"/>
      <c r="BK25" s="648"/>
      <c r="BL25" s="648"/>
      <c r="BM25" s="648"/>
      <c r="BN25" s="649"/>
      <c r="BO25" s="650" t="s">
        <v>240</v>
      </c>
      <c r="BP25" s="650"/>
      <c r="BQ25" s="650"/>
      <c r="BR25" s="650"/>
      <c r="BS25" s="656" t="s">
        <v>178</v>
      </c>
      <c r="BT25" s="648"/>
      <c r="BU25" s="648"/>
      <c r="BV25" s="648"/>
      <c r="BW25" s="648"/>
      <c r="BX25" s="648"/>
      <c r="BY25" s="648"/>
      <c r="BZ25" s="648"/>
      <c r="CA25" s="648"/>
      <c r="CB25" s="657"/>
      <c r="CD25" s="662" t="s">
        <v>300</v>
      </c>
      <c r="CE25" s="663"/>
      <c r="CF25" s="663"/>
      <c r="CG25" s="663"/>
      <c r="CH25" s="663"/>
      <c r="CI25" s="663"/>
      <c r="CJ25" s="663"/>
      <c r="CK25" s="663"/>
      <c r="CL25" s="663"/>
      <c r="CM25" s="663"/>
      <c r="CN25" s="663"/>
      <c r="CO25" s="663"/>
      <c r="CP25" s="663"/>
      <c r="CQ25" s="664"/>
      <c r="CR25" s="647">
        <v>592267</v>
      </c>
      <c r="CS25" s="682"/>
      <c r="CT25" s="682"/>
      <c r="CU25" s="682"/>
      <c r="CV25" s="682"/>
      <c r="CW25" s="682"/>
      <c r="CX25" s="682"/>
      <c r="CY25" s="683"/>
      <c r="CZ25" s="652">
        <v>10.7</v>
      </c>
      <c r="DA25" s="684"/>
      <c r="DB25" s="684"/>
      <c r="DC25" s="687"/>
      <c r="DD25" s="656">
        <v>508984</v>
      </c>
      <c r="DE25" s="682"/>
      <c r="DF25" s="682"/>
      <c r="DG25" s="682"/>
      <c r="DH25" s="682"/>
      <c r="DI25" s="682"/>
      <c r="DJ25" s="682"/>
      <c r="DK25" s="683"/>
      <c r="DL25" s="656">
        <v>470325</v>
      </c>
      <c r="DM25" s="682"/>
      <c r="DN25" s="682"/>
      <c r="DO25" s="682"/>
      <c r="DP25" s="682"/>
      <c r="DQ25" s="682"/>
      <c r="DR25" s="682"/>
      <c r="DS25" s="682"/>
      <c r="DT25" s="682"/>
      <c r="DU25" s="682"/>
      <c r="DV25" s="683"/>
      <c r="DW25" s="652">
        <v>22</v>
      </c>
      <c r="DX25" s="684"/>
      <c r="DY25" s="684"/>
      <c r="DZ25" s="684"/>
      <c r="EA25" s="684"/>
      <c r="EB25" s="684"/>
      <c r="EC25" s="685"/>
    </row>
    <row r="26" spans="2:133" ht="11.25" customHeight="1" x14ac:dyDescent="0.15">
      <c r="B26" s="644" t="s">
        <v>301</v>
      </c>
      <c r="C26" s="645"/>
      <c r="D26" s="645"/>
      <c r="E26" s="645"/>
      <c r="F26" s="645"/>
      <c r="G26" s="645"/>
      <c r="H26" s="645"/>
      <c r="I26" s="645"/>
      <c r="J26" s="645"/>
      <c r="K26" s="645"/>
      <c r="L26" s="645"/>
      <c r="M26" s="645"/>
      <c r="N26" s="645"/>
      <c r="O26" s="645"/>
      <c r="P26" s="645"/>
      <c r="Q26" s="646"/>
      <c r="R26" s="647">
        <v>2269054</v>
      </c>
      <c r="S26" s="648"/>
      <c r="T26" s="648"/>
      <c r="U26" s="648"/>
      <c r="V26" s="648"/>
      <c r="W26" s="648"/>
      <c r="X26" s="648"/>
      <c r="Y26" s="649"/>
      <c r="Z26" s="650">
        <v>40.799999999999997</v>
      </c>
      <c r="AA26" s="650"/>
      <c r="AB26" s="650"/>
      <c r="AC26" s="650"/>
      <c r="AD26" s="651">
        <v>2080281</v>
      </c>
      <c r="AE26" s="651"/>
      <c r="AF26" s="651"/>
      <c r="AG26" s="651"/>
      <c r="AH26" s="651"/>
      <c r="AI26" s="651"/>
      <c r="AJ26" s="651"/>
      <c r="AK26" s="651"/>
      <c r="AL26" s="652">
        <v>99.8</v>
      </c>
      <c r="AM26" s="653"/>
      <c r="AN26" s="653"/>
      <c r="AO26" s="654"/>
      <c r="AP26" s="666" t="s">
        <v>302</v>
      </c>
      <c r="AQ26" s="686"/>
      <c r="AR26" s="686"/>
      <c r="AS26" s="686"/>
      <c r="AT26" s="686"/>
      <c r="AU26" s="686"/>
      <c r="AV26" s="686"/>
      <c r="AW26" s="686"/>
      <c r="AX26" s="686"/>
      <c r="AY26" s="686"/>
      <c r="AZ26" s="686"/>
      <c r="BA26" s="686"/>
      <c r="BB26" s="686"/>
      <c r="BC26" s="686"/>
      <c r="BD26" s="686"/>
      <c r="BE26" s="686"/>
      <c r="BF26" s="668"/>
      <c r="BG26" s="647" t="s">
        <v>142</v>
      </c>
      <c r="BH26" s="648"/>
      <c r="BI26" s="648"/>
      <c r="BJ26" s="648"/>
      <c r="BK26" s="648"/>
      <c r="BL26" s="648"/>
      <c r="BM26" s="648"/>
      <c r="BN26" s="649"/>
      <c r="BO26" s="650" t="s">
        <v>178</v>
      </c>
      <c r="BP26" s="650"/>
      <c r="BQ26" s="650"/>
      <c r="BR26" s="650"/>
      <c r="BS26" s="656" t="s">
        <v>142</v>
      </c>
      <c r="BT26" s="648"/>
      <c r="BU26" s="648"/>
      <c r="BV26" s="648"/>
      <c r="BW26" s="648"/>
      <c r="BX26" s="648"/>
      <c r="BY26" s="648"/>
      <c r="BZ26" s="648"/>
      <c r="CA26" s="648"/>
      <c r="CB26" s="657"/>
      <c r="CD26" s="662" t="s">
        <v>303</v>
      </c>
      <c r="CE26" s="663"/>
      <c r="CF26" s="663"/>
      <c r="CG26" s="663"/>
      <c r="CH26" s="663"/>
      <c r="CI26" s="663"/>
      <c r="CJ26" s="663"/>
      <c r="CK26" s="663"/>
      <c r="CL26" s="663"/>
      <c r="CM26" s="663"/>
      <c r="CN26" s="663"/>
      <c r="CO26" s="663"/>
      <c r="CP26" s="663"/>
      <c r="CQ26" s="664"/>
      <c r="CR26" s="647">
        <v>380106</v>
      </c>
      <c r="CS26" s="648"/>
      <c r="CT26" s="648"/>
      <c r="CU26" s="648"/>
      <c r="CV26" s="648"/>
      <c r="CW26" s="648"/>
      <c r="CX26" s="648"/>
      <c r="CY26" s="649"/>
      <c r="CZ26" s="652">
        <v>6.9</v>
      </c>
      <c r="DA26" s="684"/>
      <c r="DB26" s="684"/>
      <c r="DC26" s="687"/>
      <c r="DD26" s="656">
        <v>309862</v>
      </c>
      <c r="DE26" s="648"/>
      <c r="DF26" s="648"/>
      <c r="DG26" s="648"/>
      <c r="DH26" s="648"/>
      <c r="DI26" s="648"/>
      <c r="DJ26" s="648"/>
      <c r="DK26" s="649"/>
      <c r="DL26" s="656" t="s">
        <v>240</v>
      </c>
      <c r="DM26" s="648"/>
      <c r="DN26" s="648"/>
      <c r="DO26" s="648"/>
      <c r="DP26" s="648"/>
      <c r="DQ26" s="648"/>
      <c r="DR26" s="648"/>
      <c r="DS26" s="648"/>
      <c r="DT26" s="648"/>
      <c r="DU26" s="648"/>
      <c r="DV26" s="649"/>
      <c r="DW26" s="652" t="s">
        <v>178</v>
      </c>
      <c r="DX26" s="684"/>
      <c r="DY26" s="684"/>
      <c r="DZ26" s="684"/>
      <c r="EA26" s="684"/>
      <c r="EB26" s="684"/>
      <c r="EC26" s="685"/>
    </row>
    <row r="27" spans="2:133" ht="11.25" customHeight="1" x14ac:dyDescent="0.15">
      <c r="B27" s="644" t="s">
        <v>304</v>
      </c>
      <c r="C27" s="645"/>
      <c r="D27" s="645"/>
      <c r="E27" s="645"/>
      <c r="F27" s="645"/>
      <c r="G27" s="645"/>
      <c r="H27" s="645"/>
      <c r="I27" s="645"/>
      <c r="J27" s="645"/>
      <c r="K27" s="645"/>
      <c r="L27" s="645"/>
      <c r="M27" s="645"/>
      <c r="N27" s="645"/>
      <c r="O27" s="645"/>
      <c r="P27" s="645"/>
      <c r="Q27" s="646"/>
      <c r="R27" s="647" t="s">
        <v>142</v>
      </c>
      <c r="S27" s="648"/>
      <c r="T27" s="648"/>
      <c r="U27" s="648"/>
      <c r="V27" s="648"/>
      <c r="W27" s="648"/>
      <c r="X27" s="648"/>
      <c r="Y27" s="649"/>
      <c r="Z27" s="650" t="s">
        <v>240</v>
      </c>
      <c r="AA27" s="650"/>
      <c r="AB27" s="650"/>
      <c r="AC27" s="650"/>
      <c r="AD27" s="651" t="s">
        <v>142</v>
      </c>
      <c r="AE27" s="651"/>
      <c r="AF27" s="651"/>
      <c r="AG27" s="651"/>
      <c r="AH27" s="651"/>
      <c r="AI27" s="651"/>
      <c r="AJ27" s="651"/>
      <c r="AK27" s="651"/>
      <c r="AL27" s="652" t="s">
        <v>142</v>
      </c>
      <c r="AM27" s="653"/>
      <c r="AN27" s="653"/>
      <c r="AO27" s="654"/>
      <c r="AP27" s="644" t="s">
        <v>305</v>
      </c>
      <c r="AQ27" s="645"/>
      <c r="AR27" s="645"/>
      <c r="AS27" s="645"/>
      <c r="AT27" s="645"/>
      <c r="AU27" s="645"/>
      <c r="AV27" s="645"/>
      <c r="AW27" s="645"/>
      <c r="AX27" s="645"/>
      <c r="AY27" s="645"/>
      <c r="AZ27" s="645"/>
      <c r="BA27" s="645"/>
      <c r="BB27" s="645"/>
      <c r="BC27" s="645"/>
      <c r="BD27" s="645"/>
      <c r="BE27" s="645"/>
      <c r="BF27" s="646"/>
      <c r="BG27" s="647">
        <v>212067</v>
      </c>
      <c r="BH27" s="648"/>
      <c r="BI27" s="648"/>
      <c r="BJ27" s="648"/>
      <c r="BK27" s="648"/>
      <c r="BL27" s="648"/>
      <c r="BM27" s="648"/>
      <c r="BN27" s="649"/>
      <c r="BO27" s="650">
        <v>100</v>
      </c>
      <c r="BP27" s="650"/>
      <c r="BQ27" s="650"/>
      <c r="BR27" s="650"/>
      <c r="BS27" s="656">
        <v>3198</v>
      </c>
      <c r="BT27" s="648"/>
      <c r="BU27" s="648"/>
      <c r="BV27" s="648"/>
      <c r="BW27" s="648"/>
      <c r="BX27" s="648"/>
      <c r="BY27" s="648"/>
      <c r="BZ27" s="648"/>
      <c r="CA27" s="648"/>
      <c r="CB27" s="657"/>
      <c r="CD27" s="662" t="s">
        <v>306</v>
      </c>
      <c r="CE27" s="663"/>
      <c r="CF27" s="663"/>
      <c r="CG27" s="663"/>
      <c r="CH27" s="663"/>
      <c r="CI27" s="663"/>
      <c r="CJ27" s="663"/>
      <c r="CK27" s="663"/>
      <c r="CL27" s="663"/>
      <c r="CM27" s="663"/>
      <c r="CN27" s="663"/>
      <c r="CO27" s="663"/>
      <c r="CP27" s="663"/>
      <c r="CQ27" s="664"/>
      <c r="CR27" s="647">
        <v>452587</v>
      </c>
      <c r="CS27" s="682"/>
      <c r="CT27" s="682"/>
      <c r="CU27" s="682"/>
      <c r="CV27" s="682"/>
      <c r="CW27" s="682"/>
      <c r="CX27" s="682"/>
      <c r="CY27" s="683"/>
      <c r="CZ27" s="652">
        <v>8.1999999999999993</v>
      </c>
      <c r="DA27" s="684"/>
      <c r="DB27" s="684"/>
      <c r="DC27" s="687"/>
      <c r="DD27" s="656">
        <v>105847</v>
      </c>
      <c r="DE27" s="682"/>
      <c r="DF27" s="682"/>
      <c r="DG27" s="682"/>
      <c r="DH27" s="682"/>
      <c r="DI27" s="682"/>
      <c r="DJ27" s="682"/>
      <c r="DK27" s="683"/>
      <c r="DL27" s="656">
        <v>105607</v>
      </c>
      <c r="DM27" s="682"/>
      <c r="DN27" s="682"/>
      <c r="DO27" s="682"/>
      <c r="DP27" s="682"/>
      <c r="DQ27" s="682"/>
      <c r="DR27" s="682"/>
      <c r="DS27" s="682"/>
      <c r="DT27" s="682"/>
      <c r="DU27" s="682"/>
      <c r="DV27" s="683"/>
      <c r="DW27" s="652">
        <v>4.9000000000000004</v>
      </c>
      <c r="DX27" s="684"/>
      <c r="DY27" s="684"/>
      <c r="DZ27" s="684"/>
      <c r="EA27" s="684"/>
      <c r="EB27" s="684"/>
      <c r="EC27" s="685"/>
    </row>
    <row r="28" spans="2:133" ht="11.25" customHeight="1" x14ac:dyDescent="0.15">
      <c r="B28" s="644" t="s">
        <v>307</v>
      </c>
      <c r="C28" s="645"/>
      <c r="D28" s="645"/>
      <c r="E28" s="645"/>
      <c r="F28" s="645"/>
      <c r="G28" s="645"/>
      <c r="H28" s="645"/>
      <c r="I28" s="645"/>
      <c r="J28" s="645"/>
      <c r="K28" s="645"/>
      <c r="L28" s="645"/>
      <c r="M28" s="645"/>
      <c r="N28" s="645"/>
      <c r="O28" s="645"/>
      <c r="P28" s="645"/>
      <c r="Q28" s="646"/>
      <c r="R28" s="647">
        <v>47091</v>
      </c>
      <c r="S28" s="648"/>
      <c r="T28" s="648"/>
      <c r="U28" s="648"/>
      <c r="V28" s="648"/>
      <c r="W28" s="648"/>
      <c r="X28" s="648"/>
      <c r="Y28" s="649"/>
      <c r="Z28" s="650">
        <v>0.8</v>
      </c>
      <c r="AA28" s="650"/>
      <c r="AB28" s="650"/>
      <c r="AC28" s="650"/>
      <c r="AD28" s="651" t="s">
        <v>142</v>
      </c>
      <c r="AE28" s="651"/>
      <c r="AF28" s="651"/>
      <c r="AG28" s="651"/>
      <c r="AH28" s="651"/>
      <c r="AI28" s="651"/>
      <c r="AJ28" s="651"/>
      <c r="AK28" s="651"/>
      <c r="AL28" s="652" t="s">
        <v>142</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308</v>
      </c>
      <c r="CE28" s="663"/>
      <c r="CF28" s="663"/>
      <c r="CG28" s="663"/>
      <c r="CH28" s="663"/>
      <c r="CI28" s="663"/>
      <c r="CJ28" s="663"/>
      <c r="CK28" s="663"/>
      <c r="CL28" s="663"/>
      <c r="CM28" s="663"/>
      <c r="CN28" s="663"/>
      <c r="CO28" s="663"/>
      <c r="CP28" s="663"/>
      <c r="CQ28" s="664"/>
      <c r="CR28" s="647">
        <v>422497</v>
      </c>
      <c r="CS28" s="648"/>
      <c r="CT28" s="648"/>
      <c r="CU28" s="648"/>
      <c r="CV28" s="648"/>
      <c r="CW28" s="648"/>
      <c r="CX28" s="648"/>
      <c r="CY28" s="649"/>
      <c r="CZ28" s="652">
        <v>7.6</v>
      </c>
      <c r="DA28" s="684"/>
      <c r="DB28" s="684"/>
      <c r="DC28" s="687"/>
      <c r="DD28" s="656">
        <v>422497</v>
      </c>
      <c r="DE28" s="648"/>
      <c r="DF28" s="648"/>
      <c r="DG28" s="648"/>
      <c r="DH28" s="648"/>
      <c r="DI28" s="648"/>
      <c r="DJ28" s="648"/>
      <c r="DK28" s="649"/>
      <c r="DL28" s="656">
        <v>422497</v>
      </c>
      <c r="DM28" s="648"/>
      <c r="DN28" s="648"/>
      <c r="DO28" s="648"/>
      <c r="DP28" s="648"/>
      <c r="DQ28" s="648"/>
      <c r="DR28" s="648"/>
      <c r="DS28" s="648"/>
      <c r="DT28" s="648"/>
      <c r="DU28" s="648"/>
      <c r="DV28" s="649"/>
      <c r="DW28" s="652">
        <v>19.8</v>
      </c>
      <c r="DX28" s="684"/>
      <c r="DY28" s="684"/>
      <c r="DZ28" s="684"/>
      <c r="EA28" s="684"/>
      <c r="EB28" s="684"/>
      <c r="EC28" s="685"/>
    </row>
    <row r="29" spans="2:133" ht="11.25" customHeight="1" x14ac:dyDescent="0.15">
      <c r="B29" s="644" t="s">
        <v>309</v>
      </c>
      <c r="C29" s="645"/>
      <c r="D29" s="645"/>
      <c r="E29" s="645"/>
      <c r="F29" s="645"/>
      <c r="G29" s="645"/>
      <c r="H29" s="645"/>
      <c r="I29" s="645"/>
      <c r="J29" s="645"/>
      <c r="K29" s="645"/>
      <c r="L29" s="645"/>
      <c r="M29" s="645"/>
      <c r="N29" s="645"/>
      <c r="O29" s="645"/>
      <c r="P29" s="645"/>
      <c r="Q29" s="646"/>
      <c r="R29" s="647">
        <v>61199</v>
      </c>
      <c r="S29" s="648"/>
      <c r="T29" s="648"/>
      <c r="U29" s="648"/>
      <c r="V29" s="648"/>
      <c r="W29" s="648"/>
      <c r="X29" s="648"/>
      <c r="Y29" s="649"/>
      <c r="Z29" s="650">
        <v>1.1000000000000001</v>
      </c>
      <c r="AA29" s="650"/>
      <c r="AB29" s="650"/>
      <c r="AC29" s="650"/>
      <c r="AD29" s="651">
        <v>573</v>
      </c>
      <c r="AE29" s="651"/>
      <c r="AF29" s="651"/>
      <c r="AG29" s="651"/>
      <c r="AH29" s="651"/>
      <c r="AI29" s="651"/>
      <c r="AJ29" s="651"/>
      <c r="AK29" s="651"/>
      <c r="AL29" s="652">
        <v>0</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310</v>
      </c>
      <c r="CE29" s="694"/>
      <c r="CF29" s="662" t="s">
        <v>311</v>
      </c>
      <c r="CG29" s="663"/>
      <c r="CH29" s="663"/>
      <c r="CI29" s="663"/>
      <c r="CJ29" s="663"/>
      <c r="CK29" s="663"/>
      <c r="CL29" s="663"/>
      <c r="CM29" s="663"/>
      <c r="CN29" s="663"/>
      <c r="CO29" s="663"/>
      <c r="CP29" s="663"/>
      <c r="CQ29" s="664"/>
      <c r="CR29" s="647">
        <v>422497</v>
      </c>
      <c r="CS29" s="682"/>
      <c r="CT29" s="682"/>
      <c r="CU29" s="682"/>
      <c r="CV29" s="682"/>
      <c r="CW29" s="682"/>
      <c r="CX29" s="682"/>
      <c r="CY29" s="683"/>
      <c r="CZ29" s="652">
        <v>7.6</v>
      </c>
      <c r="DA29" s="684"/>
      <c r="DB29" s="684"/>
      <c r="DC29" s="687"/>
      <c r="DD29" s="656">
        <v>422497</v>
      </c>
      <c r="DE29" s="682"/>
      <c r="DF29" s="682"/>
      <c r="DG29" s="682"/>
      <c r="DH29" s="682"/>
      <c r="DI29" s="682"/>
      <c r="DJ29" s="682"/>
      <c r="DK29" s="683"/>
      <c r="DL29" s="656">
        <v>422497</v>
      </c>
      <c r="DM29" s="682"/>
      <c r="DN29" s="682"/>
      <c r="DO29" s="682"/>
      <c r="DP29" s="682"/>
      <c r="DQ29" s="682"/>
      <c r="DR29" s="682"/>
      <c r="DS29" s="682"/>
      <c r="DT29" s="682"/>
      <c r="DU29" s="682"/>
      <c r="DV29" s="683"/>
      <c r="DW29" s="652">
        <v>19.8</v>
      </c>
      <c r="DX29" s="684"/>
      <c r="DY29" s="684"/>
      <c r="DZ29" s="684"/>
      <c r="EA29" s="684"/>
      <c r="EB29" s="684"/>
      <c r="EC29" s="685"/>
    </row>
    <row r="30" spans="2:133" ht="11.25" customHeight="1" x14ac:dyDescent="0.15">
      <c r="B30" s="644" t="s">
        <v>312</v>
      </c>
      <c r="C30" s="645"/>
      <c r="D30" s="645"/>
      <c r="E30" s="645"/>
      <c r="F30" s="645"/>
      <c r="G30" s="645"/>
      <c r="H30" s="645"/>
      <c r="I30" s="645"/>
      <c r="J30" s="645"/>
      <c r="K30" s="645"/>
      <c r="L30" s="645"/>
      <c r="M30" s="645"/>
      <c r="N30" s="645"/>
      <c r="O30" s="645"/>
      <c r="P30" s="645"/>
      <c r="Q30" s="646"/>
      <c r="R30" s="647">
        <v>12979</v>
      </c>
      <c r="S30" s="648"/>
      <c r="T30" s="648"/>
      <c r="U30" s="648"/>
      <c r="V30" s="648"/>
      <c r="W30" s="648"/>
      <c r="X30" s="648"/>
      <c r="Y30" s="649"/>
      <c r="Z30" s="650">
        <v>0.2</v>
      </c>
      <c r="AA30" s="650"/>
      <c r="AB30" s="650"/>
      <c r="AC30" s="650"/>
      <c r="AD30" s="651" t="s">
        <v>178</v>
      </c>
      <c r="AE30" s="651"/>
      <c r="AF30" s="651"/>
      <c r="AG30" s="651"/>
      <c r="AH30" s="651"/>
      <c r="AI30" s="651"/>
      <c r="AJ30" s="651"/>
      <c r="AK30" s="651"/>
      <c r="AL30" s="652" t="s">
        <v>142</v>
      </c>
      <c r="AM30" s="653"/>
      <c r="AN30" s="653"/>
      <c r="AO30" s="654"/>
      <c r="AP30" s="626" t="s">
        <v>228</v>
      </c>
      <c r="AQ30" s="627"/>
      <c r="AR30" s="627"/>
      <c r="AS30" s="627"/>
      <c r="AT30" s="627"/>
      <c r="AU30" s="627"/>
      <c r="AV30" s="627"/>
      <c r="AW30" s="627"/>
      <c r="AX30" s="627"/>
      <c r="AY30" s="627"/>
      <c r="AZ30" s="627"/>
      <c r="BA30" s="627"/>
      <c r="BB30" s="627"/>
      <c r="BC30" s="627"/>
      <c r="BD30" s="627"/>
      <c r="BE30" s="627"/>
      <c r="BF30" s="628"/>
      <c r="BG30" s="626" t="s">
        <v>313</v>
      </c>
      <c r="BH30" s="691"/>
      <c r="BI30" s="691"/>
      <c r="BJ30" s="691"/>
      <c r="BK30" s="691"/>
      <c r="BL30" s="691"/>
      <c r="BM30" s="691"/>
      <c r="BN30" s="691"/>
      <c r="BO30" s="691"/>
      <c r="BP30" s="691"/>
      <c r="BQ30" s="692"/>
      <c r="BR30" s="626" t="s">
        <v>314</v>
      </c>
      <c r="BS30" s="691"/>
      <c r="BT30" s="691"/>
      <c r="BU30" s="691"/>
      <c r="BV30" s="691"/>
      <c r="BW30" s="691"/>
      <c r="BX30" s="691"/>
      <c r="BY30" s="691"/>
      <c r="BZ30" s="691"/>
      <c r="CA30" s="691"/>
      <c r="CB30" s="692"/>
      <c r="CD30" s="695"/>
      <c r="CE30" s="696"/>
      <c r="CF30" s="662" t="s">
        <v>315</v>
      </c>
      <c r="CG30" s="663"/>
      <c r="CH30" s="663"/>
      <c r="CI30" s="663"/>
      <c r="CJ30" s="663"/>
      <c r="CK30" s="663"/>
      <c r="CL30" s="663"/>
      <c r="CM30" s="663"/>
      <c r="CN30" s="663"/>
      <c r="CO30" s="663"/>
      <c r="CP30" s="663"/>
      <c r="CQ30" s="664"/>
      <c r="CR30" s="647">
        <v>408532</v>
      </c>
      <c r="CS30" s="648"/>
      <c r="CT30" s="648"/>
      <c r="CU30" s="648"/>
      <c r="CV30" s="648"/>
      <c r="CW30" s="648"/>
      <c r="CX30" s="648"/>
      <c r="CY30" s="649"/>
      <c r="CZ30" s="652">
        <v>7.4</v>
      </c>
      <c r="DA30" s="684"/>
      <c r="DB30" s="684"/>
      <c r="DC30" s="687"/>
      <c r="DD30" s="656">
        <v>408532</v>
      </c>
      <c r="DE30" s="648"/>
      <c r="DF30" s="648"/>
      <c r="DG30" s="648"/>
      <c r="DH30" s="648"/>
      <c r="DI30" s="648"/>
      <c r="DJ30" s="648"/>
      <c r="DK30" s="649"/>
      <c r="DL30" s="656">
        <v>408532</v>
      </c>
      <c r="DM30" s="648"/>
      <c r="DN30" s="648"/>
      <c r="DO30" s="648"/>
      <c r="DP30" s="648"/>
      <c r="DQ30" s="648"/>
      <c r="DR30" s="648"/>
      <c r="DS30" s="648"/>
      <c r="DT30" s="648"/>
      <c r="DU30" s="648"/>
      <c r="DV30" s="649"/>
      <c r="DW30" s="652">
        <v>19.100000000000001</v>
      </c>
      <c r="DX30" s="684"/>
      <c r="DY30" s="684"/>
      <c r="DZ30" s="684"/>
      <c r="EA30" s="684"/>
      <c r="EB30" s="684"/>
      <c r="EC30" s="685"/>
    </row>
    <row r="31" spans="2:133" ht="11.25" customHeight="1" x14ac:dyDescent="0.15">
      <c r="B31" s="644" t="s">
        <v>316</v>
      </c>
      <c r="C31" s="645"/>
      <c r="D31" s="645"/>
      <c r="E31" s="645"/>
      <c r="F31" s="645"/>
      <c r="G31" s="645"/>
      <c r="H31" s="645"/>
      <c r="I31" s="645"/>
      <c r="J31" s="645"/>
      <c r="K31" s="645"/>
      <c r="L31" s="645"/>
      <c r="M31" s="645"/>
      <c r="N31" s="645"/>
      <c r="O31" s="645"/>
      <c r="P31" s="645"/>
      <c r="Q31" s="646"/>
      <c r="R31" s="647">
        <v>1345614</v>
      </c>
      <c r="S31" s="648"/>
      <c r="T31" s="648"/>
      <c r="U31" s="648"/>
      <c r="V31" s="648"/>
      <c r="W31" s="648"/>
      <c r="X31" s="648"/>
      <c r="Y31" s="649"/>
      <c r="Z31" s="650">
        <v>24.2</v>
      </c>
      <c r="AA31" s="650"/>
      <c r="AB31" s="650"/>
      <c r="AC31" s="650"/>
      <c r="AD31" s="651" t="s">
        <v>178</v>
      </c>
      <c r="AE31" s="651"/>
      <c r="AF31" s="651"/>
      <c r="AG31" s="651"/>
      <c r="AH31" s="651"/>
      <c r="AI31" s="651"/>
      <c r="AJ31" s="651"/>
      <c r="AK31" s="651"/>
      <c r="AL31" s="652" t="s">
        <v>142</v>
      </c>
      <c r="AM31" s="653"/>
      <c r="AN31" s="653"/>
      <c r="AO31" s="654"/>
      <c r="AP31" s="699" t="s">
        <v>317</v>
      </c>
      <c r="AQ31" s="700"/>
      <c r="AR31" s="700"/>
      <c r="AS31" s="700"/>
      <c r="AT31" s="705" t="s">
        <v>318</v>
      </c>
      <c r="AU31" s="231"/>
      <c r="AV31" s="231"/>
      <c r="AW31" s="231"/>
      <c r="AX31" s="633" t="s">
        <v>193</v>
      </c>
      <c r="AY31" s="634"/>
      <c r="AZ31" s="634"/>
      <c r="BA31" s="634"/>
      <c r="BB31" s="634"/>
      <c r="BC31" s="634"/>
      <c r="BD31" s="634"/>
      <c r="BE31" s="634"/>
      <c r="BF31" s="635"/>
      <c r="BG31" s="711">
        <v>98.2</v>
      </c>
      <c r="BH31" s="712"/>
      <c r="BI31" s="712"/>
      <c r="BJ31" s="712"/>
      <c r="BK31" s="712"/>
      <c r="BL31" s="712"/>
      <c r="BM31" s="642">
        <v>95.2</v>
      </c>
      <c r="BN31" s="712"/>
      <c r="BO31" s="712"/>
      <c r="BP31" s="712"/>
      <c r="BQ31" s="713"/>
      <c r="BR31" s="711">
        <v>97.7</v>
      </c>
      <c r="BS31" s="712"/>
      <c r="BT31" s="712"/>
      <c r="BU31" s="712"/>
      <c r="BV31" s="712"/>
      <c r="BW31" s="712"/>
      <c r="BX31" s="642">
        <v>92.8</v>
      </c>
      <c r="BY31" s="712"/>
      <c r="BZ31" s="712"/>
      <c r="CA31" s="712"/>
      <c r="CB31" s="713"/>
      <c r="CD31" s="695"/>
      <c r="CE31" s="696"/>
      <c r="CF31" s="662" t="s">
        <v>319</v>
      </c>
      <c r="CG31" s="663"/>
      <c r="CH31" s="663"/>
      <c r="CI31" s="663"/>
      <c r="CJ31" s="663"/>
      <c r="CK31" s="663"/>
      <c r="CL31" s="663"/>
      <c r="CM31" s="663"/>
      <c r="CN31" s="663"/>
      <c r="CO31" s="663"/>
      <c r="CP31" s="663"/>
      <c r="CQ31" s="664"/>
      <c r="CR31" s="647">
        <v>13965</v>
      </c>
      <c r="CS31" s="682"/>
      <c r="CT31" s="682"/>
      <c r="CU31" s="682"/>
      <c r="CV31" s="682"/>
      <c r="CW31" s="682"/>
      <c r="CX31" s="682"/>
      <c r="CY31" s="683"/>
      <c r="CZ31" s="652">
        <v>0.3</v>
      </c>
      <c r="DA31" s="684"/>
      <c r="DB31" s="684"/>
      <c r="DC31" s="687"/>
      <c r="DD31" s="656">
        <v>13965</v>
      </c>
      <c r="DE31" s="682"/>
      <c r="DF31" s="682"/>
      <c r="DG31" s="682"/>
      <c r="DH31" s="682"/>
      <c r="DI31" s="682"/>
      <c r="DJ31" s="682"/>
      <c r="DK31" s="683"/>
      <c r="DL31" s="656">
        <v>13965</v>
      </c>
      <c r="DM31" s="682"/>
      <c r="DN31" s="682"/>
      <c r="DO31" s="682"/>
      <c r="DP31" s="682"/>
      <c r="DQ31" s="682"/>
      <c r="DR31" s="682"/>
      <c r="DS31" s="682"/>
      <c r="DT31" s="682"/>
      <c r="DU31" s="682"/>
      <c r="DV31" s="683"/>
      <c r="DW31" s="652">
        <v>0.7</v>
      </c>
      <c r="DX31" s="684"/>
      <c r="DY31" s="684"/>
      <c r="DZ31" s="684"/>
      <c r="EA31" s="684"/>
      <c r="EB31" s="684"/>
      <c r="EC31" s="685"/>
    </row>
    <row r="32" spans="2:133" ht="11.25" customHeight="1" x14ac:dyDescent="0.15">
      <c r="B32" s="708" t="s">
        <v>320</v>
      </c>
      <c r="C32" s="709"/>
      <c r="D32" s="709"/>
      <c r="E32" s="709"/>
      <c r="F32" s="709"/>
      <c r="G32" s="709"/>
      <c r="H32" s="709"/>
      <c r="I32" s="709"/>
      <c r="J32" s="709"/>
      <c r="K32" s="709"/>
      <c r="L32" s="709"/>
      <c r="M32" s="709"/>
      <c r="N32" s="709"/>
      <c r="O32" s="709"/>
      <c r="P32" s="709"/>
      <c r="Q32" s="710"/>
      <c r="R32" s="647" t="s">
        <v>178</v>
      </c>
      <c r="S32" s="648"/>
      <c r="T32" s="648"/>
      <c r="U32" s="648"/>
      <c r="V32" s="648"/>
      <c r="W32" s="648"/>
      <c r="X32" s="648"/>
      <c r="Y32" s="649"/>
      <c r="Z32" s="650" t="s">
        <v>178</v>
      </c>
      <c r="AA32" s="650"/>
      <c r="AB32" s="650"/>
      <c r="AC32" s="650"/>
      <c r="AD32" s="651" t="s">
        <v>142</v>
      </c>
      <c r="AE32" s="651"/>
      <c r="AF32" s="651"/>
      <c r="AG32" s="651"/>
      <c r="AH32" s="651"/>
      <c r="AI32" s="651"/>
      <c r="AJ32" s="651"/>
      <c r="AK32" s="651"/>
      <c r="AL32" s="652" t="s">
        <v>240</v>
      </c>
      <c r="AM32" s="653"/>
      <c r="AN32" s="653"/>
      <c r="AO32" s="654"/>
      <c r="AP32" s="701"/>
      <c r="AQ32" s="702"/>
      <c r="AR32" s="702"/>
      <c r="AS32" s="702"/>
      <c r="AT32" s="706"/>
      <c r="AU32" s="230" t="s">
        <v>321</v>
      </c>
      <c r="AV32" s="230"/>
      <c r="AW32" s="230"/>
      <c r="AX32" s="644" t="s">
        <v>322</v>
      </c>
      <c r="AY32" s="645"/>
      <c r="AZ32" s="645"/>
      <c r="BA32" s="645"/>
      <c r="BB32" s="645"/>
      <c r="BC32" s="645"/>
      <c r="BD32" s="645"/>
      <c r="BE32" s="645"/>
      <c r="BF32" s="646"/>
      <c r="BG32" s="714">
        <v>98.1</v>
      </c>
      <c r="BH32" s="682"/>
      <c r="BI32" s="682"/>
      <c r="BJ32" s="682"/>
      <c r="BK32" s="682"/>
      <c r="BL32" s="682"/>
      <c r="BM32" s="653">
        <v>94.9</v>
      </c>
      <c r="BN32" s="715"/>
      <c r="BO32" s="715"/>
      <c r="BP32" s="715"/>
      <c r="BQ32" s="716"/>
      <c r="BR32" s="714">
        <v>97</v>
      </c>
      <c r="BS32" s="682"/>
      <c r="BT32" s="682"/>
      <c r="BU32" s="682"/>
      <c r="BV32" s="682"/>
      <c r="BW32" s="682"/>
      <c r="BX32" s="653">
        <v>91.9</v>
      </c>
      <c r="BY32" s="715"/>
      <c r="BZ32" s="715"/>
      <c r="CA32" s="715"/>
      <c r="CB32" s="716"/>
      <c r="CD32" s="697"/>
      <c r="CE32" s="698"/>
      <c r="CF32" s="662" t="s">
        <v>323</v>
      </c>
      <c r="CG32" s="663"/>
      <c r="CH32" s="663"/>
      <c r="CI32" s="663"/>
      <c r="CJ32" s="663"/>
      <c r="CK32" s="663"/>
      <c r="CL32" s="663"/>
      <c r="CM32" s="663"/>
      <c r="CN32" s="663"/>
      <c r="CO32" s="663"/>
      <c r="CP32" s="663"/>
      <c r="CQ32" s="664"/>
      <c r="CR32" s="647" t="s">
        <v>178</v>
      </c>
      <c r="CS32" s="648"/>
      <c r="CT32" s="648"/>
      <c r="CU32" s="648"/>
      <c r="CV32" s="648"/>
      <c r="CW32" s="648"/>
      <c r="CX32" s="648"/>
      <c r="CY32" s="649"/>
      <c r="CZ32" s="652" t="s">
        <v>240</v>
      </c>
      <c r="DA32" s="684"/>
      <c r="DB32" s="684"/>
      <c r="DC32" s="687"/>
      <c r="DD32" s="656" t="s">
        <v>178</v>
      </c>
      <c r="DE32" s="648"/>
      <c r="DF32" s="648"/>
      <c r="DG32" s="648"/>
      <c r="DH32" s="648"/>
      <c r="DI32" s="648"/>
      <c r="DJ32" s="648"/>
      <c r="DK32" s="649"/>
      <c r="DL32" s="656" t="s">
        <v>142</v>
      </c>
      <c r="DM32" s="648"/>
      <c r="DN32" s="648"/>
      <c r="DO32" s="648"/>
      <c r="DP32" s="648"/>
      <c r="DQ32" s="648"/>
      <c r="DR32" s="648"/>
      <c r="DS32" s="648"/>
      <c r="DT32" s="648"/>
      <c r="DU32" s="648"/>
      <c r="DV32" s="649"/>
      <c r="DW32" s="652" t="s">
        <v>240</v>
      </c>
      <c r="DX32" s="684"/>
      <c r="DY32" s="684"/>
      <c r="DZ32" s="684"/>
      <c r="EA32" s="684"/>
      <c r="EB32" s="684"/>
      <c r="EC32" s="685"/>
    </row>
    <row r="33" spans="2:133" ht="11.25" customHeight="1" x14ac:dyDescent="0.15">
      <c r="B33" s="644" t="s">
        <v>324</v>
      </c>
      <c r="C33" s="645"/>
      <c r="D33" s="645"/>
      <c r="E33" s="645"/>
      <c r="F33" s="645"/>
      <c r="G33" s="645"/>
      <c r="H33" s="645"/>
      <c r="I33" s="645"/>
      <c r="J33" s="645"/>
      <c r="K33" s="645"/>
      <c r="L33" s="645"/>
      <c r="M33" s="645"/>
      <c r="N33" s="645"/>
      <c r="O33" s="645"/>
      <c r="P33" s="645"/>
      <c r="Q33" s="646"/>
      <c r="R33" s="647">
        <v>184634</v>
      </c>
      <c r="S33" s="648"/>
      <c r="T33" s="648"/>
      <c r="U33" s="648"/>
      <c r="V33" s="648"/>
      <c r="W33" s="648"/>
      <c r="X33" s="648"/>
      <c r="Y33" s="649"/>
      <c r="Z33" s="650">
        <v>3.3</v>
      </c>
      <c r="AA33" s="650"/>
      <c r="AB33" s="650"/>
      <c r="AC33" s="650"/>
      <c r="AD33" s="651" t="s">
        <v>178</v>
      </c>
      <c r="AE33" s="651"/>
      <c r="AF33" s="651"/>
      <c r="AG33" s="651"/>
      <c r="AH33" s="651"/>
      <c r="AI33" s="651"/>
      <c r="AJ33" s="651"/>
      <c r="AK33" s="651"/>
      <c r="AL33" s="652" t="s">
        <v>142</v>
      </c>
      <c r="AM33" s="653"/>
      <c r="AN33" s="653"/>
      <c r="AO33" s="654"/>
      <c r="AP33" s="703"/>
      <c r="AQ33" s="704"/>
      <c r="AR33" s="704"/>
      <c r="AS33" s="704"/>
      <c r="AT33" s="707"/>
      <c r="AU33" s="232"/>
      <c r="AV33" s="232"/>
      <c r="AW33" s="232"/>
      <c r="AX33" s="688" t="s">
        <v>325</v>
      </c>
      <c r="AY33" s="689"/>
      <c r="AZ33" s="689"/>
      <c r="BA33" s="689"/>
      <c r="BB33" s="689"/>
      <c r="BC33" s="689"/>
      <c r="BD33" s="689"/>
      <c r="BE33" s="689"/>
      <c r="BF33" s="690"/>
      <c r="BG33" s="717">
        <v>97.8</v>
      </c>
      <c r="BH33" s="718"/>
      <c r="BI33" s="718"/>
      <c r="BJ33" s="718"/>
      <c r="BK33" s="718"/>
      <c r="BL33" s="718"/>
      <c r="BM33" s="719">
        <v>94.2</v>
      </c>
      <c r="BN33" s="718"/>
      <c r="BO33" s="718"/>
      <c r="BP33" s="718"/>
      <c r="BQ33" s="720"/>
      <c r="BR33" s="717">
        <v>97.7</v>
      </c>
      <c r="BS33" s="718"/>
      <c r="BT33" s="718"/>
      <c r="BU33" s="718"/>
      <c r="BV33" s="718"/>
      <c r="BW33" s="718"/>
      <c r="BX33" s="719">
        <v>91.7</v>
      </c>
      <c r="BY33" s="718"/>
      <c r="BZ33" s="718"/>
      <c r="CA33" s="718"/>
      <c r="CB33" s="720"/>
      <c r="CD33" s="662" t="s">
        <v>326</v>
      </c>
      <c r="CE33" s="663"/>
      <c r="CF33" s="663"/>
      <c r="CG33" s="663"/>
      <c r="CH33" s="663"/>
      <c r="CI33" s="663"/>
      <c r="CJ33" s="663"/>
      <c r="CK33" s="663"/>
      <c r="CL33" s="663"/>
      <c r="CM33" s="663"/>
      <c r="CN33" s="663"/>
      <c r="CO33" s="663"/>
      <c r="CP33" s="663"/>
      <c r="CQ33" s="664"/>
      <c r="CR33" s="647">
        <v>2622513</v>
      </c>
      <c r="CS33" s="682"/>
      <c r="CT33" s="682"/>
      <c r="CU33" s="682"/>
      <c r="CV33" s="682"/>
      <c r="CW33" s="682"/>
      <c r="CX33" s="682"/>
      <c r="CY33" s="683"/>
      <c r="CZ33" s="652">
        <v>47.4</v>
      </c>
      <c r="DA33" s="684"/>
      <c r="DB33" s="684"/>
      <c r="DC33" s="687"/>
      <c r="DD33" s="656">
        <v>1224117</v>
      </c>
      <c r="DE33" s="682"/>
      <c r="DF33" s="682"/>
      <c r="DG33" s="682"/>
      <c r="DH33" s="682"/>
      <c r="DI33" s="682"/>
      <c r="DJ33" s="682"/>
      <c r="DK33" s="683"/>
      <c r="DL33" s="656">
        <v>805972</v>
      </c>
      <c r="DM33" s="682"/>
      <c r="DN33" s="682"/>
      <c r="DO33" s="682"/>
      <c r="DP33" s="682"/>
      <c r="DQ33" s="682"/>
      <c r="DR33" s="682"/>
      <c r="DS33" s="682"/>
      <c r="DT33" s="682"/>
      <c r="DU33" s="682"/>
      <c r="DV33" s="683"/>
      <c r="DW33" s="652">
        <v>37.700000000000003</v>
      </c>
      <c r="DX33" s="684"/>
      <c r="DY33" s="684"/>
      <c r="DZ33" s="684"/>
      <c r="EA33" s="684"/>
      <c r="EB33" s="684"/>
      <c r="EC33" s="685"/>
    </row>
    <row r="34" spans="2:133" ht="11.25" customHeight="1" x14ac:dyDescent="0.15">
      <c r="B34" s="644" t="s">
        <v>327</v>
      </c>
      <c r="C34" s="645"/>
      <c r="D34" s="645"/>
      <c r="E34" s="645"/>
      <c r="F34" s="645"/>
      <c r="G34" s="645"/>
      <c r="H34" s="645"/>
      <c r="I34" s="645"/>
      <c r="J34" s="645"/>
      <c r="K34" s="645"/>
      <c r="L34" s="645"/>
      <c r="M34" s="645"/>
      <c r="N34" s="645"/>
      <c r="O34" s="645"/>
      <c r="P34" s="645"/>
      <c r="Q34" s="646"/>
      <c r="R34" s="647">
        <v>5506</v>
      </c>
      <c r="S34" s="648"/>
      <c r="T34" s="648"/>
      <c r="U34" s="648"/>
      <c r="V34" s="648"/>
      <c r="W34" s="648"/>
      <c r="X34" s="648"/>
      <c r="Y34" s="649"/>
      <c r="Z34" s="650">
        <v>0.1</v>
      </c>
      <c r="AA34" s="650"/>
      <c r="AB34" s="650"/>
      <c r="AC34" s="650"/>
      <c r="AD34" s="651">
        <v>795</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328</v>
      </c>
      <c r="CE34" s="663"/>
      <c r="CF34" s="663"/>
      <c r="CG34" s="663"/>
      <c r="CH34" s="663"/>
      <c r="CI34" s="663"/>
      <c r="CJ34" s="663"/>
      <c r="CK34" s="663"/>
      <c r="CL34" s="663"/>
      <c r="CM34" s="663"/>
      <c r="CN34" s="663"/>
      <c r="CO34" s="663"/>
      <c r="CP34" s="663"/>
      <c r="CQ34" s="664"/>
      <c r="CR34" s="647">
        <v>788445</v>
      </c>
      <c r="CS34" s="648"/>
      <c r="CT34" s="648"/>
      <c r="CU34" s="648"/>
      <c r="CV34" s="648"/>
      <c r="CW34" s="648"/>
      <c r="CX34" s="648"/>
      <c r="CY34" s="649"/>
      <c r="CZ34" s="652">
        <v>14.3</v>
      </c>
      <c r="DA34" s="684"/>
      <c r="DB34" s="684"/>
      <c r="DC34" s="687"/>
      <c r="DD34" s="656">
        <v>330352</v>
      </c>
      <c r="DE34" s="648"/>
      <c r="DF34" s="648"/>
      <c r="DG34" s="648"/>
      <c r="DH34" s="648"/>
      <c r="DI34" s="648"/>
      <c r="DJ34" s="648"/>
      <c r="DK34" s="649"/>
      <c r="DL34" s="656">
        <v>314183</v>
      </c>
      <c r="DM34" s="648"/>
      <c r="DN34" s="648"/>
      <c r="DO34" s="648"/>
      <c r="DP34" s="648"/>
      <c r="DQ34" s="648"/>
      <c r="DR34" s="648"/>
      <c r="DS34" s="648"/>
      <c r="DT34" s="648"/>
      <c r="DU34" s="648"/>
      <c r="DV34" s="649"/>
      <c r="DW34" s="652">
        <v>14.7</v>
      </c>
      <c r="DX34" s="684"/>
      <c r="DY34" s="684"/>
      <c r="DZ34" s="684"/>
      <c r="EA34" s="684"/>
      <c r="EB34" s="684"/>
      <c r="EC34" s="685"/>
    </row>
    <row r="35" spans="2:133" ht="11.25" customHeight="1" x14ac:dyDescent="0.15">
      <c r="B35" s="644" t="s">
        <v>329</v>
      </c>
      <c r="C35" s="645"/>
      <c r="D35" s="645"/>
      <c r="E35" s="645"/>
      <c r="F35" s="645"/>
      <c r="G35" s="645"/>
      <c r="H35" s="645"/>
      <c r="I35" s="645"/>
      <c r="J35" s="645"/>
      <c r="K35" s="645"/>
      <c r="L35" s="645"/>
      <c r="M35" s="645"/>
      <c r="N35" s="645"/>
      <c r="O35" s="645"/>
      <c r="P35" s="645"/>
      <c r="Q35" s="646"/>
      <c r="R35" s="647">
        <v>476520</v>
      </c>
      <c r="S35" s="648"/>
      <c r="T35" s="648"/>
      <c r="U35" s="648"/>
      <c r="V35" s="648"/>
      <c r="W35" s="648"/>
      <c r="X35" s="648"/>
      <c r="Y35" s="649"/>
      <c r="Z35" s="650">
        <v>8.6</v>
      </c>
      <c r="AA35" s="650"/>
      <c r="AB35" s="650"/>
      <c r="AC35" s="650"/>
      <c r="AD35" s="651" t="s">
        <v>142</v>
      </c>
      <c r="AE35" s="651"/>
      <c r="AF35" s="651"/>
      <c r="AG35" s="651"/>
      <c r="AH35" s="651"/>
      <c r="AI35" s="651"/>
      <c r="AJ35" s="651"/>
      <c r="AK35" s="651"/>
      <c r="AL35" s="652" t="s">
        <v>142</v>
      </c>
      <c r="AM35" s="653"/>
      <c r="AN35" s="653"/>
      <c r="AO35" s="654"/>
      <c r="AP35" s="235"/>
      <c r="AQ35" s="626" t="s">
        <v>330</v>
      </c>
      <c r="AR35" s="627"/>
      <c r="AS35" s="627"/>
      <c r="AT35" s="627"/>
      <c r="AU35" s="627"/>
      <c r="AV35" s="627"/>
      <c r="AW35" s="627"/>
      <c r="AX35" s="627"/>
      <c r="AY35" s="627"/>
      <c r="AZ35" s="627"/>
      <c r="BA35" s="627"/>
      <c r="BB35" s="627"/>
      <c r="BC35" s="627"/>
      <c r="BD35" s="627"/>
      <c r="BE35" s="627"/>
      <c r="BF35" s="628"/>
      <c r="BG35" s="626" t="s">
        <v>331</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332</v>
      </c>
      <c r="CE35" s="663"/>
      <c r="CF35" s="663"/>
      <c r="CG35" s="663"/>
      <c r="CH35" s="663"/>
      <c r="CI35" s="663"/>
      <c r="CJ35" s="663"/>
      <c r="CK35" s="663"/>
      <c r="CL35" s="663"/>
      <c r="CM35" s="663"/>
      <c r="CN35" s="663"/>
      <c r="CO35" s="663"/>
      <c r="CP35" s="663"/>
      <c r="CQ35" s="664"/>
      <c r="CR35" s="647">
        <v>144611</v>
      </c>
      <c r="CS35" s="682"/>
      <c r="CT35" s="682"/>
      <c r="CU35" s="682"/>
      <c r="CV35" s="682"/>
      <c r="CW35" s="682"/>
      <c r="CX35" s="682"/>
      <c r="CY35" s="683"/>
      <c r="CZ35" s="652">
        <v>2.6</v>
      </c>
      <c r="DA35" s="684"/>
      <c r="DB35" s="684"/>
      <c r="DC35" s="687"/>
      <c r="DD35" s="656">
        <v>107629</v>
      </c>
      <c r="DE35" s="682"/>
      <c r="DF35" s="682"/>
      <c r="DG35" s="682"/>
      <c r="DH35" s="682"/>
      <c r="DI35" s="682"/>
      <c r="DJ35" s="682"/>
      <c r="DK35" s="683"/>
      <c r="DL35" s="656">
        <v>92883</v>
      </c>
      <c r="DM35" s="682"/>
      <c r="DN35" s="682"/>
      <c r="DO35" s="682"/>
      <c r="DP35" s="682"/>
      <c r="DQ35" s="682"/>
      <c r="DR35" s="682"/>
      <c r="DS35" s="682"/>
      <c r="DT35" s="682"/>
      <c r="DU35" s="682"/>
      <c r="DV35" s="683"/>
      <c r="DW35" s="652">
        <v>4.3</v>
      </c>
      <c r="DX35" s="684"/>
      <c r="DY35" s="684"/>
      <c r="DZ35" s="684"/>
      <c r="EA35" s="684"/>
      <c r="EB35" s="684"/>
      <c r="EC35" s="685"/>
    </row>
    <row r="36" spans="2:133" ht="11.25" customHeight="1" x14ac:dyDescent="0.15">
      <c r="B36" s="644" t="s">
        <v>333</v>
      </c>
      <c r="C36" s="645"/>
      <c r="D36" s="645"/>
      <c r="E36" s="645"/>
      <c r="F36" s="645"/>
      <c r="G36" s="645"/>
      <c r="H36" s="645"/>
      <c r="I36" s="645"/>
      <c r="J36" s="645"/>
      <c r="K36" s="645"/>
      <c r="L36" s="645"/>
      <c r="M36" s="645"/>
      <c r="N36" s="645"/>
      <c r="O36" s="645"/>
      <c r="P36" s="645"/>
      <c r="Q36" s="646"/>
      <c r="R36" s="647">
        <v>118344</v>
      </c>
      <c r="S36" s="648"/>
      <c r="T36" s="648"/>
      <c r="U36" s="648"/>
      <c r="V36" s="648"/>
      <c r="W36" s="648"/>
      <c r="X36" s="648"/>
      <c r="Y36" s="649"/>
      <c r="Z36" s="650">
        <v>2.1</v>
      </c>
      <c r="AA36" s="650"/>
      <c r="AB36" s="650"/>
      <c r="AC36" s="650"/>
      <c r="AD36" s="651" t="s">
        <v>178</v>
      </c>
      <c r="AE36" s="651"/>
      <c r="AF36" s="651"/>
      <c r="AG36" s="651"/>
      <c r="AH36" s="651"/>
      <c r="AI36" s="651"/>
      <c r="AJ36" s="651"/>
      <c r="AK36" s="651"/>
      <c r="AL36" s="652" t="s">
        <v>142</v>
      </c>
      <c r="AM36" s="653"/>
      <c r="AN36" s="653"/>
      <c r="AO36" s="654"/>
      <c r="AP36" s="235"/>
      <c r="AQ36" s="721" t="s">
        <v>334</v>
      </c>
      <c r="AR36" s="722"/>
      <c r="AS36" s="722"/>
      <c r="AT36" s="722"/>
      <c r="AU36" s="722"/>
      <c r="AV36" s="722"/>
      <c r="AW36" s="722"/>
      <c r="AX36" s="722"/>
      <c r="AY36" s="723"/>
      <c r="AZ36" s="636">
        <v>410203</v>
      </c>
      <c r="BA36" s="637"/>
      <c r="BB36" s="637"/>
      <c r="BC36" s="637"/>
      <c r="BD36" s="637"/>
      <c r="BE36" s="637"/>
      <c r="BF36" s="724"/>
      <c r="BG36" s="658" t="s">
        <v>335</v>
      </c>
      <c r="BH36" s="659"/>
      <c r="BI36" s="659"/>
      <c r="BJ36" s="659"/>
      <c r="BK36" s="659"/>
      <c r="BL36" s="659"/>
      <c r="BM36" s="659"/>
      <c r="BN36" s="659"/>
      <c r="BO36" s="659"/>
      <c r="BP36" s="659"/>
      <c r="BQ36" s="659"/>
      <c r="BR36" s="659"/>
      <c r="BS36" s="659"/>
      <c r="BT36" s="659"/>
      <c r="BU36" s="660"/>
      <c r="BV36" s="636">
        <v>3465</v>
      </c>
      <c r="BW36" s="637"/>
      <c r="BX36" s="637"/>
      <c r="BY36" s="637"/>
      <c r="BZ36" s="637"/>
      <c r="CA36" s="637"/>
      <c r="CB36" s="724"/>
      <c r="CD36" s="662" t="s">
        <v>336</v>
      </c>
      <c r="CE36" s="663"/>
      <c r="CF36" s="663"/>
      <c r="CG36" s="663"/>
      <c r="CH36" s="663"/>
      <c r="CI36" s="663"/>
      <c r="CJ36" s="663"/>
      <c r="CK36" s="663"/>
      <c r="CL36" s="663"/>
      <c r="CM36" s="663"/>
      <c r="CN36" s="663"/>
      <c r="CO36" s="663"/>
      <c r="CP36" s="663"/>
      <c r="CQ36" s="664"/>
      <c r="CR36" s="647">
        <v>916298</v>
      </c>
      <c r="CS36" s="648"/>
      <c r="CT36" s="648"/>
      <c r="CU36" s="648"/>
      <c r="CV36" s="648"/>
      <c r="CW36" s="648"/>
      <c r="CX36" s="648"/>
      <c r="CY36" s="649"/>
      <c r="CZ36" s="652">
        <v>16.600000000000001</v>
      </c>
      <c r="DA36" s="684"/>
      <c r="DB36" s="684"/>
      <c r="DC36" s="687"/>
      <c r="DD36" s="656">
        <v>265290</v>
      </c>
      <c r="DE36" s="648"/>
      <c r="DF36" s="648"/>
      <c r="DG36" s="648"/>
      <c r="DH36" s="648"/>
      <c r="DI36" s="648"/>
      <c r="DJ36" s="648"/>
      <c r="DK36" s="649"/>
      <c r="DL36" s="656">
        <v>260557</v>
      </c>
      <c r="DM36" s="648"/>
      <c r="DN36" s="648"/>
      <c r="DO36" s="648"/>
      <c r="DP36" s="648"/>
      <c r="DQ36" s="648"/>
      <c r="DR36" s="648"/>
      <c r="DS36" s="648"/>
      <c r="DT36" s="648"/>
      <c r="DU36" s="648"/>
      <c r="DV36" s="649"/>
      <c r="DW36" s="652">
        <v>12.2</v>
      </c>
      <c r="DX36" s="684"/>
      <c r="DY36" s="684"/>
      <c r="DZ36" s="684"/>
      <c r="EA36" s="684"/>
      <c r="EB36" s="684"/>
      <c r="EC36" s="685"/>
    </row>
    <row r="37" spans="2:133" ht="11.25" customHeight="1" x14ac:dyDescent="0.15">
      <c r="B37" s="644" t="s">
        <v>337</v>
      </c>
      <c r="C37" s="645"/>
      <c r="D37" s="645"/>
      <c r="E37" s="645"/>
      <c r="F37" s="645"/>
      <c r="G37" s="645"/>
      <c r="H37" s="645"/>
      <c r="I37" s="645"/>
      <c r="J37" s="645"/>
      <c r="K37" s="645"/>
      <c r="L37" s="645"/>
      <c r="M37" s="645"/>
      <c r="N37" s="645"/>
      <c r="O37" s="645"/>
      <c r="P37" s="645"/>
      <c r="Q37" s="646"/>
      <c r="R37" s="647">
        <v>62424</v>
      </c>
      <c r="S37" s="648"/>
      <c r="T37" s="648"/>
      <c r="U37" s="648"/>
      <c r="V37" s="648"/>
      <c r="W37" s="648"/>
      <c r="X37" s="648"/>
      <c r="Y37" s="649"/>
      <c r="Z37" s="650">
        <v>1.1000000000000001</v>
      </c>
      <c r="AA37" s="650"/>
      <c r="AB37" s="650"/>
      <c r="AC37" s="650"/>
      <c r="AD37" s="651" t="s">
        <v>142</v>
      </c>
      <c r="AE37" s="651"/>
      <c r="AF37" s="651"/>
      <c r="AG37" s="651"/>
      <c r="AH37" s="651"/>
      <c r="AI37" s="651"/>
      <c r="AJ37" s="651"/>
      <c r="AK37" s="651"/>
      <c r="AL37" s="652" t="s">
        <v>240</v>
      </c>
      <c r="AM37" s="653"/>
      <c r="AN37" s="653"/>
      <c r="AO37" s="654"/>
      <c r="AQ37" s="725" t="s">
        <v>338</v>
      </c>
      <c r="AR37" s="726"/>
      <c r="AS37" s="726"/>
      <c r="AT37" s="726"/>
      <c r="AU37" s="726"/>
      <c r="AV37" s="726"/>
      <c r="AW37" s="726"/>
      <c r="AX37" s="726"/>
      <c r="AY37" s="727"/>
      <c r="AZ37" s="647">
        <v>152399</v>
      </c>
      <c r="BA37" s="648"/>
      <c r="BB37" s="648"/>
      <c r="BC37" s="648"/>
      <c r="BD37" s="682"/>
      <c r="BE37" s="682"/>
      <c r="BF37" s="716"/>
      <c r="BG37" s="662" t="s">
        <v>339</v>
      </c>
      <c r="BH37" s="663"/>
      <c r="BI37" s="663"/>
      <c r="BJ37" s="663"/>
      <c r="BK37" s="663"/>
      <c r="BL37" s="663"/>
      <c r="BM37" s="663"/>
      <c r="BN37" s="663"/>
      <c r="BO37" s="663"/>
      <c r="BP37" s="663"/>
      <c r="BQ37" s="663"/>
      <c r="BR37" s="663"/>
      <c r="BS37" s="663"/>
      <c r="BT37" s="663"/>
      <c r="BU37" s="664"/>
      <c r="BV37" s="647">
        <v>-4831</v>
      </c>
      <c r="BW37" s="648"/>
      <c r="BX37" s="648"/>
      <c r="BY37" s="648"/>
      <c r="BZ37" s="648"/>
      <c r="CA37" s="648"/>
      <c r="CB37" s="657"/>
      <c r="CD37" s="662" t="s">
        <v>340</v>
      </c>
      <c r="CE37" s="663"/>
      <c r="CF37" s="663"/>
      <c r="CG37" s="663"/>
      <c r="CH37" s="663"/>
      <c r="CI37" s="663"/>
      <c r="CJ37" s="663"/>
      <c r="CK37" s="663"/>
      <c r="CL37" s="663"/>
      <c r="CM37" s="663"/>
      <c r="CN37" s="663"/>
      <c r="CO37" s="663"/>
      <c r="CP37" s="663"/>
      <c r="CQ37" s="664"/>
      <c r="CR37" s="647">
        <v>208412</v>
      </c>
      <c r="CS37" s="682"/>
      <c r="CT37" s="682"/>
      <c r="CU37" s="682"/>
      <c r="CV37" s="682"/>
      <c r="CW37" s="682"/>
      <c r="CX37" s="682"/>
      <c r="CY37" s="683"/>
      <c r="CZ37" s="652">
        <v>3.8</v>
      </c>
      <c r="DA37" s="684"/>
      <c r="DB37" s="684"/>
      <c r="DC37" s="687"/>
      <c r="DD37" s="656">
        <v>208412</v>
      </c>
      <c r="DE37" s="682"/>
      <c r="DF37" s="682"/>
      <c r="DG37" s="682"/>
      <c r="DH37" s="682"/>
      <c r="DI37" s="682"/>
      <c r="DJ37" s="682"/>
      <c r="DK37" s="683"/>
      <c r="DL37" s="656">
        <v>207008</v>
      </c>
      <c r="DM37" s="682"/>
      <c r="DN37" s="682"/>
      <c r="DO37" s="682"/>
      <c r="DP37" s="682"/>
      <c r="DQ37" s="682"/>
      <c r="DR37" s="682"/>
      <c r="DS37" s="682"/>
      <c r="DT37" s="682"/>
      <c r="DU37" s="682"/>
      <c r="DV37" s="683"/>
      <c r="DW37" s="652">
        <v>9.6999999999999993</v>
      </c>
      <c r="DX37" s="684"/>
      <c r="DY37" s="684"/>
      <c r="DZ37" s="684"/>
      <c r="EA37" s="684"/>
      <c r="EB37" s="684"/>
      <c r="EC37" s="685"/>
    </row>
    <row r="38" spans="2:133" ht="11.25" customHeight="1" x14ac:dyDescent="0.15">
      <c r="B38" s="644" t="s">
        <v>341</v>
      </c>
      <c r="C38" s="645"/>
      <c r="D38" s="645"/>
      <c r="E38" s="645"/>
      <c r="F38" s="645"/>
      <c r="G38" s="645"/>
      <c r="H38" s="645"/>
      <c r="I38" s="645"/>
      <c r="J38" s="645"/>
      <c r="K38" s="645"/>
      <c r="L38" s="645"/>
      <c r="M38" s="645"/>
      <c r="N38" s="645"/>
      <c r="O38" s="645"/>
      <c r="P38" s="645"/>
      <c r="Q38" s="646"/>
      <c r="R38" s="647">
        <v>58390</v>
      </c>
      <c r="S38" s="648"/>
      <c r="T38" s="648"/>
      <c r="U38" s="648"/>
      <c r="V38" s="648"/>
      <c r="W38" s="648"/>
      <c r="X38" s="648"/>
      <c r="Y38" s="649"/>
      <c r="Z38" s="650">
        <v>1</v>
      </c>
      <c r="AA38" s="650"/>
      <c r="AB38" s="650"/>
      <c r="AC38" s="650"/>
      <c r="AD38" s="651">
        <v>3069</v>
      </c>
      <c r="AE38" s="651"/>
      <c r="AF38" s="651"/>
      <c r="AG38" s="651"/>
      <c r="AH38" s="651"/>
      <c r="AI38" s="651"/>
      <c r="AJ38" s="651"/>
      <c r="AK38" s="651"/>
      <c r="AL38" s="652">
        <v>0.1</v>
      </c>
      <c r="AM38" s="653"/>
      <c r="AN38" s="653"/>
      <c r="AO38" s="654"/>
      <c r="AQ38" s="725" t="s">
        <v>342</v>
      </c>
      <c r="AR38" s="726"/>
      <c r="AS38" s="726"/>
      <c r="AT38" s="726"/>
      <c r="AU38" s="726"/>
      <c r="AV38" s="726"/>
      <c r="AW38" s="726"/>
      <c r="AX38" s="726"/>
      <c r="AY38" s="727"/>
      <c r="AZ38" s="647">
        <v>32060</v>
      </c>
      <c r="BA38" s="648"/>
      <c r="BB38" s="648"/>
      <c r="BC38" s="648"/>
      <c r="BD38" s="682"/>
      <c r="BE38" s="682"/>
      <c r="BF38" s="716"/>
      <c r="BG38" s="662" t="s">
        <v>343</v>
      </c>
      <c r="BH38" s="663"/>
      <c r="BI38" s="663"/>
      <c r="BJ38" s="663"/>
      <c r="BK38" s="663"/>
      <c r="BL38" s="663"/>
      <c r="BM38" s="663"/>
      <c r="BN38" s="663"/>
      <c r="BO38" s="663"/>
      <c r="BP38" s="663"/>
      <c r="BQ38" s="663"/>
      <c r="BR38" s="663"/>
      <c r="BS38" s="663"/>
      <c r="BT38" s="663"/>
      <c r="BU38" s="664"/>
      <c r="BV38" s="647">
        <v>555</v>
      </c>
      <c r="BW38" s="648"/>
      <c r="BX38" s="648"/>
      <c r="BY38" s="648"/>
      <c r="BZ38" s="648"/>
      <c r="CA38" s="648"/>
      <c r="CB38" s="657"/>
      <c r="CD38" s="662" t="s">
        <v>344</v>
      </c>
      <c r="CE38" s="663"/>
      <c r="CF38" s="663"/>
      <c r="CG38" s="663"/>
      <c r="CH38" s="663"/>
      <c r="CI38" s="663"/>
      <c r="CJ38" s="663"/>
      <c r="CK38" s="663"/>
      <c r="CL38" s="663"/>
      <c r="CM38" s="663"/>
      <c r="CN38" s="663"/>
      <c r="CO38" s="663"/>
      <c r="CP38" s="663"/>
      <c r="CQ38" s="664"/>
      <c r="CR38" s="647">
        <v>410203</v>
      </c>
      <c r="CS38" s="648"/>
      <c r="CT38" s="648"/>
      <c r="CU38" s="648"/>
      <c r="CV38" s="648"/>
      <c r="CW38" s="648"/>
      <c r="CX38" s="648"/>
      <c r="CY38" s="649"/>
      <c r="CZ38" s="652">
        <v>7.4</v>
      </c>
      <c r="DA38" s="684"/>
      <c r="DB38" s="684"/>
      <c r="DC38" s="687"/>
      <c r="DD38" s="656">
        <v>359388</v>
      </c>
      <c r="DE38" s="648"/>
      <c r="DF38" s="648"/>
      <c r="DG38" s="648"/>
      <c r="DH38" s="648"/>
      <c r="DI38" s="648"/>
      <c r="DJ38" s="648"/>
      <c r="DK38" s="649"/>
      <c r="DL38" s="656">
        <v>138349</v>
      </c>
      <c r="DM38" s="648"/>
      <c r="DN38" s="648"/>
      <c r="DO38" s="648"/>
      <c r="DP38" s="648"/>
      <c r="DQ38" s="648"/>
      <c r="DR38" s="648"/>
      <c r="DS38" s="648"/>
      <c r="DT38" s="648"/>
      <c r="DU38" s="648"/>
      <c r="DV38" s="649"/>
      <c r="DW38" s="652">
        <v>6.5</v>
      </c>
      <c r="DX38" s="684"/>
      <c r="DY38" s="684"/>
      <c r="DZ38" s="684"/>
      <c r="EA38" s="684"/>
      <c r="EB38" s="684"/>
      <c r="EC38" s="685"/>
    </row>
    <row r="39" spans="2:133" ht="11.25" customHeight="1" x14ac:dyDescent="0.15">
      <c r="B39" s="644" t="s">
        <v>345</v>
      </c>
      <c r="C39" s="645"/>
      <c r="D39" s="645"/>
      <c r="E39" s="645"/>
      <c r="F39" s="645"/>
      <c r="G39" s="645"/>
      <c r="H39" s="645"/>
      <c r="I39" s="645"/>
      <c r="J39" s="645"/>
      <c r="K39" s="645"/>
      <c r="L39" s="645"/>
      <c r="M39" s="645"/>
      <c r="N39" s="645"/>
      <c r="O39" s="645"/>
      <c r="P39" s="645"/>
      <c r="Q39" s="646"/>
      <c r="R39" s="647">
        <v>922506</v>
      </c>
      <c r="S39" s="648"/>
      <c r="T39" s="648"/>
      <c r="U39" s="648"/>
      <c r="V39" s="648"/>
      <c r="W39" s="648"/>
      <c r="X39" s="648"/>
      <c r="Y39" s="649"/>
      <c r="Z39" s="650">
        <v>16.600000000000001</v>
      </c>
      <c r="AA39" s="650"/>
      <c r="AB39" s="650"/>
      <c r="AC39" s="650"/>
      <c r="AD39" s="651" t="s">
        <v>142</v>
      </c>
      <c r="AE39" s="651"/>
      <c r="AF39" s="651"/>
      <c r="AG39" s="651"/>
      <c r="AH39" s="651"/>
      <c r="AI39" s="651"/>
      <c r="AJ39" s="651"/>
      <c r="AK39" s="651"/>
      <c r="AL39" s="652" t="s">
        <v>240</v>
      </c>
      <c r="AM39" s="653"/>
      <c r="AN39" s="653"/>
      <c r="AO39" s="654"/>
      <c r="AQ39" s="725" t="s">
        <v>346</v>
      </c>
      <c r="AR39" s="726"/>
      <c r="AS39" s="726"/>
      <c r="AT39" s="726"/>
      <c r="AU39" s="726"/>
      <c r="AV39" s="726"/>
      <c r="AW39" s="726"/>
      <c r="AX39" s="726"/>
      <c r="AY39" s="727"/>
      <c r="AZ39" s="647">
        <v>4774</v>
      </c>
      <c r="BA39" s="648"/>
      <c r="BB39" s="648"/>
      <c r="BC39" s="648"/>
      <c r="BD39" s="682"/>
      <c r="BE39" s="682"/>
      <c r="BF39" s="716"/>
      <c r="BG39" s="662" t="s">
        <v>347</v>
      </c>
      <c r="BH39" s="663"/>
      <c r="BI39" s="663"/>
      <c r="BJ39" s="663"/>
      <c r="BK39" s="663"/>
      <c r="BL39" s="663"/>
      <c r="BM39" s="663"/>
      <c r="BN39" s="663"/>
      <c r="BO39" s="663"/>
      <c r="BP39" s="663"/>
      <c r="BQ39" s="663"/>
      <c r="BR39" s="663"/>
      <c r="BS39" s="663"/>
      <c r="BT39" s="663"/>
      <c r="BU39" s="664"/>
      <c r="BV39" s="647">
        <v>769</v>
      </c>
      <c r="BW39" s="648"/>
      <c r="BX39" s="648"/>
      <c r="BY39" s="648"/>
      <c r="BZ39" s="648"/>
      <c r="CA39" s="648"/>
      <c r="CB39" s="657"/>
      <c r="CD39" s="662" t="s">
        <v>348</v>
      </c>
      <c r="CE39" s="663"/>
      <c r="CF39" s="663"/>
      <c r="CG39" s="663"/>
      <c r="CH39" s="663"/>
      <c r="CI39" s="663"/>
      <c r="CJ39" s="663"/>
      <c r="CK39" s="663"/>
      <c r="CL39" s="663"/>
      <c r="CM39" s="663"/>
      <c r="CN39" s="663"/>
      <c r="CO39" s="663"/>
      <c r="CP39" s="663"/>
      <c r="CQ39" s="664"/>
      <c r="CR39" s="647">
        <v>362956</v>
      </c>
      <c r="CS39" s="682"/>
      <c r="CT39" s="682"/>
      <c r="CU39" s="682"/>
      <c r="CV39" s="682"/>
      <c r="CW39" s="682"/>
      <c r="CX39" s="682"/>
      <c r="CY39" s="683"/>
      <c r="CZ39" s="652">
        <v>6.6</v>
      </c>
      <c r="DA39" s="684"/>
      <c r="DB39" s="684"/>
      <c r="DC39" s="687"/>
      <c r="DD39" s="656">
        <v>161458</v>
      </c>
      <c r="DE39" s="682"/>
      <c r="DF39" s="682"/>
      <c r="DG39" s="682"/>
      <c r="DH39" s="682"/>
      <c r="DI39" s="682"/>
      <c r="DJ39" s="682"/>
      <c r="DK39" s="683"/>
      <c r="DL39" s="656" t="s">
        <v>142</v>
      </c>
      <c r="DM39" s="682"/>
      <c r="DN39" s="682"/>
      <c r="DO39" s="682"/>
      <c r="DP39" s="682"/>
      <c r="DQ39" s="682"/>
      <c r="DR39" s="682"/>
      <c r="DS39" s="682"/>
      <c r="DT39" s="682"/>
      <c r="DU39" s="682"/>
      <c r="DV39" s="683"/>
      <c r="DW39" s="652" t="s">
        <v>178</v>
      </c>
      <c r="DX39" s="684"/>
      <c r="DY39" s="684"/>
      <c r="DZ39" s="684"/>
      <c r="EA39" s="684"/>
      <c r="EB39" s="684"/>
      <c r="EC39" s="685"/>
    </row>
    <row r="40" spans="2:133" ht="11.25" customHeight="1" x14ac:dyDescent="0.15">
      <c r="B40" s="644" t="s">
        <v>349</v>
      </c>
      <c r="C40" s="645"/>
      <c r="D40" s="645"/>
      <c r="E40" s="645"/>
      <c r="F40" s="645"/>
      <c r="G40" s="645"/>
      <c r="H40" s="645"/>
      <c r="I40" s="645"/>
      <c r="J40" s="645"/>
      <c r="K40" s="645"/>
      <c r="L40" s="645"/>
      <c r="M40" s="645"/>
      <c r="N40" s="645"/>
      <c r="O40" s="645"/>
      <c r="P40" s="645"/>
      <c r="Q40" s="646"/>
      <c r="R40" s="647" t="s">
        <v>142</v>
      </c>
      <c r="S40" s="648"/>
      <c r="T40" s="648"/>
      <c r="U40" s="648"/>
      <c r="V40" s="648"/>
      <c r="W40" s="648"/>
      <c r="X40" s="648"/>
      <c r="Y40" s="649"/>
      <c r="Z40" s="650" t="s">
        <v>178</v>
      </c>
      <c r="AA40" s="650"/>
      <c r="AB40" s="650"/>
      <c r="AC40" s="650"/>
      <c r="AD40" s="651" t="s">
        <v>178</v>
      </c>
      <c r="AE40" s="651"/>
      <c r="AF40" s="651"/>
      <c r="AG40" s="651"/>
      <c r="AH40" s="651"/>
      <c r="AI40" s="651"/>
      <c r="AJ40" s="651"/>
      <c r="AK40" s="651"/>
      <c r="AL40" s="652" t="s">
        <v>178</v>
      </c>
      <c r="AM40" s="653"/>
      <c r="AN40" s="653"/>
      <c r="AO40" s="654"/>
      <c r="AQ40" s="725" t="s">
        <v>350</v>
      </c>
      <c r="AR40" s="726"/>
      <c r="AS40" s="726"/>
      <c r="AT40" s="726"/>
      <c r="AU40" s="726"/>
      <c r="AV40" s="726"/>
      <c r="AW40" s="726"/>
      <c r="AX40" s="726"/>
      <c r="AY40" s="727"/>
      <c r="AZ40" s="647" t="s">
        <v>142</v>
      </c>
      <c r="BA40" s="648"/>
      <c r="BB40" s="648"/>
      <c r="BC40" s="648"/>
      <c r="BD40" s="682"/>
      <c r="BE40" s="682"/>
      <c r="BF40" s="716"/>
      <c r="BG40" s="728" t="s">
        <v>351</v>
      </c>
      <c r="BH40" s="729"/>
      <c r="BI40" s="729"/>
      <c r="BJ40" s="729"/>
      <c r="BK40" s="729"/>
      <c r="BL40" s="236"/>
      <c r="BM40" s="663" t="s">
        <v>352</v>
      </c>
      <c r="BN40" s="663"/>
      <c r="BO40" s="663"/>
      <c r="BP40" s="663"/>
      <c r="BQ40" s="663"/>
      <c r="BR40" s="663"/>
      <c r="BS40" s="663"/>
      <c r="BT40" s="663"/>
      <c r="BU40" s="664"/>
      <c r="BV40" s="647">
        <v>87</v>
      </c>
      <c r="BW40" s="648"/>
      <c r="BX40" s="648"/>
      <c r="BY40" s="648"/>
      <c r="BZ40" s="648"/>
      <c r="CA40" s="648"/>
      <c r="CB40" s="657"/>
      <c r="CD40" s="662" t="s">
        <v>353</v>
      </c>
      <c r="CE40" s="663"/>
      <c r="CF40" s="663"/>
      <c r="CG40" s="663"/>
      <c r="CH40" s="663"/>
      <c r="CI40" s="663"/>
      <c r="CJ40" s="663"/>
      <c r="CK40" s="663"/>
      <c r="CL40" s="663"/>
      <c r="CM40" s="663"/>
      <c r="CN40" s="663"/>
      <c r="CO40" s="663"/>
      <c r="CP40" s="663"/>
      <c r="CQ40" s="664"/>
      <c r="CR40" s="647" t="s">
        <v>142</v>
      </c>
      <c r="CS40" s="648"/>
      <c r="CT40" s="648"/>
      <c r="CU40" s="648"/>
      <c r="CV40" s="648"/>
      <c r="CW40" s="648"/>
      <c r="CX40" s="648"/>
      <c r="CY40" s="649"/>
      <c r="CZ40" s="652" t="s">
        <v>142</v>
      </c>
      <c r="DA40" s="684"/>
      <c r="DB40" s="684"/>
      <c r="DC40" s="687"/>
      <c r="DD40" s="656" t="s">
        <v>142</v>
      </c>
      <c r="DE40" s="648"/>
      <c r="DF40" s="648"/>
      <c r="DG40" s="648"/>
      <c r="DH40" s="648"/>
      <c r="DI40" s="648"/>
      <c r="DJ40" s="648"/>
      <c r="DK40" s="649"/>
      <c r="DL40" s="656" t="s">
        <v>142</v>
      </c>
      <c r="DM40" s="648"/>
      <c r="DN40" s="648"/>
      <c r="DO40" s="648"/>
      <c r="DP40" s="648"/>
      <c r="DQ40" s="648"/>
      <c r="DR40" s="648"/>
      <c r="DS40" s="648"/>
      <c r="DT40" s="648"/>
      <c r="DU40" s="648"/>
      <c r="DV40" s="649"/>
      <c r="DW40" s="652" t="s">
        <v>178</v>
      </c>
      <c r="DX40" s="684"/>
      <c r="DY40" s="684"/>
      <c r="DZ40" s="684"/>
      <c r="EA40" s="684"/>
      <c r="EB40" s="684"/>
      <c r="EC40" s="685"/>
    </row>
    <row r="41" spans="2:133" ht="11.25" customHeight="1" x14ac:dyDescent="0.15">
      <c r="B41" s="644" t="s">
        <v>354</v>
      </c>
      <c r="C41" s="645"/>
      <c r="D41" s="645"/>
      <c r="E41" s="645"/>
      <c r="F41" s="645"/>
      <c r="G41" s="645"/>
      <c r="H41" s="645"/>
      <c r="I41" s="645"/>
      <c r="J41" s="645"/>
      <c r="K41" s="645"/>
      <c r="L41" s="645"/>
      <c r="M41" s="645"/>
      <c r="N41" s="645"/>
      <c r="O41" s="645"/>
      <c r="P41" s="645"/>
      <c r="Q41" s="646"/>
      <c r="R41" s="647" t="s">
        <v>240</v>
      </c>
      <c r="S41" s="648"/>
      <c r="T41" s="648"/>
      <c r="U41" s="648"/>
      <c r="V41" s="648"/>
      <c r="W41" s="648"/>
      <c r="X41" s="648"/>
      <c r="Y41" s="649"/>
      <c r="Z41" s="650" t="s">
        <v>142</v>
      </c>
      <c r="AA41" s="650"/>
      <c r="AB41" s="650"/>
      <c r="AC41" s="650"/>
      <c r="AD41" s="651" t="s">
        <v>178</v>
      </c>
      <c r="AE41" s="651"/>
      <c r="AF41" s="651"/>
      <c r="AG41" s="651"/>
      <c r="AH41" s="651"/>
      <c r="AI41" s="651"/>
      <c r="AJ41" s="651"/>
      <c r="AK41" s="651"/>
      <c r="AL41" s="652" t="s">
        <v>240</v>
      </c>
      <c r="AM41" s="653"/>
      <c r="AN41" s="653"/>
      <c r="AO41" s="654"/>
      <c r="AQ41" s="725" t="s">
        <v>355</v>
      </c>
      <c r="AR41" s="726"/>
      <c r="AS41" s="726"/>
      <c r="AT41" s="726"/>
      <c r="AU41" s="726"/>
      <c r="AV41" s="726"/>
      <c r="AW41" s="726"/>
      <c r="AX41" s="726"/>
      <c r="AY41" s="727"/>
      <c r="AZ41" s="647">
        <v>49188</v>
      </c>
      <c r="BA41" s="648"/>
      <c r="BB41" s="648"/>
      <c r="BC41" s="648"/>
      <c r="BD41" s="682"/>
      <c r="BE41" s="682"/>
      <c r="BF41" s="716"/>
      <c r="BG41" s="728"/>
      <c r="BH41" s="729"/>
      <c r="BI41" s="729"/>
      <c r="BJ41" s="729"/>
      <c r="BK41" s="729"/>
      <c r="BL41" s="236"/>
      <c r="BM41" s="663" t="s">
        <v>356</v>
      </c>
      <c r="BN41" s="663"/>
      <c r="BO41" s="663"/>
      <c r="BP41" s="663"/>
      <c r="BQ41" s="663"/>
      <c r="BR41" s="663"/>
      <c r="BS41" s="663"/>
      <c r="BT41" s="663"/>
      <c r="BU41" s="664"/>
      <c r="BV41" s="647" t="s">
        <v>240</v>
      </c>
      <c r="BW41" s="648"/>
      <c r="BX41" s="648"/>
      <c r="BY41" s="648"/>
      <c r="BZ41" s="648"/>
      <c r="CA41" s="648"/>
      <c r="CB41" s="657"/>
      <c r="CD41" s="662" t="s">
        <v>357</v>
      </c>
      <c r="CE41" s="663"/>
      <c r="CF41" s="663"/>
      <c r="CG41" s="663"/>
      <c r="CH41" s="663"/>
      <c r="CI41" s="663"/>
      <c r="CJ41" s="663"/>
      <c r="CK41" s="663"/>
      <c r="CL41" s="663"/>
      <c r="CM41" s="663"/>
      <c r="CN41" s="663"/>
      <c r="CO41" s="663"/>
      <c r="CP41" s="663"/>
      <c r="CQ41" s="664"/>
      <c r="CR41" s="647" t="s">
        <v>142</v>
      </c>
      <c r="CS41" s="682"/>
      <c r="CT41" s="682"/>
      <c r="CU41" s="682"/>
      <c r="CV41" s="682"/>
      <c r="CW41" s="682"/>
      <c r="CX41" s="682"/>
      <c r="CY41" s="683"/>
      <c r="CZ41" s="652" t="s">
        <v>178</v>
      </c>
      <c r="DA41" s="684"/>
      <c r="DB41" s="684"/>
      <c r="DC41" s="687"/>
      <c r="DD41" s="656" t="s">
        <v>178</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358</v>
      </c>
      <c r="C42" s="645"/>
      <c r="D42" s="645"/>
      <c r="E42" s="645"/>
      <c r="F42" s="645"/>
      <c r="G42" s="645"/>
      <c r="H42" s="645"/>
      <c r="I42" s="645"/>
      <c r="J42" s="645"/>
      <c r="K42" s="645"/>
      <c r="L42" s="645"/>
      <c r="M42" s="645"/>
      <c r="N42" s="645"/>
      <c r="O42" s="645"/>
      <c r="P42" s="645"/>
      <c r="Q42" s="646"/>
      <c r="R42" s="647">
        <v>51806</v>
      </c>
      <c r="S42" s="648"/>
      <c r="T42" s="648"/>
      <c r="U42" s="648"/>
      <c r="V42" s="648"/>
      <c r="W42" s="648"/>
      <c r="X42" s="648"/>
      <c r="Y42" s="649"/>
      <c r="Z42" s="650">
        <v>0.9</v>
      </c>
      <c r="AA42" s="650"/>
      <c r="AB42" s="650"/>
      <c r="AC42" s="650"/>
      <c r="AD42" s="651" t="s">
        <v>240</v>
      </c>
      <c r="AE42" s="651"/>
      <c r="AF42" s="651"/>
      <c r="AG42" s="651"/>
      <c r="AH42" s="651"/>
      <c r="AI42" s="651"/>
      <c r="AJ42" s="651"/>
      <c r="AK42" s="651"/>
      <c r="AL42" s="652" t="s">
        <v>178</v>
      </c>
      <c r="AM42" s="653"/>
      <c r="AN42" s="653"/>
      <c r="AO42" s="654"/>
      <c r="AQ42" s="746" t="s">
        <v>359</v>
      </c>
      <c r="AR42" s="747"/>
      <c r="AS42" s="747"/>
      <c r="AT42" s="747"/>
      <c r="AU42" s="747"/>
      <c r="AV42" s="747"/>
      <c r="AW42" s="747"/>
      <c r="AX42" s="747"/>
      <c r="AY42" s="748"/>
      <c r="AZ42" s="738">
        <v>171782</v>
      </c>
      <c r="BA42" s="739"/>
      <c r="BB42" s="739"/>
      <c r="BC42" s="739"/>
      <c r="BD42" s="718"/>
      <c r="BE42" s="718"/>
      <c r="BF42" s="720"/>
      <c r="BG42" s="730"/>
      <c r="BH42" s="731"/>
      <c r="BI42" s="731"/>
      <c r="BJ42" s="731"/>
      <c r="BK42" s="731"/>
      <c r="BL42" s="237"/>
      <c r="BM42" s="673" t="s">
        <v>360</v>
      </c>
      <c r="BN42" s="673"/>
      <c r="BO42" s="673"/>
      <c r="BP42" s="673"/>
      <c r="BQ42" s="673"/>
      <c r="BR42" s="673"/>
      <c r="BS42" s="673"/>
      <c r="BT42" s="673"/>
      <c r="BU42" s="674"/>
      <c r="BV42" s="738" t="s">
        <v>142</v>
      </c>
      <c r="BW42" s="739"/>
      <c r="BX42" s="739"/>
      <c r="BY42" s="739"/>
      <c r="BZ42" s="739"/>
      <c r="CA42" s="739"/>
      <c r="CB42" s="745"/>
      <c r="CD42" s="644" t="s">
        <v>361</v>
      </c>
      <c r="CE42" s="645"/>
      <c r="CF42" s="645"/>
      <c r="CG42" s="645"/>
      <c r="CH42" s="645"/>
      <c r="CI42" s="645"/>
      <c r="CJ42" s="645"/>
      <c r="CK42" s="645"/>
      <c r="CL42" s="645"/>
      <c r="CM42" s="645"/>
      <c r="CN42" s="645"/>
      <c r="CO42" s="645"/>
      <c r="CP42" s="645"/>
      <c r="CQ42" s="646"/>
      <c r="CR42" s="647">
        <v>1437050</v>
      </c>
      <c r="CS42" s="648"/>
      <c r="CT42" s="648"/>
      <c r="CU42" s="648"/>
      <c r="CV42" s="648"/>
      <c r="CW42" s="648"/>
      <c r="CX42" s="648"/>
      <c r="CY42" s="649"/>
      <c r="CZ42" s="652">
        <v>26</v>
      </c>
      <c r="DA42" s="653"/>
      <c r="DB42" s="653"/>
      <c r="DC42" s="665"/>
      <c r="DD42" s="656">
        <v>104279</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362</v>
      </c>
      <c r="C43" s="689"/>
      <c r="D43" s="689"/>
      <c r="E43" s="689"/>
      <c r="F43" s="689"/>
      <c r="G43" s="689"/>
      <c r="H43" s="689"/>
      <c r="I43" s="689"/>
      <c r="J43" s="689"/>
      <c r="K43" s="689"/>
      <c r="L43" s="689"/>
      <c r="M43" s="689"/>
      <c r="N43" s="689"/>
      <c r="O43" s="689"/>
      <c r="P43" s="689"/>
      <c r="Q43" s="690"/>
      <c r="R43" s="738">
        <v>5564261</v>
      </c>
      <c r="S43" s="739"/>
      <c r="T43" s="739"/>
      <c r="U43" s="739"/>
      <c r="V43" s="739"/>
      <c r="W43" s="739"/>
      <c r="X43" s="739"/>
      <c r="Y43" s="740"/>
      <c r="Z43" s="741">
        <v>100</v>
      </c>
      <c r="AA43" s="741"/>
      <c r="AB43" s="741"/>
      <c r="AC43" s="741"/>
      <c r="AD43" s="742">
        <v>2084718</v>
      </c>
      <c r="AE43" s="742"/>
      <c r="AF43" s="742"/>
      <c r="AG43" s="742"/>
      <c r="AH43" s="742"/>
      <c r="AI43" s="742"/>
      <c r="AJ43" s="742"/>
      <c r="AK43" s="742"/>
      <c r="AL43" s="743">
        <v>100</v>
      </c>
      <c r="AM43" s="719"/>
      <c r="AN43" s="719"/>
      <c r="AO43" s="744"/>
      <c r="BV43" s="238"/>
      <c r="BW43" s="238"/>
      <c r="BX43" s="238"/>
      <c r="BY43" s="238"/>
      <c r="BZ43" s="238"/>
      <c r="CA43" s="238"/>
      <c r="CB43" s="238"/>
      <c r="CD43" s="644" t="s">
        <v>363</v>
      </c>
      <c r="CE43" s="645"/>
      <c r="CF43" s="645"/>
      <c r="CG43" s="645"/>
      <c r="CH43" s="645"/>
      <c r="CI43" s="645"/>
      <c r="CJ43" s="645"/>
      <c r="CK43" s="645"/>
      <c r="CL43" s="645"/>
      <c r="CM43" s="645"/>
      <c r="CN43" s="645"/>
      <c r="CO43" s="645"/>
      <c r="CP43" s="645"/>
      <c r="CQ43" s="646"/>
      <c r="CR43" s="647" t="s">
        <v>240</v>
      </c>
      <c r="CS43" s="682"/>
      <c r="CT43" s="682"/>
      <c r="CU43" s="682"/>
      <c r="CV43" s="682"/>
      <c r="CW43" s="682"/>
      <c r="CX43" s="682"/>
      <c r="CY43" s="683"/>
      <c r="CZ43" s="652" t="s">
        <v>240</v>
      </c>
      <c r="DA43" s="684"/>
      <c r="DB43" s="684"/>
      <c r="DC43" s="687"/>
      <c r="DD43" s="656" t="s">
        <v>240</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310</v>
      </c>
      <c r="CE44" s="760"/>
      <c r="CF44" s="644" t="s">
        <v>364</v>
      </c>
      <c r="CG44" s="645"/>
      <c r="CH44" s="645"/>
      <c r="CI44" s="645"/>
      <c r="CJ44" s="645"/>
      <c r="CK44" s="645"/>
      <c r="CL44" s="645"/>
      <c r="CM44" s="645"/>
      <c r="CN44" s="645"/>
      <c r="CO44" s="645"/>
      <c r="CP44" s="645"/>
      <c r="CQ44" s="646"/>
      <c r="CR44" s="647">
        <v>1437044</v>
      </c>
      <c r="CS44" s="648"/>
      <c r="CT44" s="648"/>
      <c r="CU44" s="648"/>
      <c r="CV44" s="648"/>
      <c r="CW44" s="648"/>
      <c r="CX44" s="648"/>
      <c r="CY44" s="649"/>
      <c r="CZ44" s="652">
        <v>26</v>
      </c>
      <c r="DA44" s="653"/>
      <c r="DB44" s="653"/>
      <c r="DC44" s="665"/>
      <c r="DD44" s="656">
        <v>104273</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366</v>
      </c>
      <c r="CG45" s="645"/>
      <c r="CH45" s="645"/>
      <c r="CI45" s="645"/>
      <c r="CJ45" s="645"/>
      <c r="CK45" s="645"/>
      <c r="CL45" s="645"/>
      <c r="CM45" s="645"/>
      <c r="CN45" s="645"/>
      <c r="CO45" s="645"/>
      <c r="CP45" s="645"/>
      <c r="CQ45" s="646"/>
      <c r="CR45" s="647">
        <v>864686</v>
      </c>
      <c r="CS45" s="682"/>
      <c r="CT45" s="682"/>
      <c r="CU45" s="682"/>
      <c r="CV45" s="682"/>
      <c r="CW45" s="682"/>
      <c r="CX45" s="682"/>
      <c r="CY45" s="683"/>
      <c r="CZ45" s="652">
        <v>15.6</v>
      </c>
      <c r="DA45" s="684"/>
      <c r="DB45" s="684"/>
      <c r="DC45" s="687"/>
      <c r="DD45" s="656">
        <v>47433</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368</v>
      </c>
      <c r="CG46" s="645"/>
      <c r="CH46" s="645"/>
      <c r="CI46" s="645"/>
      <c r="CJ46" s="645"/>
      <c r="CK46" s="645"/>
      <c r="CL46" s="645"/>
      <c r="CM46" s="645"/>
      <c r="CN46" s="645"/>
      <c r="CO46" s="645"/>
      <c r="CP46" s="645"/>
      <c r="CQ46" s="646"/>
      <c r="CR46" s="647">
        <v>572358</v>
      </c>
      <c r="CS46" s="648"/>
      <c r="CT46" s="648"/>
      <c r="CU46" s="648"/>
      <c r="CV46" s="648"/>
      <c r="CW46" s="648"/>
      <c r="CX46" s="648"/>
      <c r="CY46" s="649"/>
      <c r="CZ46" s="652">
        <v>10.4</v>
      </c>
      <c r="DA46" s="653"/>
      <c r="DB46" s="653"/>
      <c r="DC46" s="665"/>
      <c r="DD46" s="656">
        <v>56840</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370</v>
      </c>
      <c r="CG47" s="645"/>
      <c r="CH47" s="645"/>
      <c r="CI47" s="645"/>
      <c r="CJ47" s="645"/>
      <c r="CK47" s="645"/>
      <c r="CL47" s="645"/>
      <c r="CM47" s="645"/>
      <c r="CN47" s="645"/>
      <c r="CO47" s="645"/>
      <c r="CP47" s="645"/>
      <c r="CQ47" s="646"/>
      <c r="CR47" s="647">
        <v>6</v>
      </c>
      <c r="CS47" s="682"/>
      <c r="CT47" s="682"/>
      <c r="CU47" s="682"/>
      <c r="CV47" s="682"/>
      <c r="CW47" s="682"/>
      <c r="CX47" s="682"/>
      <c r="CY47" s="683"/>
      <c r="CZ47" s="652">
        <v>0</v>
      </c>
      <c r="DA47" s="684"/>
      <c r="DB47" s="684"/>
      <c r="DC47" s="687"/>
      <c r="DD47" s="656">
        <v>6</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371</v>
      </c>
      <c r="CG48" s="645"/>
      <c r="CH48" s="645"/>
      <c r="CI48" s="645"/>
      <c r="CJ48" s="645"/>
      <c r="CK48" s="645"/>
      <c r="CL48" s="645"/>
      <c r="CM48" s="645"/>
      <c r="CN48" s="645"/>
      <c r="CO48" s="645"/>
      <c r="CP48" s="645"/>
      <c r="CQ48" s="646"/>
      <c r="CR48" s="647" t="s">
        <v>142</v>
      </c>
      <c r="CS48" s="648"/>
      <c r="CT48" s="648"/>
      <c r="CU48" s="648"/>
      <c r="CV48" s="648"/>
      <c r="CW48" s="648"/>
      <c r="CX48" s="648"/>
      <c r="CY48" s="649"/>
      <c r="CZ48" s="652" t="s">
        <v>240</v>
      </c>
      <c r="DA48" s="653"/>
      <c r="DB48" s="653"/>
      <c r="DC48" s="665"/>
      <c r="DD48" s="656" t="s">
        <v>240</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372</v>
      </c>
      <c r="CE49" s="689"/>
      <c r="CF49" s="689"/>
      <c r="CG49" s="689"/>
      <c r="CH49" s="689"/>
      <c r="CI49" s="689"/>
      <c r="CJ49" s="689"/>
      <c r="CK49" s="689"/>
      <c r="CL49" s="689"/>
      <c r="CM49" s="689"/>
      <c r="CN49" s="689"/>
      <c r="CO49" s="689"/>
      <c r="CP49" s="689"/>
      <c r="CQ49" s="690"/>
      <c r="CR49" s="738">
        <v>5526914</v>
      </c>
      <c r="CS49" s="718"/>
      <c r="CT49" s="718"/>
      <c r="CU49" s="718"/>
      <c r="CV49" s="718"/>
      <c r="CW49" s="718"/>
      <c r="CX49" s="718"/>
      <c r="CY49" s="749"/>
      <c r="CZ49" s="743">
        <v>100</v>
      </c>
      <c r="DA49" s="750"/>
      <c r="DB49" s="750"/>
      <c r="DC49" s="751"/>
      <c r="DD49" s="752">
        <v>2365724</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CuBjx+4KD/FqjOarv98ntDAyzl8M9eiFtuJcjnIIAxmtmeSHvCv1rJX5EoK//GPKBaPEdJ9DHWsh9fcqtvPzNg==" saltValue="MhgAXXYD/emPmOs5pqgv0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48" zoomScale="60" zoomScaleNormal="60" zoomScaleSheetLayoutView="70" workbookViewId="0">
      <selection activeCell="AK71" sqref="AK71:AO71"/>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374</v>
      </c>
      <c r="DK2" s="795"/>
      <c r="DL2" s="795"/>
      <c r="DM2" s="795"/>
      <c r="DN2" s="795"/>
      <c r="DO2" s="796"/>
      <c r="DP2" s="251"/>
      <c r="DQ2" s="794" t="s">
        <v>375</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376</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378</v>
      </c>
      <c r="B5" s="789"/>
      <c r="C5" s="789"/>
      <c r="D5" s="789"/>
      <c r="E5" s="789"/>
      <c r="F5" s="789"/>
      <c r="G5" s="789"/>
      <c r="H5" s="789"/>
      <c r="I5" s="789"/>
      <c r="J5" s="789"/>
      <c r="K5" s="789"/>
      <c r="L5" s="789"/>
      <c r="M5" s="789"/>
      <c r="N5" s="789"/>
      <c r="O5" s="789"/>
      <c r="P5" s="790"/>
      <c r="Q5" s="765" t="s">
        <v>379</v>
      </c>
      <c r="R5" s="766"/>
      <c r="S5" s="766"/>
      <c r="T5" s="766"/>
      <c r="U5" s="767"/>
      <c r="V5" s="765" t="s">
        <v>380</v>
      </c>
      <c r="W5" s="766"/>
      <c r="X5" s="766"/>
      <c r="Y5" s="766"/>
      <c r="Z5" s="767"/>
      <c r="AA5" s="765" t="s">
        <v>381</v>
      </c>
      <c r="AB5" s="766"/>
      <c r="AC5" s="766"/>
      <c r="AD5" s="766"/>
      <c r="AE5" s="766"/>
      <c r="AF5" s="798" t="s">
        <v>382</v>
      </c>
      <c r="AG5" s="766"/>
      <c r="AH5" s="766"/>
      <c r="AI5" s="766"/>
      <c r="AJ5" s="777"/>
      <c r="AK5" s="766" t="s">
        <v>383</v>
      </c>
      <c r="AL5" s="766"/>
      <c r="AM5" s="766"/>
      <c r="AN5" s="766"/>
      <c r="AO5" s="767"/>
      <c r="AP5" s="765" t="s">
        <v>384</v>
      </c>
      <c r="AQ5" s="766"/>
      <c r="AR5" s="766"/>
      <c r="AS5" s="766"/>
      <c r="AT5" s="767"/>
      <c r="AU5" s="765" t="s">
        <v>385</v>
      </c>
      <c r="AV5" s="766"/>
      <c r="AW5" s="766"/>
      <c r="AX5" s="766"/>
      <c r="AY5" s="777"/>
      <c r="AZ5" s="258"/>
      <c r="BA5" s="258"/>
      <c r="BB5" s="258"/>
      <c r="BC5" s="258"/>
      <c r="BD5" s="258"/>
      <c r="BE5" s="259"/>
      <c r="BF5" s="259"/>
      <c r="BG5" s="259"/>
      <c r="BH5" s="259"/>
      <c r="BI5" s="259"/>
      <c r="BJ5" s="259"/>
      <c r="BK5" s="259"/>
      <c r="BL5" s="259"/>
      <c r="BM5" s="259"/>
      <c r="BN5" s="259"/>
      <c r="BO5" s="259"/>
      <c r="BP5" s="259"/>
      <c r="BQ5" s="788" t="s">
        <v>386</v>
      </c>
      <c r="BR5" s="789"/>
      <c r="BS5" s="789"/>
      <c r="BT5" s="789"/>
      <c r="BU5" s="789"/>
      <c r="BV5" s="789"/>
      <c r="BW5" s="789"/>
      <c r="BX5" s="789"/>
      <c r="BY5" s="789"/>
      <c r="BZ5" s="789"/>
      <c r="CA5" s="789"/>
      <c r="CB5" s="789"/>
      <c r="CC5" s="789"/>
      <c r="CD5" s="789"/>
      <c r="CE5" s="789"/>
      <c r="CF5" s="789"/>
      <c r="CG5" s="790"/>
      <c r="CH5" s="765" t="s">
        <v>387</v>
      </c>
      <c r="CI5" s="766"/>
      <c r="CJ5" s="766"/>
      <c r="CK5" s="766"/>
      <c r="CL5" s="767"/>
      <c r="CM5" s="765" t="s">
        <v>388</v>
      </c>
      <c r="CN5" s="766"/>
      <c r="CO5" s="766"/>
      <c r="CP5" s="766"/>
      <c r="CQ5" s="767"/>
      <c r="CR5" s="765" t="s">
        <v>389</v>
      </c>
      <c r="CS5" s="766"/>
      <c r="CT5" s="766"/>
      <c r="CU5" s="766"/>
      <c r="CV5" s="767"/>
      <c r="CW5" s="765" t="s">
        <v>390</v>
      </c>
      <c r="CX5" s="766"/>
      <c r="CY5" s="766"/>
      <c r="CZ5" s="766"/>
      <c r="DA5" s="767"/>
      <c r="DB5" s="765" t="s">
        <v>391</v>
      </c>
      <c r="DC5" s="766"/>
      <c r="DD5" s="766"/>
      <c r="DE5" s="766"/>
      <c r="DF5" s="767"/>
      <c r="DG5" s="771" t="s">
        <v>392</v>
      </c>
      <c r="DH5" s="772"/>
      <c r="DI5" s="772"/>
      <c r="DJ5" s="772"/>
      <c r="DK5" s="773"/>
      <c r="DL5" s="771" t="s">
        <v>393</v>
      </c>
      <c r="DM5" s="772"/>
      <c r="DN5" s="772"/>
      <c r="DO5" s="772"/>
      <c r="DP5" s="773"/>
      <c r="DQ5" s="765" t="s">
        <v>394</v>
      </c>
      <c r="DR5" s="766"/>
      <c r="DS5" s="766"/>
      <c r="DT5" s="766"/>
      <c r="DU5" s="767"/>
      <c r="DV5" s="765" t="s">
        <v>385</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395</v>
      </c>
      <c r="C7" s="780"/>
      <c r="D7" s="780"/>
      <c r="E7" s="780"/>
      <c r="F7" s="780"/>
      <c r="G7" s="780"/>
      <c r="H7" s="780"/>
      <c r="I7" s="780"/>
      <c r="J7" s="780"/>
      <c r="K7" s="780"/>
      <c r="L7" s="780"/>
      <c r="M7" s="780"/>
      <c r="N7" s="780"/>
      <c r="O7" s="780"/>
      <c r="P7" s="781"/>
      <c r="Q7" s="782">
        <v>5564</v>
      </c>
      <c r="R7" s="783"/>
      <c r="S7" s="783"/>
      <c r="T7" s="783"/>
      <c r="U7" s="783"/>
      <c r="V7" s="783">
        <v>5527</v>
      </c>
      <c r="W7" s="783"/>
      <c r="X7" s="783"/>
      <c r="Y7" s="783"/>
      <c r="Z7" s="783"/>
      <c r="AA7" s="783">
        <v>37</v>
      </c>
      <c r="AB7" s="783"/>
      <c r="AC7" s="783"/>
      <c r="AD7" s="783"/>
      <c r="AE7" s="784"/>
      <c r="AF7" s="785">
        <v>36</v>
      </c>
      <c r="AG7" s="786"/>
      <c r="AH7" s="786"/>
      <c r="AI7" s="786"/>
      <c r="AJ7" s="787"/>
      <c r="AK7" s="822">
        <v>3</v>
      </c>
      <c r="AL7" s="823"/>
      <c r="AM7" s="823"/>
      <c r="AN7" s="823"/>
      <c r="AO7" s="823"/>
      <c r="AP7" s="823">
        <v>4337</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396</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397</v>
      </c>
      <c r="B23" s="838" t="s">
        <v>398</v>
      </c>
      <c r="C23" s="839"/>
      <c r="D23" s="839"/>
      <c r="E23" s="839"/>
      <c r="F23" s="839"/>
      <c r="G23" s="839"/>
      <c r="H23" s="839"/>
      <c r="I23" s="839"/>
      <c r="J23" s="839"/>
      <c r="K23" s="839"/>
      <c r="L23" s="839"/>
      <c r="M23" s="839"/>
      <c r="N23" s="839"/>
      <c r="O23" s="839"/>
      <c r="P23" s="840"/>
      <c r="Q23" s="841"/>
      <c r="R23" s="842"/>
      <c r="S23" s="842"/>
      <c r="T23" s="842"/>
      <c r="U23" s="842"/>
      <c r="V23" s="842"/>
      <c r="W23" s="842"/>
      <c r="X23" s="842"/>
      <c r="Y23" s="842"/>
      <c r="Z23" s="842"/>
      <c r="AA23" s="842"/>
      <c r="AB23" s="842"/>
      <c r="AC23" s="842"/>
      <c r="AD23" s="842"/>
      <c r="AE23" s="843"/>
      <c r="AF23" s="844">
        <v>36</v>
      </c>
      <c r="AG23" s="842"/>
      <c r="AH23" s="842"/>
      <c r="AI23" s="842"/>
      <c r="AJ23" s="845"/>
      <c r="AK23" s="846"/>
      <c r="AL23" s="847"/>
      <c r="AM23" s="847"/>
      <c r="AN23" s="847"/>
      <c r="AO23" s="847"/>
      <c r="AP23" s="842"/>
      <c r="AQ23" s="842"/>
      <c r="AR23" s="842"/>
      <c r="AS23" s="842"/>
      <c r="AT23" s="842"/>
      <c r="AU23" s="848"/>
      <c r="AV23" s="848"/>
      <c r="AW23" s="848"/>
      <c r="AX23" s="848"/>
      <c r="AY23" s="849"/>
      <c r="AZ23" s="857" t="s">
        <v>178</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399</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400</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378</v>
      </c>
      <c r="B26" s="789"/>
      <c r="C26" s="789"/>
      <c r="D26" s="789"/>
      <c r="E26" s="789"/>
      <c r="F26" s="789"/>
      <c r="G26" s="789"/>
      <c r="H26" s="789"/>
      <c r="I26" s="789"/>
      <c r="J26" s="789"/>
      <c r="K26" s="789"/>
      <c r="L26" s="789"/>
      <c r="M26" s="789"/>
      <c r="N26" s="789"/>
      <c r="O26" s="789"/>
      <c r="P26" s="790"/>
      <c r="Q26" s="765" t="s">
        <v>401</v>
      </c>
      <c r="R26" s="766"/>
      <c r="S26" s="766"/>
      <c r="T26" s="766"/>
      <c r="U26" s="767"/>
      <c r="V26" s="765" t="s">
        <v>402</v>
      </c>
      <c r="W26" s="766"/>
      <c r="X26" s="766"/>
      <c r="Y26" s="766"/>
      <c r="Z26" s="767"/>
      <c r="AA26" s="765" t="s">
        <v>403</v>
      </c>
      <c r="AB26" s="766"/>
      <c r="AC26" s="766"/>
      <c r="AD26" s="766"/>
      <c r="AE26" s="766"/>
      <c r="AF26" s="860" t="s">
        <v>404</v>
      </c>
      <c r="AG26" s="861"/>
      <c r="AH26" s="861"/>
      <c r="AI26" s="861"/>
      <c r="AJ26" s="862"/>
      <c r="AK26" s="766" t="s">
        <v>405</v>
      </c>
      <c r="AL26" s="766"/>
      <c r="AM26" s="766"/>
      <c r="AN26" s="766"/>
      <c r="AO26" s="767"/>
      <c r="AP26" s="765" t="s">
        <v>406</v>
      </c>
      <c r="AQ26" s="766"/>
      <c r="AR26" s="766"/>
      <c r="AS26" s="766"/>
      <c r="AT26" s="767"/>
      <c r="AU26" s="765" t="s">
        <v>407</v>
      </c>
      <c r="AV26" s="766"/>
      <c r="AW26" s="766"/>
      <c r="AX26" s="766"/>
      <c r="AY26" s="767"/>
      <c r="AZ26" s="765" t="s">
        <v>408</v>
      </c>
      <c r="BA26" s="766"/>
      <c r="BB26" s="766"/>
      <c r="BC26" s="766"/>
      <c r="BD26" s="767"/>
      <c r="BE26" s="765" t="s">
        <v>385</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409</v>
      </c>
      <c r="C28" s="780"/>
      <c r="D28" s="780"/>
      <c r="E28" s="780"/>
      <c r="F28" s="780"/>
      <c r="G28" s="780"/>
      <c r="H28" s="780"/>
      <c r="I28" s="780"/>
      <c r="J28" s="780"/>
      <c r="K28" s="780"/>
      <c r="L28" s="780"/>
      <c r="M28" s="780"/>
      <c r="N28" s="780"/>
      <c r="O28" s="780"/>
      <c r="P28" s="781"/>
      <c r="Q28" s="870">
        <v>129</v>
      </c>
      <c r="R28" s="871"/>
      <c r="S28" s="871"/>
      <c r="T28" s="871"/>
      <c r="U28" s="871"/>
      <c r="V28" s="871">
        <v>125</v>
      </c>
      <c r="W28" s="871"/>
      <c r="X28" s="871"/>
      <c r="Y28" s="871"/>
      <c r="Z28" s="871"/>
      <c r="AA28" s="871">
        <v>4</v>
      </c>
      <c r="AB28" s="871"/>
      <c r="AC28" s="871"/>
      <c r="AD28" s="871"/>
      <c r="AE28" s="872"/>
      <c r="AF28" s="873">
        <v>3</v>
      </c>
      <c r="AG28" s="871"/>
      <c r="AH28" s="871"/>
      <c r="AI28" s="871"/>
      <c r="AJ28" s="874"/>
      <c r="AK28" s="875">
        <v>50</v>
      </c>
      <c r="AL28" s="866"/>
      <c r="AM28" s="866"/>
      <c r="AN28" s="866"/>
      <c r="AO28" s="866"/>
      <c r="AP28" s="866" t="s">
        <v>576</v>
      </c>
      <c r="AQ28" s="866"/>
      <c r="AR28" s="866"/>
      <c r="AS28" s="866"/>
      <c r="AT28" s="866"/>
      <c r="AU28" s="866" t="s">
        <v>576</v>
      </c>
      <c r="AV28" s="866"/>
      <c r="AW28" s="866"/>
      <c r="AX28" s="866"/>
      <c r="AY28" s="866"/>
      <c r="AZ28" s="867" t="s">
        <v>576</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410</v>
      </c>
      <c r="C29" s="804"/>
      <c r="D29" s="804"/>
      <c r="E29" s="804"/>
      <c r="F29" s="804"/>
      <c r="G29" s="804"/>
      <c r="H29" s="804"/>
      <c r="I29" s="804"/>
      <c r="J29" s="804"/>
      <c r="K29" s="804"/>
      <c r="L29" s="804"/>
      <c r="M29" s="804"/>
      <c r="N29" s="804"/>
      <c r="O29" s="804"/>
      <c r="P29" s="805"/>
      <c r="Q29" s="806">
        <v>68</v>
      </c>
      <c r="R29" s="807"/>
      <c r="S29" s="807"/>
      <c r="T29" s="807"/>
      <c r="U29" s="807"/>
      <c r="V29" s="807">
        <v>68</v>
      </c>
      <c r="W29" s="807"/>
      <c r="X29" s="807"/>
      <c r="Y29" s="807"/>
      <c r="Z29" s="807"/>
      <c r="AA29" s="807">
        <v>0</v>
      </c>
      <c r="AB29" s="807"/>
      <c r="AC29" s="807"/>
      <c r="AD29" s="807"/>
      <c r="AE29" s="808"/>
      <c r="AF29" s="809">
        <v>0</v>
      </c>
      <c r="AG29" s="810"/>
      <c r="AH29" s="810"/>
      <c r="AI29" s="810"/>
      <c r="AJ29" s="811"/>
      <c r="AK29" s="878">
        <v>32</v>
      </c>
      <c r="AL29" s="879"/>
      <c r="AM29" s="879"/>
      <c r="AN29" s="879"/>
      <c r="AO29" s="879"/>
      <c r="AP29" s="879" t="s">
        <v>576</v>
      </c>
      <c r="AQ29" s="879"/>
      <c r="AR29" s="879"/>
      <c r="AS29" s="879"/>
      <c r="AT29" s="879"/>
      <c r="AU29" s="879" t="s">
        <v>576</v>
      </c>
      <c r="AV29" s="879"/>
      <c r="AW29" s="879"/>
      <c r="AX29" s="879"/>
      <c r="AY29" s="879"/>
      <c r="AZ29" s="880" t="s">
        <v>576</v>
      </c>
      <c r="BA29" s="881"/>
      <c r="BB29" s="881"/>
      <c r="BC29" s="881"/>
      <c r="BD29" s="882"/>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411</v>
      </c>
      <c r="C30" s="804"/>
      <c r="D30" s="804"/>
      <c r="E30" s="804"/>
      <c r="F30" s="804"/>
      <c r="G30" s="804"/>
      <c r="H30" s="804"/>
      <c r="I30" s="804"/>
      <c r="J30" s="804"/>
      <c r="K30" s="804"/>
      <c r="L30" s="804"/>
      <c r="M30" s="804"/>
      <c r="N30" s="804"/>
      <c r="O30" s="804"/>
      <c r="P30" s="805"/>
      <c r="Q30" s="806">
        <v>43</v>
      </c>
      <c r="R30" s="807"/>
      <c r="S30" s="807"/>
      <c r="T30" s="807"/>
      <c r="U30" s="807"/>
      <c r="V30" s="807">
        <v>43</v>
      </c>
      <c r="W30" s="807"/>
      <c r="X30" s="807"/>
      <c r="Y30" s="807"/>
      <c r="Z30" s="807"/>
      <c r="AA30" s="807">
        <v>0</v>
      </c>
      <c r="AB30" s="807"/>
      <c r="AC30" s="807"/>
      <c r="AD30" s="807"/>
      <c r="AE30" s="808"/>
      <c r="AF30" s="809" t="s">
        <v>412</v>
      </c>
      <c r="AG30" s="810"/>
      <c r="AH30" s="810"/>
      <c r="AI30" s="810"/>
      <c r="AJ30" s="811"/>
      <c r="AK30" s="878">
        <v>21</v>
      </c>
      <c r="AL30" s="879"/>
      <c r="AM30" s="879"/>
      <c r="AN30" s="879"/>
      <c r="AO30" s="879"/>
      <c r="AP30" s="879" t="s">
        <v>576</v>
      </c>
      <c r="AQ30" s="879"/>
      <c r="AR30" s="879"/>
      <c r="AS30" s="879"/>
      <c r="AT30" s="879"/>
      <c r="AU30" s="879" t="s">
        <v>576</v>
      </c>
      <c r="AV30" s="879"/>
      <c r="AW30" s="879"/>
      <c r="AX30" s="879"/>
      <c r="AY30" s="879"/>
      <c r="AZ30" s="883" t="s">
        <v>576</v>
      </c>
      <c r="BA30" s="883"/>
      <c r="BB30" s="883"/>
      <c r="BC30" s="883"/>
      <c r="BD30" s="883"/>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413</v>
      </c>
      <c r="C31" s="804"/>
      <c r="D31" s="804"/>
      <c r="E31" s="804"/>
      <c r="F31" s="804"/>
      <c r="G31" s="804"/>
      <c r="H31" s="804"/>
      <c r="I31" s="804"/>
      <c r="J31" s="804"/>
      <c r="K31" s="804"/>
      <c r="L31" s="804"/>
      <c r="M31" s="804"/>
      <c r="N31" s="804"/>
      <c r="O31" s="804"/>
      <c r="P31" s="805"/>
      <c r="Q31" s="806">
        <v>140</v>
      </c>
      <c r="R31" s="807"/>
      <c r="S31" s="807"/>
      <c r="T31" s="807"/>
      <c r="U31" s="807"/>
      <c r="V31" s="807">
        <v>140</v>
      </c>
      <c r="W31" s="807"/>
      <c r="X31" s="807"/>
      <c r="Y31" s="807"/>
      <c r="Z31" s="807"/>
      <c r="AA31" s="807">
        <v>0</v>
      </c>
      <c r="AB31" s="807"/>
      <c r="AC31" s="807"/>
      <c r="AD31" s="807"/>
      <c r="AE31" s="808"/>
      <c r="AF31" s="809" t="s">
        <v>178</v>
      </c>
      <c r="AG31" s="810"/>
      <c r="AH31" s="810"/>
      <c r="AI31" s="810"/>
      <c r="AJ31" s="811"/>
      <c r="AK31" s="878">
        <v>32</v>
      </c>
      <c r="AL31" s="879"/>
      <c r="AM31" s="879"/>
      <c r="AN31" s="879"/>
      <c r="AO31" s="879"/>
      <c r="AP31" s="879">
        <v>272</v>
      </c>
      <c r="AQ31" s="879"/>
      <c r="AR31" s="879"/>
      <c r="AS31" s="879"/>
      <c r="AT31" s="879"/>
      <c r="AU31" s="879">
        <v>109</v>
      </c>
      <c r="AV31" s="879"/>
      <c r="AW31" s="879"/>
      <c r="AX31" s="879"/>
      <c r="AY31" s="879"/>
      <c r="AZ31" s="883" t="s">
        <v>576</v>
      </c>
      <c r="BA31" s="883"/>
      <c r="BB31" s="883"/>
      <c r="BC31" s="883"/>
      <c r="BD31" s="883"/>
      <c r="BE31" s="876" t="s">
        <v>414</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415</v>
      </c>
      <c r="C32" s="804"/>
      <c r="D32" s="804"/>
      <c r="E32" s="804"/>
      <c r="F32" s="804"/>
      <c r="G32" s="804"/>
      <c r="H32" s="804"/>
      <c r="I32" s="804"/>
      <c r="J32" s="804"/>
      <c r="K32" s="804"/>
      <c r="L32" s="804"/>
      <c r="M32" s="804"/>
      <c r="N32" s="804"/>
      <c r="O32" s="804"/>
      <c r="P32" s="805"/>
      <c r="Q32" s="806">
        <v>189</v>
      </c>
      <c r="R32" s="807"/>
      <c r="S32" s="807"/>
      <c r="T32" s="807"/>
      <c r="U32" s="807"/>
      <c r="V32" s="807">
        <v>189</v>
      </c>
      <c r="W32" s="807"/>
      <c r="X32" s="807"/>
      <c r="Y32" s="807"/>
      <c r="Z32" s="807"/>
      <c r="AA32" s="807">
        <v>0</v>
      </c>
      <c r="AB32" s="807"/>
      <c r="AC32" s="807"/>
      <c r="AD32" s="807"/>
      <c r="AE32" s="808"/>
      <c r="AF32" s="809" t="s">
        <v>178</v>
      </c>
      <c r="AG32" s="810"/>
      <c r="AH32" s="810"/>
      <c r="AI32" s="810"/>
      <c r="AJ32" s="811"/>
      <c r="AK32" s="878">
        <v>160</v>
      </c>
      <c r="AL32" s="879"/>
      <c r="AM32" s="879"/>
      <c r="AN32" s="879"/>
      <c r="AO32" s="879"/>
      <c r="AP32" s="879">
        <v>1276</v>
      </c>
      <c r="AQ32" s="879"/>
      <c r="AR32" s="879"/>
      <c r="AS32" s="879"/>
      <c r="AT32" s="879"/>
      <c r="AU32" s="879">
        <v>1276</v>
      </c>
      <c r="AV32" s="879"/>
      <c r="AW32" s="879"/>
      <c r="AX32" s="879"/>
      <c r="AY32" s="879"/>
      <c r="AZ32" s="883" t="s">
        <v>576</v>
      </c>
      <c r="BA32" s="883"/>
      <c r="BB32" s="883"/>
      <c r="BC32" s="883"/>
      <c r="BD32" s="883"/>
      <c r="BE32" s="876" t="s">
        <v>414</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3"/>
      <c r="BA33" s="883"/>
      <c r="BB33" s="883"/>
      <c r="BC33" s="883"/>
      <c r="BD33" s="883"/>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3"/>
      <c r="BA34" s="883"/>
      <c r="BB34" s="883"/>
      <c r="BC34" s="883"/>
      <c r="BD34" s="883"/>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3"/>
      <c r="BA35" s="883"/>
      <c r="BB35" s="883"/>
      <c r="BC35" s="883"/>
      <c r="BD35" s="883"/>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3"/>
      <c r="BA36" s="883"/>
      <c r="BB36" s="883"/>
      <c r="BC36" s="883"/>
      <c r="BD36" s="883"/>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3"/>
      <c r="BA37" s="883"/>
      <c r="BB37" s="883"/>
      <c r="BC37" s="883"/>
      <c r="BD37" s="883"/>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3"/>
      <c r="BA38" s="883"/>
      <c r="BB38" s="883"/>
      <c r="BC38" s="883"/>
      <c r="BD38" s="883"/>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3"/>
      <c r="BA39" s="883"/>
      <c r="BB39" s="883"/>
      <c r="BC39" s="883"/>
      <c r="BD39" s="883"/>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3"/>
      <c r="BA40" s="883"/>
      <c r="BB40" s="883"/>
      <c r="BC40" s="883"/>
      <c r="BD40" s="883"/>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3"/>
      <c r="BA41" s="883"/>
      <c r="BB41" s="883"/>
      <c r="BC41" s="883"/>
      <c r="BD41" s="883"/>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3"/>
      <c r="BA42" s="883"/>
      <c r="BB42" s="883"/>
      <c r="BC42" s="883"/>
      <c r="BD42" s="883"/>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3"/>
      <c r="BA43" s="883"/>
      <c r="BB43" s="883"/>
      <c r="BC43" s="883"/>
      <c r="BD43" s="883"/>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3"/>
      <c r="BA44" s="883"/>
      <c r="BB44" s="883"/>
      <c r="BC44" s="883"/>
      <c r="BD44" s="883"/>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3"/>
      <c r="BA45" s="883"/>
      <c r="BB45" s="883"/>
      <c r="BC45" s="883"/>
      <c r="BD45" s="883"/>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3"/>
      <c r="BA46" s="883"/>
      <c r="BB46" s="883"/>
      <c r="BC46" s="883"/>
      <c r="BD46" s="883"/>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3"/>
      <c r="BA47" s="883"/>
      <c r="BB47" s="883"/>
      <c r="BC47" s="883"/>
      <c r="BD47" s="883"/>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3"/>
      <c r="BA48" s="883"/>
      <c r="BB48" s="883"/>
      <c r="BC48" s="883"/>
      <c r="BD48" s="883"/>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3"/>
      <c r="BA49" s="883"/>
      <c r="BB49" s="883"/>
      <c r="BC49" s="883"/>
      <c r="BD49" s="883"/>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4"/>
      <c r="R50" s="885"/>
      <c r="S50" s="885"/>
      <c r="T50" s="885"/>
      <c r="U50" s="885"/>
      <c r="V50" s="885"/>
      <c r="W50" s="885"/>
      <c r="X50" s="885"/>
      <c r="Y50" s="885"/>
      <c r="Z50" s="885"/>
      <c r="AA50" s="885"/>
      <c r="AB50" s="885"/>
      <c r="AC50" s="885"/>
      <c r="AD50" s="885"/>
      <c r="AE50" s="886"/>
      <c r="AF50" s="809"/>
      <c r="AG50" s="810"/>
      <c r="AH50" s="810"/>
      <c r="AI50" s="810"/>
      <c r="AJ50" s="811"/>
      <c r="AK50" s="887"/>
      <c r="AL50" s="885"/>
      <c r="AM50" s="885"/>
      <c r="AN50" s="885"/>
      <c r="AO50" s="885"/>
      <c r="AP50" s="885"/>
      <c r="AQ50" s="885"/>
      <c r="AR50" s="885"/>
      <c r="AS50" s="885"/>
      <c r="AT50" s="885"/>
      <c r="AU50" s="885"/>
      <c r="AV50" s="885"/>
      <c r="AW50" s="885"/>
      <c r="AX50" s="885"/>
      <c r="AY50" s="885"/>
      <c r="AZ50" s="888"/>
      <c r="BA50" s="888"/>
      <c r="BB50" s="888"/>
      <c r="BC50" s="888"/>
      <c r="BD50" s="888"/>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4"/>
      <c r="R51" s="885"/>
      <c r="S51" s="885"/>
      <c r="T51" s="885"/>
      <c r="U51" s="885"/>
      <c r="V51" s="885"/>
      <c r="W51" s="885"/>
      <c r="X51" s="885"/>
      <c r="Y51" s="885"/>
      <c r="Z51" s="885"/>
      <c r="AA51" s="885"/>
      <c r="AB51" s="885"/>
      <c r="AC51" s="885"/>
      <c r="AD51" s="885"/>
      <c r="AE51" s="886"/>
      <c r="AF51" s="809"/>
      <c r="AG51" s="810"/>
      <c r="AH51" s="810"/>
      <c r="AI51" s="810"/>
      <c r="AJ51" s="811"/>
      <c r="AK51" s="887"/>
      <c r="AL51" s="885"/>
      <c r="AM51" s="885"/>
      <c r="AN51" s="885"/>
      <c r="AO51" s="885"/>
      <c r="AP51" s="885"/>
      <c r="AQ51" s="885"/>
      <c r="AR51" s="885"/>
      <c r="AS51" s="885"/>
      <c r="AT51" s="885"/>
      <c r="AU51" s="885"/>
      <c r="AV51" s="885"/>
      <c r="AW51" s="885"/>
      <c r="AX51" s="885"/>
      <c r="AY51" s="885"/>
      <c r="AZ51" s="888"/>
      <c r="BA51" s="888"/>
      <c r="BB51" s="888"/>
      <c r="BC51" s="888"/>
      <c r="BD51" s="888"/>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4"/>
      <c r="R52" s="885"/>
      <c r="S52" s="885"/>
      <c r="T52" s="885"/>
      <c r="U52" s="885"/>
      <c r="V52" s="885"/>
      <c r="W52" s="885"/>
      <c r="X52" s="885"/>
      <c r="Y52" s="885"/>
      <c r="Z52" s="885"/>
      <c r="AA52" s="885"/>
      <c r="AB52" s="885"/>
      <c r="AC52" s="885"/>
      <c r="AD52" s="885"/>
      <c r="AE52" s="886"/>
      <c r="AF52" s="809"/>
      <c r="AG52" s="810"/>
      <c r="AH52" s="810"/>
      <c r="AI52" s="810"/>
      <c r="AJ52" s="811"/>
      <c r="AK52" s="887"/>
      <c r="AL52" s="885"/>
      <c r="AM52" s="885"/>
      <c r="AN52" s="885"/>
      <c r="AO52" s="885"/>
      <c r="AP52" s="885"/>
      <c r="AQ52" s="885"/>
      <c r="AR52" s="885"/>
      <c r="AS52" s="885"/>
      <c r="AT52" s="885"/>
      <c r="AU52" s="885"/>
      <c r="AV52" s="885"/>
      <c r="AW52" s="885"/>
      <c r="AX52" s="885"/>
      <c r="AY52" s="885"/>
      <c r="AZ52" s="888"/>
      <c r="BA52" s="888"/>
      <c r="BB52" s="888"/>
      <c r="BC52" s="888"/>
      <c r="BD52" s="888"/>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4"/>
      <c r="R53" s="885"/>
      <c r="S53" s="885"/>
      <c r="T53" s="885"/>
      <c r="U53" s="885"/>
      <c r="V53" s="885"/>
      <c r="W53" s="885"/>
      <c r="X53" s="885"/>
      <c r="Y53" s="885"/>
      <c r="Z53" s="885"/>
      <c r="AA53" s="885"/>
      <c r="AB53" s="885"/>
      <c r="AC53" s="885"/>
      <c r="AD53" s="885"/>
      <c r="AE53" s="886"/>
      <c r="AF53" s="809"/>
      <c r="AG53" s="810"/>
      <c r="AH53" s="810"/>
      <c r="AI53" s="810"/>
      <c r="AJ53" s="811"/>
      <c r="AK53" s="887"/>
      <c r="AL53" s="885"/>
      <c r="AM53" s="885"/>
      <c r="AN53" s="885"/>
      <c r="AO53" s="885"/>
      <c r="AP53" s="885"/>
      <c r="AQ53" s="885"/>
      <c r="AR53" s="885"/>
      <c r="AS53" s="885"/>
      <c r="AT53" s="885"/>
      <c r="AU53" s="885"/>
      <c r="AV53" s="885"/>
      <c r="AW53" s="885"/>
      <c r="AX53" s="885"/>
      <c r="AY53" s="885"/>
      <c r="AZ53" s="888"/>
      <c r="BA53" s="888"/>
      <c r="BB53" s="888"/>
      <c r="BC53" s="888"/>
      <c r="BD53" s="888"/>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4"/>
      <c r="R54" s="885"/>
      <c r="S54" s="885"/>
      <c r="T54" s="885"/>
      <c r="U54" s="885"/>
      <c r="V54" s="885"/>
      <c r="W54" s="885"/>
      <c r="X54" s="885"/>
      <c r="Y54" s="885"/>
      <c r="Z54" s="885"/>
      <c r="AA54" s="885"/>
      <c r="AB54" s="885"/>
      <c r="AC54" s="885"/>
      <c r="AD54" s="885"/>
      <c r="AE54" s="886"/>
      <c r="AF54" s="809"/>
      <c r="AG54" s="810"/>
      <c r="AH54" s="810"/>
      <c r="AI54" s="810"/>
      <c r="AJ54" s="811"/>
      <c r="AK54" s="887"/>
      <c r="AL54" s="885"/>
      <c r="AM54" s="885"/>
      <c r="AN54" s="885"/>
      <c r="AO54" s="885"/>
      <c r="AP54" s="885"/>
      <c r="AQ54" s="885"/>
      <c r="AR54" s="885"/>
      <c r="AS54" s="885"/>
      <c r="AT54" s="885"/>
      <c r="AU54" s="885"/>
      <c r="AV54" s="885"/>
      <c r="AW54" s="885"/>
      <c r="AX54" s="885"/>
      <c r="AY54" s="885"/>
      <c r="AZ54" s="888"/>
      <c r="BA54" s="888"/>
      <c r="BB54" s="888"/>
      <c r="BC54" s="888"/>
      <c r="BD54" s="888"/>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4"/>
      <c r="R55" s="885"/>
      <c r="S55" s="885"/>
      <c r="T55" s="885"/>
      <c r="U55" s="885"/>
      <c r="V55" s="885"/>
      <c r="W55" s="885"/>
      <c r="X55" s="885"/>
      <c r="Y55" s="885"/>
      <c r="Z55" s="885"/>
      <c r="AA55" s="885"/>
      <c r="AB55" s="885"/>
      <c r="AC55" s="885"/>
      <c r="AD55" s="885"/>
      <c r="AE55" s="886"/>
      <c r="AF55" s="809"/>
      <c r="AG55" s="810"/>
      <c r="AH55" s="810"/>
      <c r="AI55" s="810"/>
      <c r="AJ55" s="811"/>
      <c r="AK55" s="887"/>
      <c r="AL55" s="885"/>
      <c r="AM55" s="885"/>
      <c r="AN55" s="885"/>
      <c r="AO55" s="885"/>
      <c r="AP55" s="885"/>
      <c r="AQ55" s="885"/>
      <c r="AR55" s="885"/>
      <c r="AS55" s="885"/>
      <c r="AT55" s="885"/>
      <c r="AU55" s="885"/>
      <c r="AV55" s="885"/>
      <c r="AW55" s="885"/>
      <c r="AX55" s="885"/>
      <c r="AY55" s="885"/>
      <c r="AZ55" s="888"/>
      <c r="BA55" s="888"/>
      <c r="BB55" s="888"/>
      <c r="BC55" s="888"/>
      <c r="BD55" s="888"/>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4"/>
      <c r="R56" s="885"/>
      <c r="S56" s="885"/>
      <c r="T56" s="885"/>
      <c r="U56" s="885"/>
      <c r="V56" s="885"/>
      <c r="W56" s="885"/>
      <c r="X56" s="885"/>
      <c r="Y56" s="885"/>
      <c r="Z56" s="885"/>
      <c r="AA56" s="885"/>
      <c r="AB56" s="885"/>
      <c r="AC56" s="885"/>
      <c r="AD56" s="885"/>
      <c r="AE56" s="886"/>
      <c r="AF56" s="809"/>
      <c r="AG56" s="810"/>
      <c r="AH56" s="810"/>
      <c r="AI56" s="810"/>
      <c r="AJ56" s="811"/>
      <c r="AK56" s="887"/>
      <c r="AL56" s="885"/>
      <c r="AM56" s="885"/>
      <c r="AN56" s="885"/>
      <c r="AO56" s="885"/>
      <c r="AP56" s="885"/>
      <c r="AQ56" s="885"/>
      <c r="AR56" s="885"/>
      <c r="AS56" s="885"/>
      <c r="AT56" s="885"/>
      <c r="AU56" s="885"/>
      <c r="AV56" s="885"/>
      <c r="AW56" s="885"/>
      <c r="AX56" s="885"/>
      <c r="AY56" s="885"/>
      <c r="AZ56" s="888"/>
      <c r="BA56" s="888"/>
      <c r="BB56" s="888"/>
      <c r="BC56" s="888"/>
      <c r="BD56" s="888"/>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4"/>
      <c r="R57" s="885"/>
      <c r="S57" s="885"/>
      <c r="T57" s="885"/>
      <c r="U57" s="885"/>
      <c r="V57" s="885"/>
      <c r="W57" s="885"/>
      <c r="X57" s="885"/>
      <c r="Y57" s="885"/>
      <c r="Z57" s="885"/>
      <c r="AA57" s="885"/>
      <c r="AB57" s="885"/>
      <c r="AC57" s="885"/>
      <c r="AD57" s="885"/>
      <c r="AE57" s="886"/>
      <c r="AF57" s="809"/>
      <c r="AG57" s="810"/>
      <c r="AH57" s="810"/>
      <c r="AI57" s="810"/>
      <c r="AJ57" s="811"/>
      <c r="AK57" s="887"/>
      <c r="AL57" s="885"/>
      <c r="AM57" s="885"/>
      <c r="AN57" s="885"/>
      <c r="AO57" s="885"/>
      <c r="AP57" s="885"/>
      <c r="AQ57" s="885"/>
      <c r="AR57" s="885"/>
      <c r="AS57" s="885"/>
      <c r="AT57" s="885"/>
      <c r="AU57" s="885"/>
      <c r="AV57" s="885"/>
      <c r="AW57" s="885"/>
      <c r="AX57" s="885"/>
      <c r="AY57" s="885"/>
      <c r="AZ57" s="888"/>
      <c r="BA57" s="888"/>
      <c r="BB57" s="888"/>
      <c r="BC57" s="888"/>
      <c r="BD57" s="888"/>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4"/>
      <c r="R58" s="885"/>
      <c r="S58" s="885"/>
      <c r="T58" s="885"/>
      <c r="U58" s="885"/>
      <c r="V58" s="885"/>
      <c r="W58" s="885"/>
      <c r="X58" s="885"/>
      <c r="Y58" s="885"/>
      <c r="Z58" s="885"/>
      <c r="AA58" s="885"/>
      <c r="AB58" s="885"/>
      <c r="AC58" s="885"/>
      <c r="AD58" s="885"/>
      <c r="AE58" s="886"/>
      <c r="AF58" s="809"/>
      <c r="AG58" s="810"/>
      <c r="AH58" s="810"/>
      <c r="AI58" s="810"/>
      <c r="AJ58" s="811"/>
      <c r="AK58" s="887"/>
      <c r="AL58" s="885"/>
      <c r="AM58" s="885"/>
      <c r="AN58" s="885"/>
      <c r="AO58" s="885"/>
      <c r="AP58" s="885"/>
      <c r="AQ58" s="885"/>
      <c r="AR58" s="885"/>
      <c r="AS58" s="885"/>
      <c r="AT58" s="885"/>
      <c r="AU58" s="885"/>
      <c r="AV58" s="885"/>
      <c r="AW58" s="885"/>
      <c r="AX58" s="885"/>
      <c r="AY58" s="885"/>
      <c r="AZ58" s="888"/>
      <c r="BA58" s="888"/>
      <c r="BB58" s="888"/>
      <c r="BC58" s="888"/>
      <c r="BD58" s="888"/>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4"/>
      <c r="R59" s="885"/>
      <c r="S59" s="885"/>
      <c r="T59" s="885"/>
      <c r="U59" s="885"/>
      <c r="V59" s="885"/>
      <c r="W59" s="885"/>
      <c r="X59" s="885"/>
      <c r="Y59" s="885"/>
      <c r="Z59" s="885"/>
      <c r="AA59" s="885"/>
      <c r="AB59" s="885"/>
      <c r="AC59" s="885"/>
      <c r="AD59" s="885"/>
      <c r="AE59" s="886"/>
      <c r="AF59" s="809"/>
      <c r="AG59" s="810"/>
      <c r="AH59" s="810"/>
      <c r="AI59" s="810"/>
      <c r="AJ59" s="811"/>
      <c r="AK59" s="887"/>
      <c r="AL59" s="885"/>
      <c r="AM59" s="885"/>
      <c r="AN59" s="885"/>
      <c r="AO59" s="885"/>
      <c r="AP59" s="885"/>
      <c r="AQ59" s="885"/>
      <c r="AR59" s="885"/>
      <c r="AS59" s="885"/>
      <c r="AT59" s="885"/>
      <c r="AU59" s="885"/>
      <c r="AV59" s="885"/>
      <c r="AW59" s="885"/>
      <c r="AX59" s="885"/>
      <c r="AY59" s="885"/>
      <c r="AZ59" s="888"/>
      <c r="BA59" s="888"/>
      <c r="BB59" s="888"/>
      <c r="BC59" s="888"/>
      <c r="BD59" s="888"/>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4"/>
      <c r="R60" s="885"/>
      <c r="S60" s="885"/>
      <c r="T60" s="885"/>
      <c r="U60" s="885"/>
      <c r="V60" s="885"/>
      <c r="W60" s="885"/>
      <c r="X60" s="885"/>
      <c r="Y60" s="885"/>
      <c r="Z60" s="885"/>
      <c r="AA60" s="885"/>
      <c r="AB60" s="885"/>
      <c r="AC60" s="885"/>
      <c r="AD60" s="885"/>
      <c r="AE60" s="886"/>
      <c r="AF60" s="809"/>
      <c r="AG60" s="810"/>
      <c r="AH60" s="810"/>
      <c r="AI60" s="810"/>
      <c r="AJ60" s="811"/>
      <c r="AK60" s="887"/>
      <c r="AL60" s="885"/>
      <c r="AM60" s="885"/>
      <c r="AN60" s="885"/>
      <c r="AO60" s="885"/>
      <c r="AP60" s="885"/>
      <c r="AQ60" s="885"/>
      <c r="AR60" s="885"/>
      <c r="AS60" s="885"/>
      <c r="AT60" s="885"/>
      <c r="AU60" s="885"/>
      <c r="AV60" s="885"/>
      <c r="AW60" s="885"/>
      <c r="AX60" s="885"/>
      <c r="AY60" s="885"/>
      <c r="AZ60" s="888"/>
      <c r="BA60" s="888"/>
      <c r="BB60" s="888"/>
      <c r="BC60" s="888"/>
      <c r="BD60" s="888"/>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4"/>
      <c r="R61" s="885"/>
      <c r="S61" s="885"/>
      <c r="T61" s="885"/>
      <c r="U61" s="885"/>
      <c r="V61" s="885"/>
      <c r="W61" s="885"/>
      <c r="X61" s="885"/>
      <c r="Y61" s="885"/>
      <c r="Z61" s="885"/>
      <c r="AA61" s="885"/>
      <c r="AB61" s="885"/>
      <c r="AC61" s="885"/>
      <c r="AD61" s="885"/>
      <c r="AE61" s="886"/>
      <c r="AF61" s="809"/>
      <c r="AG61" s="810"/>
      <c r="AH61" s="810"/>
      <c r="AI61" s="810"/>
      <c r="AJ61" s="811"/>
      <c r="AK61" s="887"/>
      <c r="AL61" s="885"/>
      <c r="AM61" s="885"/>
      <c r="AN61" s="885"/>
      <c r="AO61" s="885"/>
      <c r="AP61" s="885"/>
      <c r="AQ61" s="885"/>
      <c r="AR61" s="885"/>
      <c r="AS61" s="885"/>
      <c r="AT61" s="885"/>
      <c r="AU61" s="885"/>
      <c r="AV61" s="885"/>
      <c r="AW61" s="885"/>
      <c r="AX61" s="885"/>
      <c r="AY61" s="885"/>
      <c r="AZ61" s="888"/>
      <c r="BA61" s="888"/>
      <c r="BB61" s="888"/>
      <c r="BC61" s="888"/>
      <c r="BD61" s="888"/>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4"/>
      <c r="R62" s="885"/>
      <c r="S62" s="885"/>
      <c r="T62" s="885"/>
      <c r="U62" s="885"/>
      <c r="V62" s="885"/>
      <c r="W62" s="885"/>
      <c r="X62" s="885"/>
      <c r="Y62" s="885"/>
      <c r="Z62" s="885"/>
      <c r="AA62" s="885"/>
      <c r="AB62" s="885"/>
      <c r="AC62" s="885"/>
      <c r="AD62" s="885"/>
      <c r="AE62" s="886"/>
      <c r="AF62" s="809"/>
      <c r="AG62" s="810"/>
      <c r="AH62" s="810"/>
      <c r="AI62" s="810"/>
      <c r="AJ62" s="811"/>
      <c r="AK62" s="887"/>
      <c r="AL62" s="885"/>
      <c r="AM62" s="885"/>
      <c r="AN62" s="885"/>
      <c r="AO62" s="885"/>
      <c r="AP62" s="885"/>
      <c r="AQ62" s="885"/>
      <c r="AR62" s="885"/>
      <c r="AS62" s="885"/>
      <c r="AT62" s="885"/>
      <c r="AU62" s="885"/>
      <c r="AV62" s="885"/>
      <c r="AW62" s="885"/>
      <c r="AX62" s="885"/>
      <c r="AY62" s="885"/>
      <c r="AZ62" s="888"/>
      <c r="BA62" s="888"/>
      <c r="BB62" s="888"/>
      <c r="BC62" s="888"/>
      <c r="BD62" s="888"/>
      <c r="BE62" s="876"/>
      <c r="BF62" s="876"/>
      <c r="BG62" s="876"/>
      <c r="BH62" s="876"/>
      <c r="BI62" s="877"/>
      <c r="BJ62" s="896" t="s">
        <v>416</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397</v>
      </c>
      <c r="B63" s="838" t="s">
        <v>417</v>
      </c>
      <c r="C63" s="839"/>
      <c r="D63" s="839"/>
      <c r="E63" s="839"/>
      <c r="F63" s="839"/>
      <c r="G63" s="839"/>
      <c r="H63" s="839"/>
      <c r="I63" s="839"/>
      <c r="J63" s="839"/>
      <c r="K63" s="839"/>
      <c r="L63" s="839"/>
      <c r="M63" s="839"/>
      <c r="N63" s="839"/>
      <c r="O63" s="839"/>
      <c r="P63" s="840"/>
      <c r="Q63" s="889"/>
      <c r="R63" s="890"/>
      <c r="S63" s="890"/>
      <c r="T63" s="890"/>
      <c r="U63" s="890"/>
      <c r="V63" s="890"/>
      <c r="W63" s="890"/>
      <c r="X63" s="890"/>
      <c r="Y63" s="890"/>
      <c r="Z63" s="890"/>
      <c r="AA63" s="890"/>
      <c r="AB63" s="890"/>
      <c r="AC63" s="890"/>
      <c r="AD63" s="890"/>
      <c r="AE63" s="891"/>
      <c r="AF63" s="892">
        <v>4</v>
      </c>
      <c r="AG63" s="893"/>
      <c r="AH63" s="893"/>
      <c r="AI63" s="893"/>
      <c r="AJ63" s="894"/>
      <c r="AK63" s="895"/>
      <c r="AL63" s="890"/>
      <c r="AM63" s="890"/>
      <c r="AN63" s="890"/>
      <c r="AO63" s="890"/>
      <c r="AP63" s="893"/>
      <c r="AQ63" s="893"/>
      <c r="AR63" s="893"/>
      <c r="AS63" s="893"/>
      <c r="AT63" s="893"/>
      <c r="AU63" s="893"/>
      <c r="AV63" s="893"/>
      <c r="AW63" s="893"/>
      <c r="AX63" s="893"/>
      <c r="AY63" s="893"/>
      <c r="AZ63" s="897"/>
      <c r="BA63" s="897"/>
      <c r="BB63" s="897"/>
      <c r="BC63" s="897"/>
      <c r="BD63" s="897"/>
      <c r="BE63" s="898"/>
      <c r="BF63" s="898"/>
      <c r="BG63" s="898"/>
      <c r="BH63" s="898"/>
      <c r="BI63" s="899"/>
      <c r="BJ63" s="900" t="s">
        <v>412</v>
      </c>
      <c r="BK63" s="901"/>
      <c r="BL63" s="901"/>
      <c r="BM63" s="901"/>
      <c r="BN63" s="902"/>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419</v>
      </c>
      <c r="B66" s="789"/>
      <c r="C66" s="789"/>
      <c r="D66" s="789"/>
      <c r="E66" s="789"/>
      <c r="F66" s="789"/>
      <c r="G66" s="789"/>
      <c r="H66" s="789"/>
      <c r="I66" s="789"/>
      <c r="J66" s="789"/>
      <c r="K66" s="789"/>
      <c r="L66" s="789"/>
      <c r="M66" s="789"/>
      <c r="N66" s="789"/>
      <c r="O66" s="789"/>
      <c r="P66" s="790"/>
      <c r="Q66" s="765" t="s">
        <v>401</v>
      </c>
      <c r="R66" s="766"/>
      <c r="S66" s="766"/>
      <c r="T66" s="766"/>
      <c r="U66" s="767"/>
      <c r="V66" s="765" t="s">
        <v>402</v>
      </c>
      <c r="W66" s="766"/>
      <c r="X66" s="766"/>
      <c r="Y66" s="766"/>
      <c r="Z66" s="767"/>
      <c r="AA66" s="765" t="s">
        <v>403</v>
      </c>
      <c r="AB66" s="766"/>
      <c r="AC66" s="766"/>
      <c r="AD66" s="766"/>
      <c r="AE66" s="767"/>
      <c r="AF66" s="903" t="s">
        <v>404</v>
      </c>
      <c r="AG66" s="861"/>
      <c r="AH66" s="861"/>
      <c r="AI66" s="861"/>
      <c r="AJ66" s="904"/>
      <c r="AK66" s="765" t="s">
        <v>405</v>
      </c>
      <c r="AL66" s="789"/>
      <c r="AM66" s="789"/>
      <c r="AN66" s="789"/>
      <c r="AO66" s="790"/>
      <c r="AP66" s="765" t="s">
        <v>406</v>
      </c>
      <c r="AQ66" s="766"/>
      <c r="AR66" s="766"/>
      <c r="AS66" s="766"/>
      <c r="AT66" s="767"/>
      <c r="AU66" s="765" t="s">
        <v>420</v>
      </c>
      <c r="AV66" s="766"/>
      <c r="AW66" s="766"/>
      <c r="AX66" s="766"/>
      <c r="AY66" s="767"/>
      <c r="AZ66" s="765" t="s">
        <v>385</v>
      </c>
      <c r="BA66" s="766"/>
      <c r="BB66" s="766"/>
      <c r="BC66" s="766"/>
      <c r="BD66" s="777"/>
      <c r="BE66" s="267"/>
      <c r="BF66" s="267"/>
      <c r="BG66" s="267"/>
      <c r="BH66" s="267"/>
      <c r="BI66" s="267"/>
      <c r="BJ66" s="267"/>
      <c r="BK66" s="267"/>
      <c r="BL66" s="267"/>
      <c r="BM66" s="267"/>
      <c r="BN66" s="267"/>
      <c r="BO66" s="267"/>
      <c r="BP66" s="267"/>
      <c r="BQ66" s="264">
        <v>60</v>
      </c>
      <c r="BR66" s="269"/>
      <c r="BS66" s="914"/>
      <c r="BT66" s="915"/>
      <c r="BU66" s="915"/>
      <c r="BV66" s="915"/>
      <c r="BW66" s="915"/>
      <c r="BX66" s="915"/>
      <c r="BY66" s="915"/>
      <c r="BZ66" s="915"/>
      <c r="CA66" s="915"/>
      <c r="CB66" s="915"/>
      <c r="CC66" s="915"/>
      <c r="CD66" s="915"/>
      <c r="CE66" s="915"/>
      <c r="CF66" s="915"/>
      <c r="CG66" s="916"/>
      <c r="CH66" s="911"/>
      <c r="CI66" s="912"/>
      <c r="CJ66" s="912"/>
      <c r="CK66" s="912"/>
      <c r="CL66" s="913"/>
      <c r="CM66" s="911"/>
      <c r="CN66" s="912"/>
      <c r="CO66" s="912"/>
      <c r="CP66" s="912"/>
      <c r="CQ66" s="913"/>
      <c r="CR66" s="911"/>
      <c r="CS66" s="912"/>
      <c r="CT66" s="912"/>
      <c r="CU66" s="912"/>
      <c r="CV66" s="913"/>
      <c r="CW66" s="911"/>
      <c r="CX66" s="912"/>
      <c r="CY66" s="912"/>
      <c r="CZ66" s="912"/>
      <c r="DA66" s="913"/>
      <c r="DB66" s="911"/>
      <c r="DC66" s="912"/>
      <c r="DD66" s="912"/>
      <c r="DE66" s="912"/>
      <c r="DF66" s="913"/>
      <c r="DG66" s="911"/>
      <c r="DH66" s="912"/>
      <c r="DI66" s="912"/>
      <c r="DJ66" s="912"/>
      <c r="DK66" s="913"/>
      <c r="DL66" s="911"/>
      <c r="DM66" s="912"/>
      <c r="DN66" s="912"/>
      <c r="DO66" s="912"/>
      <c r="DP66" s="913"/>
      <c r="DQ66" s="911"/>
      <c r="DR66" s="912"/>
      <c r="DS66" s="912"/>
      <c r="DT66" s="912"/>
      <c r="DU66" s="913"/>
      <c r="DV66" s="908"/>
      <c r="DW66" s="909"/>
      <c r="DX66" s="909"/>
      <c r="DY66" s="909"/>
      <c r="DZ66" s="910"/>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5"/>
      <c r="AG67" s="864"/>
      <c r="AH67" s="864"/>
      <c r="AI67" s="864"/>
      <c r="AJ67" s="906"/>
      <c r="AK67" s="907"/>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4"/>
      <c r="BT67" s="915"/>
      <c r="BU67" s="915"/>
      <c r="BV67" s="915"/>
      <c r="BW67" s="915"/>
      <c r="BX67" s="915"/>
      <c r="BY67" s="915"/>
      <c r="BZ67" s="915"/>
      <c r="CA67" s="915"/>
      <c r="CB67" s="915"/>
      <c r="CC67" s="915"/>
      <c r="CD67" s="915"/>
      <c r="CE67" s="915"/>
      <c r="CF67" s="915"/>
      <c r="CG67" s="916"/>
      <c r="CH67" s="911"/>
      <c r="CI67" s="912"/>
      <c r="CJ67" s="912"/>
      <c r="CK67" s="912"/>
      <c r="CL67" s="913"/>
      <c r="CM67" s="911"/>
      <c r="CN67" s="912"/>
      <c r="CO67" s="912"/>
      <c r="CP67" s="912"/>
      <c r="CQ67" s="913"/>
      <c r="CR67" s="911"/>
      <c r="CS67" s="912"/>
      <c r="CT67" s="912"/>
      <c r="CU67" s="912"/>
      <c r="CV67" s="913"/>
      <c r="CW67" s="911"/>
      <c r="CX67" s="912"/>
      <c r="CY67" s="912"/>
      <c r="CZ67" s="912"/>
      <c r="DA67" s="913"/>
      <c r="DB67" s="911"/>
      <c r="DC67" s="912"/>
      <c r="DD67" s="912"/>
      <c r="DE67" s="912"/>
      <c r="DF67" s="913"/>
      <c r="DG67" s="911"/>
      <c r="DH67" s="912"/>
      <c r="DI67" s="912"/>
      <c r="DJ67" s="912"/>
      <c r="DK67" s="913"/>
      <c r="DL67" s="911"/>
      <c r="DM67" s="912"/>
      <c r="DN67" s="912"/>
      <c r="DO67" s="912"/>
      <c r="DP67" s="913"/>
      <c r="DQ67" s="911"/>
      <c r="DR67" s="912"/>
      <c r="DS67" s="912"/>
      <c r="DT67" s="912"/>
      <c r="DU67" s="913"/>
      <c r="DV67" s="908"/>
      <c r="DW67" s="909"/>
      <c r="DX67" s="909"/>
      <c r="DY67" s="909"/>
      <c r="DZ67" s="910"/>
      <c r="EA67" s="248"/>
    </row>
    <row r="68" spans="1:131" s="249" customFormat="1" ht="26.25" customHeight="1" thickTop="1" x14ac:dyDescent="0.15">
      <c r="A68" s="260">
        <v>1</v>
      </c>
      <c r="B68" s="920" t="s">
        <v>577</v>
      </c>
      <c r="C68" s="921"/>
      <c r="D68" s="921"/>
      <c r="E68" s="921"/>
      <c r="F68" s="921"/>
      <c r="G68" s="921"/>
      <c r="H68" s="921"/>
      <c r="I68" s="921"/>
      <c r="J68" s="921"/>
      <c r="K68" s="921"/>
      <c r="L68" s="921"/>
      <c r="M68" s="921"/>
      <c r="N68" s="921"/>
      <c r="O68" s="921"/>
      <c r="P68" s="922"/>
      <c r="Q68" s="923">
        <v>186</v>
      </c>
      <c r="R68" s="917"/>
      <c r="S68" s="917"/>
      <c r="T68" s="917"/>
      <c r="U68" s="917"/>
      <c r="V68" s="917">
        <v>163</v>
      </c>
      <c r="W68" s="917"/>
      <c r="X68" s="917"/>
      <c r="Y68" s="917"/>
      <c r="Z68" s="917"/>
      <c r="AA68" s="917">
        <v>23</v>
      </c>
      <c r="AB68" s="917"/>
      <c r="AC68" s="917"/>
      <c r="AD68" s="917"/>
      <c r="AE68" s="917"/>
      <c r="AF68" s="917">
        <v>23</v>
      </c>
      <c r="AG68" s="917"/>
      <c r="AH68" s="917"/>
      <c r="AI68" s="917"/>
      <c r="AJ68" s="917"/>
      <c r="AK68" s="917" t="s">
        <v>576</v>
      </c>
      <c r="AL68" s="917"/>
      <c r="AM68" s="917"/>
      <c r="AN68" s="917"/>
      <c r="AO68" s="917"/>
      <c r="AP68" s="917"/>
      <c r="AQ68" s="917"/>
      <c r="AR68" s="917"/>
      <c r="AS68" s="917"/>
      <c r="AT68" s="917"/>
      <c r="AU68" s="917"/>
      <c r="AV68" s="917"/>
      <c r="AW68" s="917"/>
      <c r="AX68" s="917"/>
      <c r="AY68" s="917"/>
      <c r="AZ68" s="918"/>
      <c r="BA68" s="918"/>
      <c r="BB68" s="918"/>
      <c r="BC68" s="918"/>
      <c r="BD68" s="919"/>
      <c r="BE68" s="267"/>
      <c r="BF68" s="267"/>
      <c r="BG68" s="267"/>
      <c r="BH68" s="267"/>
      <c r="BI68" s="267"/>
      <c r="BJ68" s="267"/>
      <c r="BK68" s="267"/>
      <c r="BL68" s="267"/>
      <c r="BM68" s="267"/>
      <c r="BN68" s="267"/>
      <c r="BO68" s="267"/>
      <c r="BP68" s="267"/>
      <c r="BQ68" s="264">
        <v>62</v>
      </c>
      <c r="BR68" s="269"/>
      <c r="BS68" s="914"/>
      <c r="BT68" s="915"/>
      <c r="BU68" s="915"/>
      <c r="BV68" s="915"/>
      <c r="BW68" s="915"/>
      <c r="BX68" s="915"/>
      <c r="BY68" s="915"/>
      <c r="BZ68" s="915"/>
      <c r="CA68" s="915"/>
      <c r="CB68" s="915"/>
      <c r="CC68" s="915"/>
      <c r="CD68" s="915"/>
      <c r="CE68" s="915"/>
      <c r="CF68" s="915"/>
      <c r="CG68" s="916"/>
      <c r="CH68" s="911"/>
      <c r="CI68" s="912"/>
      <c r="CJ68" s="912"/>
      <c r="CK68" s="912"/>
      <c r="CL68" s="913"/>
      <c r="CM68" s="911"/>
      <c r="CN68" s="912"/>
      <c r="CO68" s="912"/>
      <c r="CP68" s="912"/>
      <c r="CQ68" s="913"/>
      <c r="CR68" s="911"/>
      <c r="CS68" s="912"/>
      <c r="CT68" s="912"/>
      <c r="CU68" s="912"/>
      <c r="CV68" s="913"/>
      <c r="CW68" s="911"/>
      <c r="CX68" s="912"/>
      <c r="CY68" s="912"/>
      <c r="CZ68" s="912"/>
      <c r="DA68" s="913"/>
      <c r="DB68" s="911"/>
      <c r="DC68" s="912"/>
      <c r="DD68" s="912"/>
      <c r="DE68" s="912"/>
      <c r="DF68" s="913"/>
      <c r="DG68" s="911"/>
      <c r="DH68" s="912"/>
      <c r="DI68" s="912"/>
      <c r="DJ68" s="912"/>
      <c r="DK68" s="913"/>
      <c r="DL68" s="911"/>
      <c r="DM68" s="912"/>
      <c r="DN68" s="912"/>
      <c r="DO68" s="912"/>
      <c r="DP68" s="913"/>
      <c r="DQ68" s="911"/>
      <c r="DR68" s="912"/>
      <c r="DS68" s="912"/>
      <c r="DT68" s="912"/>
      <c r="DU68" s="913"/>
      <c r="DV68" s="908"/>
      <c r="DW68" s="909"/>
      <c r="DX68" s="909"/>
      <c r="DY68" s="909"/>
      <c r="DZ68" s="910"/>
      <c r="EA68" s="248"/>
    </row>
    <row r="69" spans="1:131" s="249" customFormat="1" ht="26.25" customHeight="1" x14ac:dyDescent="0.15">
      <c r="A69" s="263">
        <v>2</v>
      </c>
      <c r="B69" s="924" t="s">
        <v>578</v>
      </c>
      <c r="C69" s="925"/>
      <c r="D69" s="925"/>
      <c r="E69" s="925"/>
      <c r="F69" s="925"/>
      <c r="G69" s="925"/>
      <c r="H69" s="925"/>
      <c r="I69" s="925"/>
      <c r="J69" s="925"/>
      <c r="K69" s="925"/>
      <c r="L69" s="925"/>
      <c r="M69" s="925"/>
      <c r="N69" s="925"/>
      <c r="O69" s="925"/>
      <c r="P69" s="926"/>
      <c r="Q69" s="927">
        <v>186</v>
      </c>
      <c r="R69" s="879"/>
      <c r="S69" s="879"/>
      <c r="T69" s="879"/>
      <c r="U69" s="879"/>
      <c r="V69" s="879">
        <v>183</v>
      </c>
      <c r="W69" s="879"/>
      <c r="X69" s="879"/>
      <c r="Y69" s="879"/>
      <c r="Z69" s="879"/>
      <c r="AA69" s="879">
        <v>2</v>
      </c>
      <c r="AB69" s="879"/>
      <c r="AC69" s="879"/>
      <c r="AD69" s="879"/>
      <c r="AE69" s="879"/>
      <c r="AF69" s="879">
        <v>2</v>
      </c>
      <c r="AG69" s="879"/>
      <c r="AH69" s="879"/>
      <c r="AI69" s="879"/>
      <c r="AJ69" s="879"/>
      <c r="AK69" s="879" t="s">
        <v>576</v>
      </c>
      <c r="AL69" s="879"/>
      <c r="AM69" s="879"/>
      <c r="AN69" s="879"/>
      <c r="AO69" s="879"/>
      <c r="AP69" s="879"/>
      <c r="AQ69" s="879"/>
      <c r="AR69" s="879"/>
      <c r="AS69" s="879"/>
      <c r="AT69" s="879"/>
      <c r="AU69" s="879"/>
      <c r="AV69" s="879"/>
      <c r="AW69" s="879"/>
      <c r="AX69" s="879"/>
      <c r="AY69" s="879"/>
      <c r="AZ69" s="928"/>
      <c r="BA69" s="928"/>
      <c r="BB69" s="928"/>
      <c r="BC69" s="928"/>
      <c r="BD69" s="929"/>
      <c r="BE69" s="267"/>
      <c r="BF69" s="267"/>
      <c r="BG69" s="267"/>
      <c r="BH69" s="267"/>
      <c r="BI69" s="267"/>
      <c r="BJ69" s="267"/>
      <c r="BK69" s="267"/>
      <c r="BL69" s="267"/>
      <c r="BM69" s="267"/>
      <c r="BN69" s="267"/>
      <c r="BO69" s="267"/>
      <c r="BP69" s="267"/>
      <c r="BQ69" s="264">
        <v>63</v>
      </c>
      <c r="BR69" s="269"/>
      <c r="BS69" s="914"/>
      <c r="BT69" s="915"/>
      <c r="BU69" s="915"/>
      <c r="BV69" s="915"/>
      <c r="BW69" s="915"/>
      <c r="BX69" s="915"/>
      <c r="BY69" s="915"/>
      <c r="BZ69" s="915"/>
      <c r="CA69" s="915"/>
      <c r="CB69" s="915"/>
      <c r="CC69" s="915"/>
      <c r="CD69" s="915"/>
      <c r="CE69" s="915"/>
      <c r="CF69" s="915"/>
      <c r="CG69" s="916"/>
      <c r="CH69" s="911"/>
      <c r="CI69" s="912"/>
      <c r="CJ69" s="912"/>
      <c r="CK69" s="912"/>
      <c r="CL69" s="913"/>
      <c r="CM69" s="911"/>
      <c r="CN69" s="912"/>
      <c r="CO69" s="912"/>
      <c r="CP69" s="912"/>
      <c r="CQ69" s="913"/>
      <c r="CR69" s="911"/>
      <c r="CS69" s="912"/>
      <c r="CT69" s="912"/>
      <c r="CU69" s="912"/>
      <c r="CV69" s="913"/>
      <c r="CW69" s="911"/>
      <c r="CX69" s="912"/>
      <c r="CY69" s="912"/>
      <c r="CZ69" s="912"/>
      <c r="DA69" s="913"/>
      <c r="DB69" s="911"/>
      <c r="DC69" s="912"/>
      <c r="DD69" s="912"/>
      <c r="DE69" s="912"/>
      <c r="DF69" s="913"/>
      <c r="DG69" s="911"/>
      <c r="DH69" s="912"/>
      <c r="DI69" s="912"/>
      <c r="DJ69" s="912"/>
      <c r="DK69" s="913"/>
      <c r="DL69" s="911"/>
      <c r="DM69" s="912"/>
      <c r="DN69" s="912"/>
      <c r="DO69" s="912"/>
      <c r="DP69" s="913"/>
      <c r="DQ69" s="911"/>
      <c r="DR69" s="912"/>
      <c r="DS69" s="912"/>
      <c r="DT69" s="912"/>
      <c r="DU69" s="913"/>
      <c r="DV69" s="908"/>
      <c r="DW69" s="909"/>
      <c r="DX69" s="909"/>
      <c r="DY69" s="909"/>
      <c r="DZ69" s="910"/>
      <c r="EA69" s="248"/>
    </row>
    <row r="70" spans="1:131" s="249" customFormat="1" ht="26.25" customHeight="1" x14ac:dyDescent="0.15">
      <c r="A70" s="263">
        <v>3</v>
      </c>
      <c r="B70" s="924" t="s">
        <v>579</v>
      </c>
      <c r="C70" s="925"/>
      <c r="D70" s="925"/>
      <c r="E70" s="925"/>
      <c r="F70" s="925"/>
      <c r="G70" s="925"/>
      <c r="H70" s="925"/>
      <c r="I70" s="925"/>
      <c r="J70" s="925"/>
      <c r="K70" s="925"/>
      <c r="L70" s="925"/>
      <c r="M70" s="925"/>
      <c r="N70" s="925"/>
      <c r="O70" s="925"/>
      <c r="P70" s="926"/>
      <c r="Q70" s="927">
        <v>1610</v>
      </c>
      <c r="R70" s="879"/>
      <c r="S70" s="879"/>
      <c r="T70" s="879"/>
      <c r="U70" s="879"/>
      <c r="V70" s="879">
        <v>1588</v>
      </c>
      <c r="W70" s="879"/>
      <c r="X70" s="879"/>
      <c r="Y70" s="879"/>
      <c r="Z70" s="879"/>
      <c r="AA70" s="879">
        <v>23</v>
      </c>
      <c r="AB70" s="879"/>
      <c r="AC70" s="879"/>
      <c r="AD70" s="879"/>
      <c r="AE70" s="879"/>
      <c r="AF70" s="879">
        <v>23</v>
      </c>
      <c r="AG70" s="879"/>
      <c r="AH70" s="879"/>
      <c r="AI70" s="879"/>
      <c r="AJ70" s="879"/>
      <c r="AK70" s="879">
        <v>20</v>
      </c>
      <c r="AL70" s="879"/>
      <c r="AM70" s="879"/>
      <c r="AN70" s="879"/>
      <c r="AO70" s="879"/>
      <c r="AP70" s="879">
        <v>197</v>
      </c>
      <c r="AQ70" s="879"/>
      <c r="AR70" s="879"/>
      <c r="AS70" s="879"/>
      <c r="AT70" s="879"/>
      <c r="AU70" s="879">
        <v>29</v>
      </c>
      <c r="AV70" s="879"/>
      <c r="AW70" s="879"/>
      <c r="AX70" s="879"/>
      <c r="AY70" s="879"/>
      <c r="AZ70" s="928"/>
      <c r="BA70" s="928"/>
      <c r="BB70" s="928"/>
      <c r="BC70" s="928"/>
      <c r="BD70" s="929"/>
      <c r="BE70" s="267"/>
      <c r="BF70" s="267"/>
      <c r="BG70" s="267"/>
      <c r="BH70" s="267"/>
      <c r="BI70" s="267"/>
      <c r="BJ70" s="267"/>
      <c r="BK70" s="267"/>
      <c r="BL70" s="267"/>
      <c r="BM70" s="267"/>
      <c r="BN70" s="267"/>
      <c r="BO70" s="267"/>
      <c r="BP70" s="267"/>
      <c r="BQ70" s="264">
        <v>64</v>
      </c>
      <c r="BR70" s="269"/>
      <c r="BS70" s="914"/>
      <c r="BT70" s="915"/>
      <c r="BU70" s="915"/>
      <c r="BV70" s="915"/>
      <c r="BW70" s="915"/>
      <c r="BX70" s="915"/>
      <c r="BY70" s="915"/>
      <c r="BZ70" s="915"/>
      <c r="CA70" s="915"/>
      <c r="CB70" s="915"/>
      <c r="CC70" s="915"/>
      <c r="CD70" s="915"/>
      <c r="CE70" s="915"/>
      <c r="CF70" s="915"/>
      <c r="CG70" s="916"/>
      <c r="CH70" s="911"/>
      <c r="CI70" s="912"/>
      <c r="CJ70" s="912"/>
      <c r="CK70" s="912"/>
      <c r="CL70" s="913"/>
      <c r="CM70" s="911"/>
      <c r="CN70" s="912"/>
      <c r="CO70" s="912"/>
      <c r="CP70" s="912"/>
      <c r="CQ70" s="913"/>
      <c r="CR70" s="911"/>
      <c r="CS70" s="912"/>
      <c r="CT70" s="912"/>
      <c r="CU70" s="912"/>
      <c r="CV70" s="913"/>
      <c r="CW70" s="911"/>
      <c r="CX70" s="912"/>
      <c r="CY70" s="912"/>
      <c r="CZ70" s="912"/>
      <c r="DA70" s="913"/>
      <c r="DB70" s="911"/>
      <c r="DC70" s="912"/>
      <c r="DD70" s="912"/>
      <c r="DE70" s="912"/>
      <c r="DF70" s="913"/>
      <c r="DG70" s="911"/>
      <c r="DH70" s="912"/>
      <c r="DI70" s="912"/>
      <c r="DJ70" s="912"/>
      <c r="DK70" s="913"/>
      <c r="DL70" s="911"/>
      <c r="DM70" s="912"/>
      <c r="DN70" s="912"/>
      <c r="DO70" s="912"/>
      <c r="DP70" s="913"/>
      <c r="DQ70" s="911"/>
      <c r="DR70" s="912"/>
      <c r="DS70" s="912"/>
      <c r="DT70" s="912"/>
      <c r="DU70" s="913"/>
      <c r="DV70" s="908"/>
      <c r="DW70" s="909"/>
      <c r="DX70" s="909"/>
      <c r="DY70" s="909"/>
      <c r="DZ70" s="910"/>
      <c r="EA70" s="248"/>
    </row>
    <row r="71" spans="1:131" s="249" customFormat="1" ht="26.25" customHeight="1" x14ac:dyDescent="0.15">
      <c r="A71" s="263">
        <v>4</v>
      </c>
      <c r="B71" s="924" t="s">
        <v>580</v>
      </c>
      <c r="C71" s="925"/>
      <c r="D71" s="925"/>
      <c r="E71" s="925"/>
      <c r="F71" s="925"/>
      <c r="G71" s="925"/>
      <c r="H71" s="925"/>
      <c r="I71" s="925"/>
      <c r="J71" s="925"/>
      <c r="K71" s="925"/>
      <c r="L71" s="925"/>
      <c r="M71" s="925"/>
      <c r="N71" s="925"/>
      <c r="O71" s="925"/>
      <c r="P71" s="926"/>
      <c r="Q71" s="927">
        <v>1343</v>
      </c>
      <c r="R71" s="879"/>
      <c r="S71" s="879"/>
      <c r="T71" s="879"/>
      <c r="U71" s="879"/>
      <c r="V71" s="879">
        <v>1287</v>
      </c>
      <c r="W71" s="879"/>
      <c r="X71" s="879"/>
      <c r="Y71" s="879"/>
      <c r="Z71" s="879"/>
      <c r="AA71" s="879">
        <v>56</v>
      </c>
      <c r="AB71" s="879"/>
      <c r="AC71" s="879"/>
      <c r="AD71" s="879"/>
      <c r="AE71" s="879"/>
      <c r="AF71" s="879">
        <v>56</v>
      </c>
      <c r="AG71" s="879"/>
      <c r="AH71" s="879"/>
      <c r="AI71" s="879"/>
      <c r="AJ71" s="879"/>
      <c r="AK71" s="879" t="s">
        <v>576</v>
      </c>
      <c r="AL71" s="879"/>
      <c r="AM71" s="879"/>
      <c r="AN71" s="879"/>
      <c r="AO71" s="879"/>
      <c r="AP71" s="879">
        <v>349</v>
      </c>
      <c r="AQ71" s="879"/>
      <c r="AR71" s="879"/>
      <c r="AS71" s="879"/>
      <c r="AT71" s="879"/>
      <c r="AU71" s="879">
        <v>3</v>
      </c>
      <c r="AV71" s="879"/>
      <c r="AW71" s="879"/>
      <c r="AX71" s="879"/>
      <c r="AY71" s="879"/>
      <c r="AZ71" s="928"/>
      <c r="BA71" s="928"/>
      <c r="BB71" s="928"/>
      <c r="BC71" s="928"/>
      <c r="BD71" s="929"/>
      <c r="BE71" s="267"/>
      <c r="BF71" s="267"/>
      <c r="BG71" s="267"/>
      <c r="BH71" s="267"/>
      <c r="BI71" s="267"/>
      <c r="BJ71" s="267"/>
      <c r="BK71" s="267"/>
      <c r="BL71" s="267"/>
      <c r="BM71" s="267"/>
      <c r="BN71" s="267"/>
      <c r="BO71" s="267"/>
      <c r="BP71" s="267"/>
      <c r="BQ71" s="264">
        <v>65</v>
      </c>
      <c r="BR71" s="269"/>
      <c r="BS71" s="914"/>
      <c r="BT71" s="915"/>
      <c r="BU71" s="915"/>
      <c r="BV71" s="915"/>
      <c r="BW71" s="915"/>
      <c r="BX71" s="915"/>
      <c r="BY71" s="915"/>
      <c r="BZ71" s="915"/>
      <c r="CA71" s="915"/>
      <c r="CB71" s="915"/>
      <c r="CC71" s="915"/>
      <c r="CD71" s="915"/>
      <c r="CE71" s="915"/>
      <c r="CF71" s="915"/>
      <c r="CG71" s="916"/>
      <c r="CH71" s="911"/>
      <c r="CI71" s="912"/>
      <c r="CJ71" s="912"/>
      <c r="CK71" s="912"/>
      <c r="CL71" s="913"/>
      <c r="CM71" s="911"/>
      <c r="CN71" s="912"/>
      <c r="CO71" s="912"/>
      <c r="CP71" s="912"/>
      <c r="CQ71" s="913"/>
      <c r="CR71" s="911"/>
      <c r="CS71" s="912"/>
      <c r="CT71" s="912"/>
      <c r="CU71" s="912"/>
      <c r="CV71" s="913"/>
      <c r="CW71" s="911"/>
      <c r="CX71" s="912"/>
      <c r="CY71" s="912"/>
      <c r="CZ71" s="912"/>
      <c r="DA71" s="913"/>
      <c r="DB71" s="911"/>
      <c r="DC71" s="912"/>
      <c r="DD71" s="912"/>
      <c r="DE71" s="912"/>
      <c r="DF71" s="913"/>
      <c r="DG71" s="911"/>
      <c r="DH71" s="912"/>
      <c r="DI71" s="912"/>
      <c r="DJ71" s="912"/>
      <c r="DK71" s="913"/>
      <c r="DL71" s="911"/>
      <c r="DM71" s="912"/>
      <c r="DN71" s="912"/>
      <c r="DO71" s="912"/>
      <c r="DP71" s="913"/>
      <c r="DQ71" s="911"/>
      <c r="DR71" s="912"/>
      <c r="DS71" s="912"/>
      <c r="DT71" s="912"/>
      <c r="DU71" s="913"/>
      <c r="DV71" s="908"/>
      <c r="DW71" s="909"/>
      <c r="DX71" s="909"/>
      <c r="DY71" s="909"/>
      <c r="DZ71" s="910"/>
      <c r="EA71" s="248"/>
    </row>
    <row r="72" spans="1:131" s="249" customFormat="1" ht="26.25" customHeight="1" x14ac:dyDescent="0.15">
      <c r="A72" s="263">
        <v>5</v>
      </c>
      <c r="B72" s="924"/>
      <c r="C72" s="925"/>
      <c r="D72" s="925"/>
      <c r="E72" s="925"/>
      <c r="F72" s="925"/>
      <c r="G72" s="925"/>
      <c r="H72" s="925"/>
      <c r="I72" s="925"/>
      <c r="J72" s="925"/>
      <c r="K72" s="925"/>
      <c r="L72" s="925"/>
      <c r="M72" s="925"/>
      <c r="N72" s="925"/>
      <c r="O72" s="925"/>
      <c r="P72" s="926"/>
      <c r="Q72" s="927"/>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8"/>
      <c r="BA72" s="928"/>
      <c r="BB72" s="928"/>
      <c r="BC72" s="928"/>
      <c r="BD72" s="929"/>
      <c r="BE72" s="267"/>
      <c r="BF72" s="267"/>
      <c r="BG72" s="267"/>
      <c r="BH72" s="267"/>
      <c r="BI72" s="267"/>
      <c r="BJ72" s="267"/>
      <c r="BK72" s="267"/>
      <c r="BL72" s="267"/>
      <c r="BM72" s="267"/>
      <c r="BN72" s="267"/>
      <c r="BO72" s="267"/>
      <c r="BP72" s="267"/>
      <c r="BQ72" s="264">
        <v>66</v>
      </c>
      <c r="BR72" s="269"/>
      <c r="BS72" s="914"/>
      <c r="BT72" s="915"/>
      <c r="BU72" s="915"/>
      <c r="BV72" s="915"/>
      <c r="BW72" s="915"/>
      <c r="BX72" s="915"/>
      <c r="BY72" s="915"/>
      <c r="BZ72" s="915"/>
      <c r="CA72" s="915"/>
      <c r="CB72" s="915"/>
      <c r="CC72" s="915"/>
      <c r="CD72" s="915"/>
      <c r="CE72" s="915"/>
      <c r="CF72" s="915"/>
      <c r="CG72" s="916"/>
      <c r="CH72" s="911"/>
      <c r="CI72" s="912"/>
      <c r="CJ72" s="912"/>
      <c r="CK72" s="912"/>
      <c r="CL72" s="913"/>
      <c r="CM72" s="911"/>
      <c r="CN72" s="912"/>
      <c r="CO72" s="912"/>
      <c r="CP72" s="912"/>
      <c r="CQ72" s="913"/>
      <c r="CR72" s="911"/>
      <c r="CS72" s="912"/>
      <c r="CT72" s="912"/>
      <c r="CU72" s="912"/>
      <c r="CV72" s="913"/>
      <c r="CW72" s="911"/>
      <c r="CX72" s="912"/>
      <c r="CY72" s="912"/>
      <c r="CZ72" s="912"/>
      <c r="DA72" s="913"/>
      <c r="DB72" s="911"/>
      <c r="DC72" s="912"/>
      <c r="DD72" s="912"/>
      <c r="DE72" s="912"/>
      <c r="DF72" s="913"/>
      <c r="DG72" s="911"/>
      <c r="DH72" s="912"/>
      <c r="DI72" s="912"/>
      <c r="DJ72" s="912"/>
      <c r="DK72" s="913"/>
      <c r="DL72" s="911"/>
      <c r="DM72" s="912"/>
      <c r="DN72" s="912"/>
      <c r="DO72" s="912"/>
      <c r="DP72" s="913"/>
      <c r="DQ72" s="911"/>
      <c r="DR72" s="912"/>
      <c r="DS72" s="912"/>
      <c r="DT72" s="912"/>
      <c r="DU72" s="913"/>
      <c r="DV72" s="908"/>
      <c r="DW72" s="909"/>
      <c r="DX72" s="909"/>
      <c r="DY72" s="909"/>
      <c r="DZ72" s="910"/>
      <c r="EA72" s="248"/>
    </row>
    <row r="73" spans="1:131" s="249" customFormat="1" ht="26.25" customHeight="1" x14ac:dyDescent="0.15">
      <c r="A73" s="263">
        <v>6</v>
      </c>
      <c r="B73" s="924"/>
      <c r="C73" s="925"/>
      <c r="D73" s="925"/>
      <c r="E73" s="925"/>
      <c r="F73" s="925"/>
      <c r="G73" s="925"/>
      <c r="H73" s="925"/>
      <c r="I73" s="925"/>
      <c r="J73" s="925"/>
      <c r="K73" s="925"/>
      <c r="L73" s="925"/>
      <c r="M73" s="925"/>
      <c r="N73" s="925"/>
      <c r="O73" s="925"/>
      <c r="P73" s="926"/>
      <c r="Q73" s="927"/>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8"/>
      <c r="BA73" s="928"/>
      <c r="BB73" s="928"/>
      <c r="BC73" s="928"/>
      <c r="BD73" s="929"/>
      <c r="BE73" s="267"/>
      <c r="BF73" s="267"/>
      <c r="BG73" s="267"/>
      <c r="BH73" s="267"/>
      <c r="BI73" s="267"/>
      <c r="BJ73" s="267"/>
      <c r="BK73" s="267"/>
      <c r="BL73" s="267"/>
      <c r="BM73" s="267"/>
      <c r="BN73" s="267"/>
      <c r="BO73" s="267"/>
      <c r="BP73" s="267"/>
      <c r="BQ73" s="264">
        <v>67</v>
      </c>
      <c r="BR73" s="269"/>
      <c r="BS73" s="914"/>
      <c r="BT73" s="915"/>
      <c r="BU73" s="915"/>
      <c r="BV73" s="915"/>
      <c r="BW73" s="915"/>
      <c r="BX73" s="915"/>
      <c r="BY73" s="915"/>
      <c r="BZ73" s="915"/>
      <c r="CA73" s="915"/>
      <c r="CB73" s="915"/>
      <c r="CC73" s="915"/>
      <c r="CD73" s="915"/>
      <c r="CE73" s="915"/>
      <c r="CF73" s="915"/>
      <c r="CG73" s="916"/>
      <c r="CH73" s="911"/>
      <c r="CI73" s="912"/>
      <c r="CJ73" s="912"/>
      <c r="CK73" s="912"/>
      <c r="CL73" s="913"/>
      <c r="CM73" s="911"/>
      <c r="CN73" s="912"/>
      <c r="CO73" s="912"/>
      <c r="CP73" s="912"/>
      <c r="CQ73" s="913"/>
      <c r="CR73" s="911"/>
      <c r="CS73" s="912"/>
      <c r="CT73" s="912"/>
      <c r="CU73" s="912"/>
      <c r="CV73" s="913"/>
      <c r="CW73" s="911"/>
      <c r="CX73" s="912"/>
      <c r="CY73" s="912"/>
      <c r="CZ73" s="912"/>
      <c r="DA73" s="913"/>
      <c r="DB73" s="911"/>
      <c r="DC73" s="912"/>
      <c r="DD73" s="912"/>
      <c r="DE73" s="912"/>
      <c r="DF73" s="913"/>
      <c r="DG73" s="911"/>
      <c r="DH73" s="912"/>
      <c r="DI73" s="912"/>
      <c r="DJ73" s="912"/>
      <c r="DK73" s="913"/>
      <c r="DL73" s="911"/>
      <c r="DM73" s="912"/>
      <c r="DN73" s="912"/>
      <c r="DO73" s="912"/>
      <c r="DP73" s="913"/>
      <c r="DQ73" s="911"/>
      <c r="DR73" s="912"/>
      <c r="DS73" s="912"/>
      <c r="DT73" s="912"/>
      <c r="DU73" s="913"/>
      <c r="DV73" s="908"/>
      <c r="DW73" s="909"/>
      <c r="DX73" s="909"/>
      <c r="DY73" s="909"/>
      <c r="DZ73" s="910"/>
      <c r="EA73" s="248"/>
    </row>
    <row r="74" spans="1:131" s="249" customFormat="1" ht="26.25" customHeight="1" x14ac:dyDescent="0.15">
      <c r="A74" s="263">
        <v>7</v>
      </c>
      <c r="B74" s="924"/>
      <c r="C74" s="925"/>
      <c r="D74" s="925"/>
      <c r="E74" s="925"/>
      <c r="F74" s="925"/>
      <c r="G74" s="925"/>
      <c r="H74" s="925"/>
      <c r="I74" s="925"/>
      <c r="J74" s="925"/>
      <c r="K74" s="925"/>
      <c r="L74" s="925"/>
      <c r="M74" s="925"/>
      <c r="N74" s="925"/>
      <c r="O74" s="925"/>
      <c r="P74" s="926"/>
      <c r="Q74" s="927"/>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8"/>
      <c r="BA74" s="928"/>
      <c r="BB74" s="928"/>
      <c r="BC74" s="928"/>
      <c r="BD74" s="929"/>
      <c r="BE74" s="267"/>
      <c r="BF74" s="267"/>
      <c r="BG74" s="267"/>
      <c r="BH74" s="267"/>
      <c r="BI74" s="267"/>
      <c r="BJ74" s="267"/>
      <c r="BK74" s="267"/>
      <c r="BL74" s="267"/>
      <c r="BM74" s="267"/>
      <c r="BN74" s="267"/>
      <c r="BO74" s="267"/>
      <c r="BP74" s="267"/>
      <c r="BQ74" s="264">
        <v>68</v>
      </c>
      <c r="BR74" s="269"/>
      <c r="BS74" s="914"/>
      <c r="BT74" s="915"/>
      <c r="BU74" s="915"/>
      <c r="BV74" s="915"/>
      <c r="BW74" s="915"/>
      <c r="BX74" s="915"/>
      <c r="BY74" s="915"/>
      <c r="BZ74" s="915"/>
      <c r="CA74" s="915"/>
      <c r="CB74" s="915"/>
      <c r="CC74" s="915"/>
      <c r="CD74" s="915"/>
      <c r="CE74" s="915"/>
      <c r="CF74" s="915"/>
      <c r="CG74" s="916"/>
      <c r="CH74" s="911"/>
      <c r="CI74" s="912"/>
      <c r="CJ74" s="912"/>
      <c r="CK74" s="912"/>
      <c r="CL74" s="913"/>
      <c r="CM74" s="911"/>
      <c r="CN74" s="912"/>
      <c r="CO74" s="912"/>
      <c r="CP74" s="912"/>
      <c r="CQ74" s="913"/>
      <c r="CR74" s="911"/>
      <c r="CS74" s="912"/>
      <c r="CT74" s="912"/>
      <c r="CU74" s="912"/>
      <c r="CV74" s="913"/>
      <c r="CW74" s="911"/>
      <c r="CX74" s="912"/>
      <c r="CY74" s="912"/>
      <c r="CZ74" s="912"/>
      <c r="DA74" s="913"/>
      <c r="DB74" s="911"/>
      <c r="DC74" s="912"/>
      <c r="DD74" s="912"/>
      <c r="DE74" s="912"/>
      <c r="DF74" s="913"/>
      <c r="DG74" s="911"/>
      <c r="DH74" s="912"/>
      <c r="DI74" s="912"/>
      <c r="DJ74" s="912"/>
      <c r="DK74" s="913"/>
      <c r="DL74" s="911"/>
      <c r="DM74" s="912"/>
      <c r="DN74" s="912"/>
      <c r="DO74" s="912"/>
      <c r="DP74" s="913"/>
      <c r="DQ74" s="911"/>
      <c r="DR74" s="912"/>
      <c r="DS74" s="912"/>
      <c r="DT74" s="912"/>
      <c r="DU74" s="913"/>
      <c r="DV74" s="908"/>
      <c r="DW74" s="909"/>
      <c r="DX74" s="909"/>
      <c r="DY74" s="909"/>
      <c r="DZ74" s="910"/>
      <c r="EA74" s="248"/>
    </row>
    <row r="75" spans="1:131" s="249" customFormat="1" ht="26.25" customHeight="1" x14ac:dyDescent="0.15">
      <c r="A75" s="263">
        <v>8</v>
      </c>
      <c r="B75" s="924"/>
      <c r="C75" s="925"/>
      <c r="D75" s="925"/>
      <c r="E75" s="925"/>
      <c r="F75" s="925"/>
      <c r="G75" s="925"/>
      <c r="H75" s="925"/>
      <c r="I75" s="925"/>
      <c r="J75" s="925"/>
      <c r="K75" s="925"/>
      <c r="L75" s="925"/>
      <c r="M75" s="925"/>
      <c r="N75" s="925"/>
      <c r="O75" s="925"/>
      <c r="P75" s="926"/>
      <c r="Q75" s="930"/>
      <c r="R75" s="931"/>
      <c r="S75" s="931"/>
      <c r="T75" s="931"/>
      <c r="U75" s="878"/>
      <c r="V75" s="932"/>
      <c r="W75" s="931"/>
      <c r="X75" s="931"/>
      <c r="Y75" s="931"/>
      <c r="Z75" s="878"/>
      <c r="AA75" s="932"/>
      <c r="AB75" s="931"/>
      <c r="AC75" s="931"/>
      <c r="AD75" s="931"/>
      <c r="AE75" s="878"/>
      <c r="AF75" s="932"/>
      <c r="AG75" s="931"/>
      <c r="AH75" s="931"/>
      <c r="AI75" s="931"/>
      <c r="AJ75" s="878"/>
      <c r="AK75" s="932"/>
      <c r="AL75" s="931"/>
      <c r="AM75" s="931"/>
      <c r="AN75" s="931"/>
      <c r="AO75" s="878"/>
      <c r="AP75" s="932"/>
      <c r="AQ75" s="931"/>
      <c r="AR75" s="931"/>
      <c r="AS75" s="931"/>
      <c r="AT75" s="878"/>
      <c r="AU75" s="932"/>
      <c r="AV75" s="931"/>
      <c r="AW75" s="931"/>
      <c r="AX75" s="931"/>
      <c r="AY75" s="878"/>
      <c r="AZ75" s="928"/>
      <c r="BA75" s="928"/>
      <c r="BB75" s="928"/>
      <c r="BC75" s="928"/>
      <c r="BD75" s="929"/>
      <c r="BE75" s="267"/>
      <c r="BF75" s="267"/>
      <c r="BG75" s="267"/>
      <c r="BH75" s="267"/>
      <c r="BI75" s="267"/>
      <c r="BJ75" s="267"/>
      <c r="BK75" s="267"/>
      <c r="BL75" s="267"/>
      <c r="BM75" s="267"/>
      <c r="BN75" s="267"/>
      <c r="BO75" s="267"/>
      <c r="BP75" s="267"/>
      <c r="BQ75" s="264">
        <v>69</v>
      </c>
      <c r="BR75" s="269"/>
      <c r="BS75" s="914"/>
      <c r="BT75" s="915"/>
      <c r="BU75" s="915"/>
      <c r="BV75" s="915"/>
      <c r="BW75" s="915"/>
      <c r="BX75" s="915"/>
      <c r="BY75" s="915"/>
      <c r="BZ75" s="915"/>
      <c r="CA75" s="915"/>
      <c r="CB75" s="915"/>
      <c r="CC75" s="915"/>
      <c r="CD75" s="915"/>
      <c r="CE75" s="915"/>
      <c r="CF75" s="915"/>
      <c r="CG75" s="916"/>
      <c r="CH75" s="911"/>
      <c r="CI75" s="912"/>
      <c r="CJ75" s="912"/>
      <c r="CK75" s="912"/>
      <c r="CL75" s="913"/>
      <c r="CM75" s="911"/>
      <c r="CN75" s="912"/>
      <c r="CO75" s="912"/>
      <c r="CP75" s="912"/>
      <c r="CQ75" s="913"/>
      <c r="CR75" s="911"/>
      <c r="CS75" s="912"/>
      <c r="CT75" s="912"/>
      <c r="CU75" s="912"/>
      <c r="CV75" s="913"/>
      <c r="CW75" s="911"/>
      <c r="CX75" s="912"/>
      <c r="CY75" s="912"/>
      <c r="CZ75" s="912"/>
      <c r="DA75" s="913"/>
      <c r="DB75" s="911"/>
      <c r="DC75" s="912"/>
      <c r="DD75" s="912"/>
      <c r="DE75" s="912"/>
      <c r="DF75" s="913"/>
      <c r="DG75" s="911"/>
      <c r="DH75" s="912"/>
      <c r="DI75" s="912"/>
      <c r="DJ75" s="912"/>
      <c r="DK75" s="913"/>
      <c r="DL75" s="911"/>
      <c r="DM75" s="912"/>
      <c r="DN75" s="912"/>
      <c r="DO75" s="912"/>
      <c r="DP75" s="913"/>
      <c r="DQ75" s="911"/>
      <c r="DR75" s="912"/>
      <c r="DS75" s="912"/>
      <c r="DT75" s="912"/>
      <c r="DU75" s="913"/>
      <c r="DV75" s="908"/>
      <c r="DW75" s="909"/>
      <c r="DX75" s="909"/>
      <c r="DY75" s="909"/>
      <c r="DZ75" s="910"/>
      <c r="EA75" s="248"/>
    </row>
    <row r="76" spans="1:131" s="249" customFormat="1" ht="26.25" customHeight="1" x14ac:dyDescent="0.15">
      <c r="A76" s="263">
        <v>9</v>
      </c>
      <c r="B76" s="924"/>
      <c r="C76" s="925"/>
      <c r="D76" s="925"/>
      <c r="E76" s="925"/>
      <c r="F76" s="925"/>
      <c r="G76" s="925"/>
      <c r="H76" s="925"/>
      <c r="I76" s="925"/>
      <c r="J76" s="925"/>
      <c r="K76" s="925"/>
      <c r="L76" s="925"/>
      <c r="M76" s="925"/>
      <c r="N76" s="925"/>
      <c r="O76" s="925"/>
      <c r="P76" s="926"/>
      <c r="Q76" s="930"/>
      <c r="R76" s="931"/>
      <c r="S76" s="931"/>
      <c r="T76" s="931"/>
      <c r="U76" s="878"/>
      <c r="V76" s="932"/>
      <c r="W76" s="931"/>
      <c r="X76" s="931"/>
      <c r="Y76" s="931"/>
      <c r="Z76" s="878"/>
      <c r="AA76" s="932"/>
      <c r="AB76" s="931"/>
      <c r="AC76" s="931"/>
      <c r="AD76" s="931"/>
      <c r="AE76" s="878"/>
      <c r="AF76" s="932"/>
      <c r="AG76" s="931"/>
      <c r="AH76" s="931"/>
      <c r="AI76" s="931"/>
      <c r="AJ76" s="878"/>
      <c r="AK76" s="932"/>
      <c r="AL76" s="931"/>
      <c r="AM76" s="931"/>
      <c r="AN76" s="931"/>
      <c r="AO76" s="878"/>
      <c r="AP76" s="932"/>
      <c r="AQ76" s="931"/>
      <c r="AR76" s="931"/>
      <c r="AS76" s="931"/>
      <c r="AT76" s="878"/>
      <c r="AU76" s="932"/>
      <c r="AV76" s="931"/>
      <c r="AW76" s="931"/>
      <c r="AX76" s="931"/>
      <c r="AY76" s="878"/>
      <c r="AZ76" s="928"/>
      <c r="BA76" s="928"/>
      <c r="BB76" s="928"/>
      <c r="BC76" s="928"/>
      <c r="BD76" s="929"/>
      <c r="BE76" s="267"/>
      <c r="BF76" s="267"/>
      <c r="BG76" s="267"/>
      <c r="BH76" s="267"/>
      <c r="BI76" s="267"/>
      <c r="BJ76" s="267"/>
      <c r="BK76" s="267"/>
      <c r="BL76" s="267"/>
      <c r="BM76" s="267"/>
      <c r="BN76" s="267"/>
      <c r="BO76" s="267"/>
      <c r="BP76" s="267"/>
      <c r="BQ76" s="264">
        <v>70</v>
      </c>
      <c r="BR76" s="269"/>
      <c r="BS76" s="914"/>
      <c r="BT76" s="915"/>
      <c r="BU76" s="915"/>
      <c r="BV76" s="915"/>
      <c r="BW76" s="915"/>
      <c r="BX76" s="915"/>
      <c r="BY76" s="915"/>
      <c r="BZ76" s="915"/>
      <c r="CA76" s="915"/>
      <c r="CB76" s="915"/>
      <c r="CC76" s="915"/>
      <c r="CD76" s="915"/>
      <c r="CE76" s="915"/>
      <c r="CF76" s="915"/>
      <c r="CG76" s="916"/>
      <c r="CH76" s="911"/>
      <c r="CI76" s="912"/>
      <c r="CJ76" s="912"/>
      <c r="CK76" s="912"/>
      <c r="CL76" s="913"/>
      <c r="CM76" s="911"/>
      <c r="CN76" s="912"/>
      <c r="CO76" s="912"/>
      <c r="CP76" s="912"/>
      <c r="CQ76" s="913"/>
      <c r="CR76" s="911"/>
      <c r="CS76" s="912"/>
      <c r="CT76" s="912"/>
      <c r="CU76" s="912"/>
      <c r="CV76" s="913"/>
      <c r="CW76" s="911"/>
      <c r="CX76" s="912"/>
      <c r="CY76" s="912"/>
      <c r="CZ76" s="912"/>
      <c r="DA76" s="913"/>
      <c r="DB76" s="911"/>
      <c r="DC76" s="912"/>
      <c r="DD76" s="912"/>
      <c r="DE76" s="912"/>
      <c r="DF76" s="913"/>
      <c r="DG76" s="911"/>
      <c r="DH76" s="912"/>
      <c r="DI76" s="912"/>
      <c r="DJ76" s="912"/>
      <c r="DK76" s="913"/>
      <c r="DL76" s="911"/>
      <c r="DM76" s="912"/>
      <c r="DN76" s="912"/>
      <c r="DO76" s="912"/>
      <c r="DP76" s="913"/>
      <c r="DQ76" s="911"/>
      <c r="DR76" s="912"/>
      <c r="DS76" s="912"/>
      <c r="DT76" s="912"/>
      <c r="DU76" s="913"/>
      <c r="DV76" s="908"/>
      <c r="DW76" s="909"/>
      <c r="DX76" s="909"/>
      <c r="DY76" s="909"/>
      <c r="DZ76" s="910"/>
      <c r="EA76" s="248"/>
    </row>
    <row r="77" spans="1:131" s="249" customFormat="1" ht="26.25" customHeight="1" x14ac:dyDescent="0.15">
      <c r="A77" s="263">
        <v>10</v>
      </c>
      <c r="B77" s="924"/>
      <c r="C77" s="925"/>
      <c r="D77" s="925"/>
      <c r="E77" s="925"/>
      <c r="F77" s="925"/>
      <c r="G77" s="925"/>
      <c r="H77" s="925"/>
      <c r="I77" s="925"/>
      <c r="J77" s="925"/>
      <c r="K77" s="925"/>
      <c r="L77" s="925"/>
      <c r="M77" s="925"/>
      <c r="N77" s="925"/>
      <c r="O77" s="925"/>
      <c r="P77" s="926"/>
      <c r="Q77" s="930"/>
      <c r="R77" s="931"/>
      <c r="S77" s="931"/>
      <c r="T77" s="931"/>
      <c r="U77" s="878"/>
      <c r="V77" s="932"/>
      <c r="W77" s="931"/>
      <c r="X77" s="931"/>
      <c r="Y77" s="931"/>
      <c r="Z77" s="878"/>
      <c r="AA77" s="932"/>
      <c r="AB77" s="931"/>
      <c r="AC77" s="931"/>
      <c r="AD77" s="931"/>
      <c r="AE77" s="878"/>
      <c r="AF77" s="932"/>
      <c r="AG77" s="931"/>
      <c r="AH77" s="931"/>
      <c r="AI77" s="931"/>
      <c r="AJ77" s="878"/>
      <c r="AK77" s="932"/>
      <c r="AL77" s="931"/>
      <c r="AM77" s="931"/>
      <c r="AN77" s="931"/>
      <c r="AO77" s="878"/>
      <c r="AP77" s="932"/>
      <c r="AQ77" s="931"/>
      <c r="AR77" s="931"/>
      <c r="AS77" s="931"/>
      <c r="AT77" s="878"/>
      <c r="AU77" s="932"/>
      <c r="AV77" s="931"/>
      <c r="AW77" s="931"/>
      <c r="AX77" s="931"/>
      <c r="AY77" s="878"/>
      <c r="AZ77" s="928"/>
      <c r="BA77" s="928"/>
      <c r="BB77" s="928"/>
      <c r="BC77" s="928"/>
      <c r="BD77" s="929"/>
      <c r="BE77" s="267"/>
      <c r="BF77" s="267"/>
      <c r="BG77" s="267"/>
      <c r="BH77" s="267"/>
      <c r="BI77" s="267"/>
      <c r="BJ77" s="267"/>
      <c r="BK77" s="267"/>
      <c r="BL77" s="267"/>
      <c r="BM77" s="267"/>
      <c r="BN77" s="267"/>
      <c r="BO77" s="267"/>
      <c r="BP77" s="267"/>
      <c r="BQ77" s="264">
        <v>71</v>
      </c>
      <c r="BR77" s="269"/>
      <c r="BS77" s="914"/>
      <c r="BT77" s="915"/>
      <c r="BU77" s="915"/>
      <c r="BV77" s="915"/>
      <c r="BW77" s="915"/>
      <c r="BX77" s="915"/>
      <c r="BY77" s="915"/>
      <c r="BZ77" s="915"/>
      <c r="CA77" s="915"/>
      <c r="CB77" s="915"/>
      <c r="CC77" s="915"/>
      <c r="CD77" s="915"/>
      <c r="CE77" s="915"/>
      <c r="CF77" s="915"/>
      <c r="CG77" s="916"/>
      <c r="CH77" s="911"/>
      <c r="CI77" s="912"/>
      <c r="CJ77" s="912"/>
      <c r="CK77" s="912"/>
      <c r="CL77" s="913"/>
      <c r="CM77" s="911"/>
      <c r="CN77" s="912"/>
      <c r="CO77" s="912"/>
      <c r="CP77" s="912"/>
      <c r="CQ77" s="913"/>
      <c r="CR77" s="911"/>
      <c r="CS77" s="912"/>
      <c r="CT77" s="912"/>
      <c r="CU77" s="912"/>
      <c r="CV77" s="913"/>
      <c r="CW77" s="911"/>
      <c r="CX77" s="912"/>
      <c r="CY77" s="912"/>
      <c r="CZ77" s="912"/>
      <c r="DA77" s="913"/>
      <c r="DB77" s="911"/>
      <c r="DC77" s="912"/>
      <c r="DD77" s="912"/>
      <c r="DE77" s="912"/>
      <c r="DF77" s="913"/>
      <c r="DG77" s="911"/>
      <c r="DH77" s="912"/>
      <c r="DI77" s="912"/>
      <c r="DJ77" s="912"/>
      <c r="DK77" s="913"/>
      <c r="DL77" s="911"/>
      <c r="DM77" s="912"/>
      <c r="DN77" s="912"/>
      <c r="DO77" s="912"/>
      <c r="DP77" s="913"/>
      <c r="DQ77" s="911"/>
      <c r="DR77" s="912"/>
      <c r="DS77" s="912"/>
      <c r="DT77" s="912"/>
      <c r="DU77" s="913"/>
      <c r="DV77" s="908"/>
      <c r="DW77" s="909"/>
      <c r="DX77" s="909"/>
      <c r="DY77" s="909"/>
      <c r="DZ77" s="910"/>
      <c r="EA77" s="248"/>
    </row>
    <row r="78" spans="1:131" s="249" customFormat="1" ht="26.25" customHeight="1" x14ac:dyDescent="0.15">
      <c r="A78" s="263">
        <v>11</v>
      </c>
      <c r="B78" s="924"/>
      <c r="C78" s="925"/>
      <c r="D78" s="925"/>
      <c r="E78" s="925"/>
      <c r="F78" s="925"/>
      <c r="G78" s="925"/>
      <c r="H78" s="925"/>
      <c r="I78" s="925"/>
      <c r="J78" s="925"/>
      <c r="K78" s="925"/>
      <c r="L78" s="925"/>
      <c r="M78" s="925"/>
      <c r="N78" s="925"/>
      <c r="O78" s="925"/>
      <c r="P78" s="926"/>
      <c r="Q78" s="927"/>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8"/>
      <c r="BA78" s="928"/>
      <c r="BB78" s="928"/>
      <c r="BC78" s="928"/>
      <c r="BD78" s="929"/>
      <c r="BE78" s="267"/>
      <c r="BF78" s="267"/>
      <c r="BG78" s="267"/>
      <c r="BH78" s="267"/>
      <c r="BI78" s="267"/>
      <c r="BJ78" s="270"/>
      <c r="BK78" s="270"/>
      <c r="BL78" s="270"/>
      <c r="BM78" s="270"/>
      <c r="BN78" s="270"/>
      <c r="BO78" s="267"/>
      <c r="BP78" s="267"/>
      <c r="BQ78" s="264">
        <v>72</v>
      </c>
      <c r="BR78" s="269"/>
      <c r="BS78" s="914"/>
      <c r="BT78" s="915"/>
      <c r="BU78" s="915"/>
      <c r="BV78" s="915"/>
      <c r="BW78" s="915"/>
      <c r="BX78" s="915"/>
      <c r="BY78" s="915"/>
      <c r="BZ78" s="915"/>
      <c r="CA78" s="915"/>
      <c r="CB78" s="915"/>
      <c r="CC78" s="915"/>
      <c r="CD78" s="915"/>
      <c r="CE78" s="915"/>
      <c r="CF78" s="915"/>
      <c r="CG78" s="916"/>
      <c r="CH78" s="911"/>
      <c r="CI78" s="912"/>
      <c r="CJ78" s="912"/>
      <c r="CK78" s="912"/>
      <c r="CL78" s="913"/>
      <c r="CM78" s="911"/>
      <c r="CN78" s="912"/>
      <c r="CO78" s="912"/>
      <c r="CP78" s="912"/>
      <c r="CQ78" s="913"/>
      <c r="CR78" s="911"/>
      <c r="CS78" s="912"/>
      <c r="CT78" s="912"/>
      <c r="CU78" s="912"/>
      <c r="CV78" s="913"/>
      <c r="CW78" s="911"/>
      <c r="CX78" s="912"/>
      <c r="CY78" s="912"/>
      <c r="CZ78" s="912"/>
      <c r="DA78" s="913"/>
      <c r="DB78" s="911"/>
      <c r="DC78" s="912"/>
      <c r="DD78" s="912"/>
      <c r="DE78" s="912"/>
      <c r="DF78" s="913"/>
      <c r="DG78" s="911"/>
      <c r="DH78" s="912"/>
      <c r="DI78" s="912"/>
      <c r="DJ78" s="912"/>
      <c r="DK78" s="913"/>
      <c r="DL78" s="911"/>
      <c r="DM78" s="912"/>
      <c r="DN78" s="912"/>
      <c r="DO78" s="912"/>
      <c r="DP78" s="913"/>
      <c r="DQ78" s="911"/>
      <c r="DR78" s="912"/>
      <c r="DS78" s="912"/>
      <c r="DT78" s="912"/>
      <c r="DU78" s="913"/>
      <c r="DV78" s="908"/>
      <c r="DW78" s="909"/>
      <c r="DX78" s="909"/>
      <c r="DY78" s="909"/>
      <c r="DZ78" s="910"/>
      <c r="EA78" s="248"/>
    </row>
    <row r="79" spans="1:131" s="249" customFormat="1" ht="26.25" customHeight="1" x14ac:dyDescent="0.15">
      <c r="A79" s="263">
        <v>12</v>
      </c>
      <c r="B79" s="924"/>
      <c r="C79" s="925"/>
      <c r="D79" s="925"/>
      <c r="E79" s="925"/>
      <c r="F79" s="925"/>
      <c r="G79" s="925"/>
      <c r="H79" s="925"/>
      <c r="I79" s="925"/>
      <c r="J79" s="925"/>
      <c r="K79" s="925"/>
      <c r="L79" s="925"/>
      <c r="M79" s="925"/>
      <c r="N79" s="925"/>
      <c r="O79" s="925"/>
      <c r="P79" s="926"/>
      <c r="Q79" s="927"/>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8"/>
      <c r="BA79" s="928"/>
      <c r="BB79" s="928"/>
      <c r="BC79" s="928"/>
      <c r="BD79" s="929"/>
      <c r="BE79" s="267"/>
      <c r="BF79" s="267"/>
      <c r="BG79" s="267"/>
      <c r="BH79" s="267"/>
      <c r="BI79" s="267"/>
      <c r="BJ79" s="270"/>
      <c r="BK79" s="270"/>
      <c r="BL79" s="270"/>
      <c r="BM79" s="270"/>
      <c r="BN79" s="270"/>
      <c r="BO79" s="267"/>
      <c r="BP79" s="267"/>
      <c r="BQ79" s="264">
        <v>73</v>
      </c>
      <c r="BR79" s="269"/>
      <c r="BS79" s="914"/>
      <c r="BT79" s="915"/>
      <c r="BU79" s="915"/>
      <c r="BV79" s="915"/>
      <c r="BW79" s="915"/>
      <c r="BX79" s="915"/>
      <c r="BY79" s="915"/>
      <c r="BZ79" s="915"/>
      <c r="CA79" s="915"/>
      <c r="CB79" s="915"/>
      <c r="CC79" s="915"/>
      <c r="CD79" s="915"/>
      <c r="CE79" s="915"/>
      <c r="CF79" s="915"/>
      <c r="CG79" s="916"/>
      <c r="CH79" s="911"/>
      <c r="CI79" s="912"/>
      <c r="CJ79" s="912"/>
      <c r="CK79" s="912"/>
      <c r="CL79" s="913"/>
      <c r="CM79" s="911"/>
      <c r="CN79" s="912"/>
      <c r="CO79" s="912"/>
      <c r="CP79" s="912"/>
      <c r="CQ79" s="913"/>
      <c r="CR79" s="911"/>
      <c r="CS79" s="912"/>
      <c r="CT79" s="912"/>
      <c r="CU79" s="912"/>
      <c r="CV79" s="913"/>
      <c r="CW79" s="911"/>
      <c r="CX79" s="912"/>
      <c r="CY79" s="912"/>
      <c r="CZ79" s="912"/>
      <c r="DA79" s="913"/>
      <c r="DB79" s="911"/>
      <c r="DC79" s="912"/>
      <c r="DD79" s="912"/>
      <c r="DE79" s="912"/>
      <c r="DF79" s="913"/>
      <c r="DG79" s="911"/>
      <c r="DH79" s="912"/>
      <c r="DI79" s="912"/>
      <c r="DJ79" s="912"/>
      <c r="DK79" s="913"/>
      <c r="DL79" s="911"/>
      <c r="DM79" s="912"/>
      <c r="DN79" s="912"/>
      <c r="DO79" s="912"/>
      <c r="DP79" s="913"/>
      <c r="DQ79" s="911"/>
      <c r="DR79" s="912"/>
      <c r="DS79" s="912"/>
      <c r="DT79" s="912"/>
      <c r="DU79" s="913"/>
      <c r="DV79" s="908"/>
      <c r="DW79" s="909"/>
      <c r="DX79" s="909"/>
      <c r="DY79" s="909"/>
      <c r="DZ79" s="910"/>
      <c r="EA79" s="248"/>
    </row>
    <row r="80" spans="1:131" s="249" customFormat="1" ht="26.25" customHeight="1" x14ac:dyDescent="0.15">
      <c r="A80" s="263">
        <v>13</v>
      </c>
      <c r="B80" s="924"/>
      <c r="C80" s="925"/>
      <c r="D80" s="925"/>
      <c r="E80" s="925"/>
      <c r="F80" s="925"/>
      <c r="G80" s="925"/>
      <c r="H80" s="925"/>
      <c r="I80" s="925"/>
      <c r="J80" s="925"/>
      <c r="K80" s="925"/>
      <c r="L80" s="925"/>
      <c r="M80" s="925"/>
      <c r="N80" s="925"/>
      <c r="O80" s="925"/>
      <c r="P80" s="926"/>
      <c r="Q80" s="927"/>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8"/>
      <c r="BA80" s="928"/>
      <c r="BB80" s="928"/>
      <c r="BC80" s="928"/>
      <c r="BD80" s="929"/>
      <c r="BE80" s="267"/>
      <c r="BF80" s="267"/>
      <c r="BG80" s="267"/>
      <c r="BH80" s="267"/>
      <c r="BI80" s="267"/>
      <c r="BJ80" s="267"/>
      <c r="BK80" s="267"/>
      <c r="BL80" s="267"/>
      <c r="BM80" s="267"/>
      <c r="BN80" s="267"/>
      <c r="BO80" s="267"/>
      <c r="BP80" s="267"/>
      <c r="BQ80" s="264">
        <v>74</v>
      </c>
      <c r="BR80" s="269"/>
      <c r="BS80" s="914"/>
      <c r="BT80" s="915"/>
      <c r="BU80" s="915"/>
      <c r="BV80" s="915"/>
      <c r="BW80" s="915"/>
      <c r="BX80" s="915"/>
      <c r="BY80" s="915"/>
      <c r="BZ80" s="915"/>
      <c r="CA80" s="915"/>
      <c r="CB80" s="915"/>
      <c r="CC80" s="915"/>
      <c r="CD80" s="915"/>
      <c r="CE80" s="915"/>
      <c r="CF80" s="915"/>
      <c r="CG80" s="916"/>
      <c r="CH80" s="911"/>
      <c r="CI80" s="912"/>
      <c r="CJ80" s="912"/>
      <c r="CK80" s="912"/>
      <c r="CL80" s="913"/>
      <c r="CM80" s="911"/>
      <c r="CN80" s="912"/>
      <c r="CO80" s="912"/>
      <c r="CP80" s="912"/>
      <c r="CQ80" s="913"/>
      <c r="CR80" s="911"/>
      <c r="CS80" s="912"/>
      <c r="CT80" s="912"/>
      <c r="CU80" s="912"/>
      <c r="CV80" s="913"/>
      <c r="CW80" s="911"/>
      <c r="CX80" s="912"/>
      <c r="CY80" s="912"/>
      <c r="CZ80" s="912"/>
      <c r="DA80" s="913"/>
      <c r="DB80" s="911"/>
      <c r="DC80" s="912"/>
      <c r="DD80" s="912"/>
      <c r="DE80" s="912"/>
      <c r="DF80" s="913"/>
      <c r="DG80" s="911"/>
      <c r="DH80" s="912"/>
      <c r="DI80" s="912"/>
      <c r="DJ80" s="912"/>
      <c r="DK80" s="913"/>
      <c r="DL80" s="911"/>
      <c r="DM80" s="912"/>
      <c r="DN80" s="912"/>
      <c r="DO80" s="912"/>
      <c r="DP80" s="913"/>
      <c r="DQ80" s="911"/>
      <c r="DR80" s="912"/>
      <c r="DS80" s="912"/>
      <c r="DT80" s="912"/>
      <c r="DU80" s="913"/>
      <c r="DV80" s="908"/>
      <c r="DW80" s="909"/>
      <c r="DX80" s="909"/>
      <c r="DY80" s="909"/>
      <c r="DZ80" s="910"/>
      <c r="EA80" s="248"/>
    </row>
    <row r="81" spans="1:131" s="249" customFormat="1" ht="26.25" customHeight="1" x14ac:dyDescent="0.15">
      <c r="A81" s="263">
        <v>14</v>
      </c>
      <c r="B81" s="924"/>
      <c r="C81" s="925"/>
      <c r="D81" s="925"/>
      <c r="E81" s="925"/>
      <c r="F81" s="925"/>
      <c r="G81" s="925"/>
      <c r="H81" s="925"/>
      <c r="I81" s="925"/>
      <c r="J81" s="925"/>
      <c r="K81" s="925"/>
      <c r="L81" s="925"/>
      <c r="M81" s="925"/>
      <c r="N81" s="925"/>
      <c r="O81" s="925"/>
      <c r="P81" s="926"/>
      <c r="Q81" s="927"/>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8"/>
      <c r="BA81" s="928"/>
      <c r="BB81" s="928"/>
      <c r="BC81" s="928"/>
      <c r="BD81" s="929"/>
      <c r="BE81" s="267"/>
      <c r="BF81" s="267"/>
      <c r="BG81" s="267"/>
      <c r="BH81" s="267"/>
      <c r="BI81" s="267"/>
      <c r="BJ81" s="267"/>
      <c r="BK81" s="267"/>
      <c r="BL81" s="267"/>
      <c r="BM81" s="267"/>
      <c r="BN81" s="267"/>
      <c r="BO81" s="267"/>
      <c r="BP81" s="267"/>
      <c r="BQ81" s="264">
        <v>75</v>
      </c>
      <c r="BR81" s="269"/>
      <c r="BS81" s="914"/>
      <c r="BT81" s="915"/>
      <c r="BU81" s="915"/>
      <c r="BV81" s="915"/>
      <c r="BW81" s="915"/>
      <c r="BX81" s="915"/>
      <c r="BY81" s="915"/>
      <c r="BZ81" s="915"/>
      <c r="CA81" s="915"/>
      <c r="CB81" s="915"/>
      <c r="CC81" s="915"/>
      <c r="CD81" s="915"/>
      <c r="CE81" s="915"/>
      <c r="CF81" s="915"/>
      <c r="CG81" s="916"/>
      <c r="CH81" s="911"/>
      <c r="CI81" s="912"/>
      <c r="CJ81" s="912"/>
      <c r="CK81" s="912"/>
      <c r="CL81" s="913"/>
      <c r="CM81" s="911"/>
      <c r="CN81" s="912"/>
      <c r="CO81" s="912"/>
      <c r="CP81" s="912"/>
      <c r="CQ81" s="913"/>
      <c r="CR81" s="911"/>
      <c r="CS81" s="912"/>
      <c r="CT81" s="912"/>
      <c r="CU81" s="912"/>
      <c r="CV81" s="913"/>
      <c r="CW81" s="911"/>
      <c r="CX81" s="912"/>
      <c r="CY81" s="912"/>
      <c r="CZ81" s="912"/>
      <c r="DA81" s="913"/>
      <c r="DB81" s="911"/>
      <c r="DC81" s="912"/>
      <c r="DD81" s="912"/>
      <c r="DE81" s="912"/>
      <c r="DF81" s="913"/>
      <c r="DG81" s="911"/>
      <c r="DH81" s="912"/>
      <c r="DI81" s="912"/>
      <c r="DJ81" s="912"/>
      <c r="DK81" s="913"/>
      <c r="DL81" s="911"/>
      <c r="DM81" s="912"/>
      <c r="DN81" s="912"/>
      <c r="DO81" s="912"/>
      <c r="DP81" s="913"/>
      <c r="DQ81" s="911"/>
      <c r="DR81" s="912"/>
      <c r="DS81" s="912"/>
      <c r="DT81" s="912"/>
      <c r="DU81" s="913"/>
      <c r="DV81" s="908"/>
      <c r="DW81" s="909"/>
      <c r="DX81" s="909"/>
      <c r="DY81" s="909"/>
      <c r="DZ81" s="910"/>
      <c r="EA81" s="248"/>
    </row>
    <row r="82" spans="1:131" s="249" customFormat="1" ht="26.25" customHeight="1" x14ac:dyDescent="0.15">
      <c r="A82" s="263">
        <v>15</v>
      </c>
      <c r="B82" s="924"/>
      <c r="C82" s="925"/>
      <c r="D82" s="925"/>
      <c r="E82" s="925"/>
      <c r="F82" s="925"/>
      <c r="G82" s="925"/>
      <c r="H82" s="925"/>
      <c r="I82" s="925"/>
      <c r="J82" s="925"/>
      <c r="K82" s="925"/>
      <c r="L82" s="925"/>
      <c r="M82" s="925"/>
      <c r="N82" s="925"/>
      <c r="O82" s="925"/>
      <c r="P82" s="926"/>
      <c r="Q82" s="927"/>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8"/>
      <c r="BA82" s="928"/>
      <c r="BB82" s="928"/>
      <c r="BC82" s="928"/>
      <c r="BD82" s="929"/>
      <c r="BE82" s="267"/>
      <c r="BF82" s="267"/>
      <c r="BG82" s="267"/>
      <c r="BH82" s="267"/>
      <c r="BI82" s="267"/>
      <c r="BJ82" s="267"/>
      <c r="BK82" s="267"/>
      <c r="BL82" s="267"/>
      <c r="BM82" s="267"/>
      <c r="BN82" s="267"/>
      <c r="BO82" s="267"/>
      <c r="BP82" s="267"/>
      <c r="BQ82" s="264">
        <v>76</v>
      </c>
      <c r="BR82" s="269"/>
      <c r="BS82" s="914"/>
      <c r="BT82" s="915"/>
      <c r="BU82" s="915"/>
      <c r="BV82" s="915"/>
      <c r="BW82" s="915"/>
      <c r="BX82" s="915"/>
      <c r="BY82" s="915"/>
      <c r="BZ82" s="915"/>
      <c r="CA82" s="915"/>
      <c r="CB82" s="915"/>
      <c r="CC82" s="915"/>
      <c r="CD82" s="915"/>
      <c r="CE82" s="915"/>
      <c r="CF82" s="915"/>
      <c r="CG82" s="916"/>
      <c r="CH82" s="911"/>
      <c r="CI82" s="912"/>
      <c r="CJ82" s="912"/>
      <c r="CK82" s="912"/>
      <c r="CL82" s="913"/>
      <c r="CM82" s="911"/>
      <c r="CN82" s="912"/>
      <c r="CO82" s="912"/>
      <c r="CP82" s="912"/>
      <c r="CQ82" s="913"/>
      <c r="CR82" s="911"/>
      <c r="CS82" s="912"/>
      <c r="CT82" s="912"/>
      <c r="CU82" s="912"/>
      <c r="CV82" s="913"/>
      <c r="CW82" s="911"/>
      <c r="CX82" s="912"/>
      <c r="CY82" s="912"/>
      <c r="CZ82" s="912"/>
      <c r="DA82" s="913"/>
      <c r="DB82" s="911"/>
      <c r="DC82" s="912"/>
      <c r="DD82" s="912"/>
      <c r="DE82" s="912"/>
      <c r="DF82" s="913"/>
      <c r="DG82" s="911"/>
      <c r="DH82" s="912"/>
      <c r="DI82" s="912"/>
      <c r="DJ82" s="912"/>
      <c r="DK82" s="913"/>
      <c r="DL82" s="911"/>
      <c r="DM82" s="912"/>
      <c r="DN82" s="912"/>
      <c r="DO82" s="912"/>
      <c r="DP82" s="913"/>
      <c r="DQ82" s="911"/>
      <c r="DR82" s="912"/>
      <c r="DS82" s="912"/>
      <c r="DT82" s="912"/>
      <c r="DU82" s="913"/>
      <c r="DV82" s="908"/>
      <c r="DW82" s="909"/>
      <c r="DX82" s="909"/>
      <c r="DY82" s="909"/>
      <c r="DZ82" s="910"/>
      <c r="EA82" s="248"/>
    </row>
    <row r="83" spans="1:131" s="249" customFormat="1" ht="26.25" customHeight="1" x14ac:dyDescent="0.15">
      <c r="A83" s="263">
        <v>16</v>
      </c>
      <c r="B83" s="924"/>
      <c r="C83" s="925"/>
      <c r="D83" s="925"/>
      <c r="E83" s="925"/>
      <c r="F83" s="925"/>
      <c r="G83" s="925"/>
      <c r="H83" s="925"/>
      <c r="I83" s="925"/>
      <c r="J83" s="925"/>
      <c r="K83" s="925"/>
      <c r="L83" s="925"/>
      <c r="M83" s="925"/>
      <c r="N83" s="925"/>
      <c r="O83" s="925"/>
      <c r="P83" s="926"/>
      <c r="Q83" s="927"/>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8"/>
      <c r="BA83" s="928"/>
      <c r="BB83" s="928"/>
      <c r="BC83" s="928"/>
      <c r="BD83" s="929"/>
      <c r="BE83" s="267"/>
      <c r="BF83" s="267"/>
      <c r="BG83" s="267"/>
      <c r="BH83" s="267"/>
      <c r="BI83" s="267"/>
      <c r="BJ83" s="267"/>
      <c r="BK83" s="267"/>
      <c r="BL83" s="267"/>
      <c r="BM83" s="267"/>
      <c r="BN83" s="267"/>
      <c r="BO83" s="267"/>
      <c r="BP83" s="267"/>
      <c r="BQ83" s="264">
        <v>77</v>
      </c>
      <c r="BR83" s="269"/>
      <c r="BS83" s="914"/>
      <c r="BT83" s="915"/>
      <c r="BU83" s="915"/>
      <c r="BV83" s="915"/>
      <c r="BW83" s="915"/>
      <c r="BX83" s="915"/>
      <c r="BY83" s="915"/>
      <c r="BZ83" s="915"/>
      <c r="CA83" s="915"/>
      <c r="CB83" s="915"/>
      <c r="CC83" s="915"/>
      <c r="CD83" s="915"/>
      <c r="CE83" s="915"/>
      <c r="CF83" s="915"/>
      <c r="CG83" s="916"/>
      <c r="CH83" s="911"/>
      <c r="CI83" s="912"/>
      <c r="CJ83" s="912"/>
      <c r="CK83" s="912"/>
      <c r="CL83" s="913"/>
      <c r="CM83" s="911"/>
      <c r="CN83" s="912"/>
      <c r="CO83" s="912"/>
      <c r="CP83" s="912"/>
      <c r="CQ83" s="913"/>
      <c r="CR83" s="911"/>
      <c r="CS83" s="912"/>
      <c r="CT83" s="912"/>
      <c r="CU83" s="912"/>
      <c r="CV83" s="913"/>
      <c r="CW83" s="911"/>
      <c r="CX83" s="912"/>
      <c r="CY83" s="912"/>
      <c r="CZ83" s="912"/>
      <c r="DA83" s="913"/>
      <c r="DB83" s="911"/>
      <c r="DC83" s="912"/>
      <c r="DD83" s="912"/>
      <c r="DE83" s="912"/>
      <c r="DF83" s="913"/>
      <c r="DG83" s="911"/>
      <c r="DH83" s="912"/>
      <c r="DI83" s="912"/>
      <c r="DJ83" s="912"/>
      <c r="DK83" s="913"/>
      <c r="DL83" s="911"/>
      <c r="DM83" s="912"/>
      <c r="DN83" s="912"/>
      <c r="DO83" s="912"/>
      <c r="DP83" s="913"/>
      <c r="DQ83" s="911"/>
      <c r="DR83" s="912"/>
      <c r="DS83" s="912"/>
      <c r="DT83" s="912"/>
      <c r="DU83" s="913"/>
      <c r="DV83" s="908"/>
      <c r="DW83" s="909"/>
      <c r="DX83" s="909"/>
      <c r="DY83" s="909"/>
      <c r="DZ83" s="910"/>
      <c r="EA83" s="248"/>
    </row>
    <row r="84" spans="1:131" s="249" customFormat="1" ht="26.25" customHeight="1" x14ac:dyDescent="0.15">
      <c r="A84" s="263">
        <v>17</v>
      </c>
      <c r="B84" s="924"/>
      <c r="C84" s="925"/>
      <c r="D84" s="925"/>
      <c r="E84" s="925"/>
      <c r="F84" s="925"/>
      <c r="G84" s="925"/>
      <c r="H84" s="925"/>
      <c r="I84" s="925"/>
      <c r="J84" s="925"/>
      <c r="K84" s="925"/>
      <c r="L84" s="925"/>
      <c r="M84" s="925"/>
      <c r="N84" s="925"/>
      <c r="O84" s="925"/>
      <c r="P84" s="926"/>
      <c r="Q84" s="927"/>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8"/>
      <c r="BA84" s="928"/>
      <c r="BB84" s="928"/>
      <c r="BC84" s="928"/>
      <c r="BD84" s="929"/>
      <c r="BE84" s="267"/>
      <c r="BF84" s="267"/>
      <c r="BG84" s="267"/>
      <c r="BH84" s="267"/>
      <c r="BI84" s="267"/>
      <c r="BJ84" s="267"/>
      <c r="BK84" s="267"/>
      <c r="BL84" s="267"/>
      <c r="BM84" s="267"/>
      <c r="BN84" s="267"/>
      <c r="BO84" s="267"/>
      <c r="BP84" s="267"/>
      <c r="BQ84" s="264">
        <v>78</v>
      </c>
      <c r="BR84" s="269"/>
      <c r="BS84" s="914"/>
      <c r="BT84" s="915"/>
      <c r="BU84" s="915"/>
      <c r="BV84" s="915"/>
      <c r="BW84" s="915"/>
      <c r="BX84" s="915"/>
      <c r="BY84" s="915"/>
      <c r="BZ84" s="915"/>
      <c r="CA84" s="915"/>
      <c r="CB84" s="915"/>
      <c r="CC84" s="915"/>
      <c r="CD84" s="915"/>
      <c r="CE84" s="915"/>
      <c r="CF84" s="915"/>
      <c r="CG84" s="916"/>
      <c r="CH84" s="911"/>
      <c r="CI84" s="912"/>
      <c r="CJ84" s="912"/>
      <c r="CK84" s="912"/>
      <c r="CL84" s="913"/>
      <c r="CM84" s="911"/>
      <c r="CN84" s="912"/>
      <c r="CO84" s="912"/>
      <c r="CP84" s="912"/>
      <c r="CQ84" s="913"/>
      <c r="CR84" s="911"/>
      <c r="CS84" s="912"/>
      <c r="CT84" s="912"/>
      <c r="CU84" s="912"/>
      <c r="CV84" s="913"/>
      <c r="CW84" s="911"/>
      <c r="CX84" s="912"/>
      <c r="CY84" s="912"/>
      <c r="CZ84" s="912"/>
      <c r="DA84" s="913"/>
      <c r="DB84" s="911"/>
      <c r="DC84" s="912"/>
      <c r="DD84" s="912"/>
      <c r="DE84" s="912"/>
      <c r="DF84" s="913"/>
      <c r="DG84" s="911"/>
      <c r="DH84" s="912"/>
      <c r="DI84" s="912"/>
      <c r="DJ84" s="912"/>
      <c r="DK84" s="913"/>
      <c r="DL84" s="911"/>
      <c r="DM84" s="912"/>
      <c r="DN84" s="912"/>
      <c r="DO84" s="912"/>
      <c r="DP84" s="913"/>
      <c r="DQ84" s="911"/>
      <c r="DR84" s="912"/>
      <c r="DS84" s="912"/>
      <c r="DT84" s="912"/>
      <c r="DU84" s="913"/>
      <c r="DV84" s="908"/>
      <c r="DW84" s="909"/>
      <c r="DX84" s="909"/>
      <c r="DY84" s="909"/>
      <c r="DZ84" s="910"/>
      <c r="EA84" s="248"/>
    </row>
    <row r="85" spans="1:131" s="249" customFormat="1" ht="26.25" customHeight="1" x14ac:dyDescent="0.15">
      <c r="A85" s="263">
        <v>18</v>
      </c>
      <c r="B85" s="924"/>
      <c r="C85" s="925"/>
      <c r="D85" s="925"/>
      <c r="E85" s="925"/>
      <c r="F85" s="925"/>
      <c r="G85" s="925"/>
      <c r="H85" s="925"/>
      <c r="I85" s="925"/>
      <c r="J85" s="925"/>
      <c r="K85" s="925"/>
      <c r="L85" s="925"/>
      <c r="M85" s="925"/>
      <c r="N85" s="925"/>
      <c r="O85" s="925"/>
      <c r="P85" s="926"/>
      <c r="Q85" s="927"/>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8"/>
      <c r="BA85" s="928"/>
      <c r="BB85" s="928"/>
      <c r="BC85" s="928"/>
      <c r="BD85" s="929"/>
      <c r="BE85" s="267"/>
      <c r="BF85" s="267"/>
      <c r="BG85" s="267"/>
      <c r="BH85" s="267"/>
      <c r="BI85" s="267"/>
      <c r="BJ85" s="267"/>
      <c r="BK85" s="267"/>
      <c r="BL85" s="267"/>
      <c r="BM85" s="267"/>
      <c r="BN85" s="267"/>
      <c r="BO85" s="267"/>
      <c r="BP85" s="267"/>
      <c r="BQ85" s="264">
        <v>79</v>
      </c>
      <c r="BR85" s="269"/>
      <c r="BS85" s="914"/>
      <c r="BT85" s="915"/>
      <c r="BU85" s="915"/>
      <c r="BV85" s="915"/>
      <c r="BW85" s="915"/>
      <c r="BX85" s="915"/>
      <c r="BY85" s="915"/>
      <c r="BZ85" s="915"/>
      <c r="CA85" s="915"/>
      <c r="CB85" s="915"/>
      <c r="CC85" s="915"/>
      <c r="CD85" s="915"/>
      <c r="CE85" s="915"/>
      <c r="CF85" s="915"/>
      <c r="CG85" s="916"/>
      <c r="CH85" s="911"/>
      <c r="CI85" s="912"/>
      <c r="CJ85" s="912"/>
      <c r="CK85" s="912"/>
      <c r="CL85" s="913"/>
      <c r="CM85" s="911"/>
      <c r="CN85" s="912"/>
      <c r="CO85" s="912"/>
      <c r="CP85" s="912"/>
      <c r="CQ85" s="913"/>
      <c r="CR85" s="911"/>
      <c r="CS85" s="912"/>
      <c r="CT85" s="912"/>
      <c r="CU85" s="912"/>
      <c r="CV85" s="913"/>
      <c r="CW85" s="911"/>
      <c r="CX85" s="912"/>
      <c r="CY85" s="912"/>
      <c r="CZ85" s="912"/>
      <c r="DA85" s="913"/>
      <c r="DB85" s="911"/>
      <c r="DC85" s="912"/>
      <c r="DD85" s="912"/>
      <c r="DE85" s="912"/>
      <c r="DF85" s="913"/>
      <c r="DG85" s="911"/>
      <c r="DH85" s="912"/>
      <c r="DI85" s="912"/>
      <c r="DJ85" s="912"/>
      <c r="DK85" s="913"/>
      <c r="DL85" s="911"/>
      <c r="DM85" s="912"/>
      <c r="DN85" s="912"/>
      <c r="DO85" s="912"/>
      <c r="DP85" s="913"/>
      <c r="DQ85" s="911"/>
      <c r="DR85" s="912"/>
      <c r="DS85" s="912"/>
      <c r="DT85" s="912"/>
      <c r="DU85" s="913"/>
      <c r="DV85" s="908"/>
      <c r="DW85" s="909"/>
      <c r="DX85" s="909"/>
      <c r="DY85" s="909"/>
      <c r="DZ85" s="910"/>
      <c r="EA85" s="248"/>
    </row>
    <row r="86" spans="1:131" s="249" customFormat="1" ht="26.25" customHeight="1" x14ac:dyDescent="0.15">
      <c r="A86" s="263">
        <v>19</v>
      </c>
      <c r="B86" s="924"/>
      <c r="C86" s="925"/>
      <c r="D86" s="925"/>
      <c r="E86" s="925"/>
      <c r="F86" s="925"/>
      <c r="G86" s="925"/>
      <c r="H86" s="925"/>
      <c r="I86" s="925"/>
      <c r="J86" s="925"/>
      <c r="K86" s="925"/>
      <c r="L86" s="925"/>
      <c r="M86" s="925"/>
      <c r="N86" s="925"/>
      <c r="O86" s="925"/>
      <c r="P86" s="926"/>
      <c r="Q86" s="927"/>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8"/>
      <c r="BA86" s="928"/>
      <c r="BB86" s="928"/>
      <c r="BC86" s="928"/>
      <c r="BD86" s="929"/>
      <c r="BE86" s="267"/>
      <c r="BF86" s="267"/>
      <c r="BG86" s="267"/>
      <c r="BH86" s="267"/>
      <c r="BI86" s="267"/>
      <c r="BJ86" s="267"/>
      <c r="BK86" s="267"/>
      <c r="BL86" s="267"/>
      <c r="BM86" s="267"/>
      <c r="BN86" s="267"/>
      <c r="BO86" s="267"/>
      <c r="BP86" s="267"/>
      <c r="BQ86" s="264">
        <v>80</v>
      </c>
      <c r="BR86" s="269"/>
      <c r="BS86" s="914"/>
      <c r="BT86" s="915"/>
      <c r="BU86" s="915"/>
      <c r="BV86" s="915"/>
      <c r="BW86" s="915"/>
      <c r="BX86" s="915"/>
      <c r="BY86" s="915"/>
      <c r="BZ86" s="915"/>
      <c r="CA86" s="915"/>
      <c r="CB86" s="915"/>
      <c r="CC86" s="915"/>
      <c r="CD86" s="915"/>
      <c r="CE86" s="915"/>
      <c r="CF86" s="915"/>
      <c r="CG86" s="916"/>
      <c r="CH86" s="911"/>
      <c r="CI86" s="912"/>
      <c r="CJ86" s="912"/>
      <c r="CK86" s="912"/>
      <c r="CL86" s="913"/>
      <c r="CM86" s="911"/>
      <c r="CN86" s="912"/>
      <c r="CO86" s="912"/>
      <c r="CP86" s="912"/>
      <c r="CQ86" s="913"/>
      <c r="CR86" s="911"/>
      <c r="CS86" s="912"/>
      <c r="CT86" s="912"/>
      <c r="CU86" s="912"/>
      <c r="CV86" s="913"/>
      <c r="CW86" s="911"/>
      <c r="CX86" s="912"/>
      <c r="CY86" s="912"/>
      <c r="CZ86" s="912"/>
      <c r="DA86" s="913"/>
      <c r="DB86" s="911"/>
      <c r="DC86" s="912"/>
      <c r="DD86" s="912"/>
      <c r="DE86" s="912"/>
      <c r="DF86" s="913"/>
      <c r="DG86" s="911"/>
      <c r="DH86" s="912"/>
      <c r="DI86" s="912"/>
      <c r="DJ86" s="912"/>
      <c r="DK86" s="913"/>
      <c r="DL86" s="911"/>
      <c r="DM86" s="912"/>
      <c r="DN86" s="912"/>
      <c r="DO86" s="912"/>
      <c r="DP86" s="913"/>
      <c r="DQ86" s="911"/>
      <c r="DR86" s="912"/>
      <c r="DS86" s="912"/>
      <c r="DT86" s="912"/>
      <c r="DU86" s="913"/>
      <c r="DV86" s="908"/>
      <c r="DW86" s="909"/>
      <c r="DX86" s="909"/>
      <c r="DY86" s="909"/>
      <c r="DZ86" s="910"/>
      <c r="EA86" s="248"/>
    </row>
    <row r="87" spans="1:131" s="249" customFormat="1" ht="26.25" customHeight="1" x14ac:dyDescent="0.15">
      <c r="A87" s="271">
        <v>20</v>
      </c>
      <c r="B87" s="933"/>
      <c r="C87" s="934"/>
      <c r="D87" s="934"/>
      <c r="E87" s="934"/>
      <c r="F87" s="934"/>
      <c r="G87" s="934"/>
      <c r="H87" s="934"/>
      <c r="I87" s="934"/>
      <c r="J87" s="934"/>
      <c r="K87" s="934"/>
      <c r="L87" s="934"/>
      <c r="M87" s="934"/>
      <c r="N87" s="934"/>
      <c r="O87" s="934"/>
      <c r="P87" s="935"/>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267"/>
      <c r="BF87" s="267"/>
      <c r="BG87" s="267"/>
      <c r="BH87" s="267"/>
      <c r="BI87" s="267"/>
      <c r="BJ87" s="267"/>
      <c r="BK87" s="267"/>
      <c r="BL87" s="267"/>
      <c r="BM87" s="267"/>
      <c r="BN87" s="267"/>
      <c r="BO87" s="267"/>
      <c r="BP87" s="267"/>
      <c r="BQ87" s="264">
        <v>81</v>
      </c>
      <c r="BR87" s="269"/>
      <c r="BS87" s="914"/>
      <c r="BT87" s="915"/>
      <c r="BU87" s="915"/>
      <c r="BV87" s="915"/>
      <c r="BW87" s="915"/>
      <c r="BX87" s="915"/>
      <c r="BY87" s="915"/>
      <c r="BZ87" s="915"/>
      <c r="CA87" s="915"/>
      <c r="CB87" s="915"/>
      <c r="CC87" s="915"/>
      <c r="CD87" s="915"/>
      <c r="CE87" s="915"/>
      <c r="CF87" s="915"/>
      <c r="CG87" s="916"/>
      <c r="CH87" s="911"/>
      <c r="CI87" s="912"/>
      <c r="CJ87" s="912"/>
      <c r="CK87" s="912"/>
      <c r="CL87" s="913"/>
      <c r="CM87" s="911"/>
      <c r="CN87" s="912"/>
      <c r="CO87" s="912"/>
      <c r="CP87" s="912"/>
      <c r="CQ87" s="913"/>
      <c r="CR87" s="911"/>
      <c r="CS87" s="912"/>
      <c r="CT87" s="912"/>
      <c r="CU87" s="912"/>
      <c r="CV87" s="913"/>
      <c r="CW87" s="911"/>
      <c r="CX87" s="912"/>
      <c r="CY87" s="912"/>
      <c r="CZ87" s="912"/>
      <c r="DA87" s="913"/>
      <c r="DB87" s="911"/>
      <c r="DC87" s="912"/>
      <c r="DD87" s="912"/>
      <c r="DE87" s="912"/>
      <c r="DF87" s="913"/>
      <c r="DG87" s="911"/>
      <c r="DH87" s="912"/>
      <c r="DI87" s="912"/>
      <c r="DJ87" s="912"/>
      <c r="DK87" s="913"/>
      <c r="DL87" s="911"/>
      <c r="DM87" s="912"/>
      <c r="DN87" s="912"/>
      <c r="DO87" s="912"/>
      <c r="DP87" s="913"/>
      <c r="DQ87" s="911"/>
      <c r="DR87" s="912"/>
      <c r="DS87" s="912"/>
      <c r="DT87" s="912"/>
      <c r="DU87" s="913"/>
      <c r="DV87" s="908"/>
      <c r="DW87" s="909"/>
      <c r="DX87" s="909"/>
      <c r="DY87" s="909"/>
      <c r="DZ87" s="910"/>
      <c r="EA87" s="248"/>
    </row>
    <row r="88" spans="1:131" s="249" customFormat="1" ht="26.25" customHeight="1" thickBot="1" x14ac:dyDescent="0.2">
      <c r="A88" s="266" t="s">
        <v>397</v>
      </c>
      <c r="B88" s="838" t="s">
        <v>421</v>
      </c>
      <c r="C88" s="839"/>
      <c r="D88" s="839"/>
      <c r="E88" s="839"/>
      <c r="F88" s="839"/>
      <c r="G88" s="839"/>
      <c r="H88" s="839"/>
      <c r="I88" s="839"/>
      <c r="J88" s="839"/>
      <c r="K88" s="839"/>
      <c r="L88" s="839"/>
      <c r="M88" s="839"/>
      <c r="N88" s="839"/>
      <c r="O88" s="839"/>
      <c r="P88" s="840"/>
      <c r="Q88" s="889"/>
      <c r="R88" s="890"/>
      <c r="S88" s="890"/>
      <c r="T88" s="890"/>
      <c r="U88" s="890"/>
      <c r="V88" s="890"/>
      <c r="W88" s="890"/>
      <c r="X88" s="890"/>
      <c r="Y88" s="890"/>
      <c r="Z88" s="890"/>
      <c r="AA88" s="890"/>
      <c r="AB88" s="890"/>
      <c r="AC88" s="890"/>
      <c r="AD88" s="890"/>
      <c r="AE88" s="890"/>
      <c r="AF88" s="893"/>
      <c r="AG88" s="893"/>
      <c r="AH88" s="893"/>
      <c r="AI88" s="893"/>
      <c r="AJ88" s="893"/>
      <c r="AK88" s="890"/>
      <c r="AL88" s="890"/>
      <c r="AM88" s="890"/>
      <c r="AN88" s="890"/>
      <c r="AO88" s="890"/>
      <c r="AP88" s="893"/>
      <c r="AQ88" s="893"/>
      <c r="AR88" s="893"/>
      <c r="AS88" s="893"/>
      <c r="AT88" s="893"/>
      <c r="AU88" s="893"/>
      <c r="AV88" s="893"/>
      <c r="AW88" s="893"/>
      <c r="AX88" s="893"/>
      <c r="AY88" s="893"/>
      <c r="AZ88" s="898"/>
      <c r="BA88" s="898"/>
      <c r="BB88" s="898"/>
      <c r="BC88" s="898"/>
      <c r="BD88" s="899"/>
      <c r="BE88" s="267"/>
      <c r="BF88" s="267"/>
      <c r="BG88" s="267"/>
      <c r="BH88" s="267"/>
      <c r="BI88" s="267"/>
      <c r="BJ88" s="267"/>
      <c r="BK88" s="267"/>
      <c r="BL88" s="267"/>
      <c r="BM88" s="267"/>
      <c r="BN88" s="267"/>
      <c r="BO88" s="267"/>
      <c r="BP88" s="267"/>
      <c r="BQ88" s="264">
        <v>82</v>
      </c>
      <c r="BR88" s="269"/>
      <c r="BS88" s="914"/>
      <c r="BT88" s="915"/>
      <c r="BU88" s="915"/>
      <c r="BV88" s="915"/>
      <c r="BW88" s="915"/>
      <c r="BX88" s="915"/>
      <c r="BY88" s="915"/>
      <c r="BZ88" s="915"/>
      <c r="CA88" s="915"/>
      <c r="CB88" s="915"/>
      <c r="CC88" s="915"/>
      <c r="CD88" s="915"/>
      <c r="CE88" s="915"/>
      <c r="CF88" s="915"/>
      <c r="CG88" s="916"/>
      <c r="CH88" s="911"/>
      <c r="CI88" s="912"/>
      <c r="CJ88" s="912"/>
      <c r="CK88" s="912"/>
      <c r="CL88" s="913"/>
      <c r="CM88" s="911"/>
      <c r="CN88" s="912"/>
      <c r="CO88" s="912"/>
      <c r="CP88" s="912"/>
      <c r="CQ88" s="913"/>
      <c r="CR88" s="911"/>
      <c r="CS88" s="912"/>
      <c r="CT88" s="912"/>
      <c r="CU88" s="912"/>
      <c r="CV88" s="913"/>
      <c r="CW88" s="911"/>
      <c r="CX88" s="912"/>
      <c r="CY88" s="912"/>
      <c r="CZ88" s="912"/>
      <c r="DA88" s="913"/>
      <c r="DB88" s="911"/>
      <c r="DC88" s="912"/>
      <c r="DD88" s="912"/>
      <c r="DE88" s="912"/>
      <c r="DF88" s="913"/>
      <c r="DG88" s="911"/>
      <c r="DH88" s="912"/>
      <c r="DI88" s="912"/>
      <c r="DJ88" s="912"/>
      <c r="DK88" s="913"/>
      <c r="DL88" s="911"/>
      <c r="DM88" s="912"/>
      <c r="DN88" s="912"/>
      <c r="DO88" s="912"/>
      <c r="DP88" s="913"/>
      <c r="DQ88" s="911"/>
      <c r="DR88" s="912"/>
      <c r="DS88" s="912"/>
      <c r="DT88" s="912"/>
      <c r="DU88" s="913"/>
      <c r="DV88" s="908"/>
      <c r="DW88" s="909"/>
      <c r="DX88" s="909"/>
      <c r="DY88" s="909"/>
      <c r="DZ88" s="91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4"/>
      <c r="BT89" s="915"/>
      <c r="BU89" s="915"/>
      <c r="BV89" s="915"/>
      <c r="BW89" s="915"/>
      <c r="BX89" s="915"/>
      <c r="BY89" s="915"/>
      <c r="BZ89" s="915"/>
      <c r="CA89" s="915"/>
      <c r="CB89" s="915"/>
      <c r="CC89" s="915"/>
      <c r="CD89" s="915"/>
      <c r="CE89" s="915"/>
      <c r="CF89" s="915"/>
      <c r="CG89" s="916"/>
      <c r="CH89" s="911"/>
      <c r="CI89" s="912"/>
      <c r="CJ89" s="912"/>
      <c r="CK89" s="912"/>
      <c r="CL89" s="913"/>
      <c r="CM89" s="911"/>
      <c r="CN89" s="912"/>
      <c r="CO89" s="912"/>
      <c r="CP89" s="912"/>
      <c r="CQ89" s="913"/>
      <c r="CR89" s="911"/>
      <c r="CS89" s="912"/>
      <c r="CT89" s="912"/>
      <c r="CU89" s="912"/>
      <c r="CV89" s="913"/>
      <c r="CW89" s="911"/>
      <c r="CX89" s="912"/>
      <c r="CY89" s="912"/>
      <c r="CZ89" s="912"/>
      <c r="DA89" s="913"/>
      <c r="DB89" s="911"/>
      <c r="DC89" s="912"/>
      <c r="DD89" s="912"/>
      <c r="DE89" s="912"/>
      <c r="DF89" s="913"/>
      <c r="DG89" s="911"/>
      <c r="DH89" s="912"/>
      <c r="DI89" s="912"/>
      <c r="DJ89" s="912"/>
      <c r="DK89" s="913"/>
      <c r="DL89" s="911"/>
      <c r="DM89" s="912"/>
      <c r="DN89" s="912"/>
      <c r="DO89" s="912"/>
      <c r="DP89" s="913"/>
      <c r="DQ89" s="911"/>
      <c r="DR89" s="912"/>
      <c r="DS89" s="912"/>
      <c r="DT89" s="912"/>
      <c r="DU89" s="913"/>
      <c r="DV89" s="908"/>
      <c r="DW89" s="909"/>
      <c r="DX89" s="909"/>
      <c r="DY89" s="909"/>
      <c r="DZ89" s="91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4"/>
      <c r="BT90" s="915"/>
      <c r="BU90" s="915"/>
      <c r="BV90" s="915"/>
      <c r="BW90" s="915"/>
      <c r="BX90" s="915"/>
      <c r="BY90" s="915"/>
      <c r="BZ90" s="915"/>
      <c r="CA90" s="915"/>
      <c r="CB90" s="915"/>
      <c r="CC90" s="915"/>
      <c r="CD90" s="915"/>
      <c r="CE90" s="915"/>
      <c r="CF90" s="915"/>
      <c r="CG90" s="916"/>
      <c r="CH90" s="911"/>
      <c r="CI90" s="912"/>
      <c r="CJ90" s="912"/>
      <c r="CK90" s="912"/>
      <c r="CL90" s="913"/>
      <c r="CM90" s="911"/>
      <c r="CN90" s="912"/>
      <c r="CO90" s="912"/>
      <c r="CP90" s="912"/>
      <c r="CQ90" s="913"/>
      <c r="CR90" s="911"/>
      <c r="CS90" s="912"/>
      <c r="CT90" s="912"/>
      <c r="CU90" s="912"/>
      <c r="CV90" s="913"/>
      <c r="CW90" s="911"/>
      <c r="CX90" s="912"/>
      <c r="CY90" s="912"/>
      <c r="CZ90" s="912"/>
      <c r="DA90" s="913"/>
      <c r="DB90" s="911"/>
      <c r="DC90" s="912"/>
      <c r="DD90" s="912"/>
      <c r="DE90" s="912"/>
      <c r="DF90" s="913"/>
      <c r="DG90" s="911"/>
      <c r="DH90" s="912"/>
      <c r="DI90" s="912"/>
      <c r="DJ90" s="912"/>
      <c r="DK90" s="913"/>
      <c r="DL90" s="911"/>
      <c r="DM90" s="912"/>
      <c r="DN90" s="912"/>
      <c r="DO90" s="912"/>
      <c r="DP90" s="913"/>
      <c r="DQ90" s="911"/>
      <c r="DR90" s="912"/>
      <c r="DS90" s="912"/>
      <c r="DT90" s="912"/>
      <c r="DU90" s="913"/>
      <c r="DV90" s="908"/>
      <c r="DW90" s="909"/>
      <c r="DX90" s="909"/>
      <c r="DY90" s="909"/>
      <c r="DZ90" s="91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4"/>
      <c r="BT91" s="915"/>
      <c r="BU91" s="915"/>
      <c r="BV91" s="915"/>
      <c r="BW91" s="915"/>
      <c r="BX91" s="915"/>
      <c r="BY91" s="915"/>
      <c r="BZ91" s="915"/>
      <c r="CA91" s="915"/>
      <c r="CB91" s="915"/>
      <c r="CC91" s="915"/>
      <c r="CD91" s="915"/>
      <c r="CE91" s="915"/>
      <c r="CF91" s="915"/>
      <c r="CG91" s="916"/>
      <c r="CH91" s="911"/>
      <c r="CI91" s="912"/>
      <c r="CJ91" s="912"/>
      <c r="CK91" s="912"/>
      <c r="CL91" s="913"/>
      <c r="CM91" s="911"/>
      <c r="CN91" s="912"/>
      <c r="CO91" s="912"/>
      <c r="CP91" s="912"/>
      <c r="CQ91" s="913"/>
      <c r="CR91" s="911"/>
      <c r="CS91" s="912"/>
      <c r="CT91" s="912"/>
      <c r="CU91" s="912"/>
      <c r="CV91" s="913"/>
      <c r="CW91" s="911"/>
      <c r="CX91" s="912"/>
      <c r="CY91" s="912"/>
      <c r="CZ91" s="912"/>
      <c r="DA91" s="913"/>
      <c r="DB91" s="911"/>
      <c r="DC91" s="912"/>
      <c r="DD91" s="912"/>
      <c r="DE91" s="912"/>
      <c r="DF91" s="913"/>
      <c r="DG91" s="911"/>
      <c r="DH91" s="912"/>
      <c r="DI91" s="912"/>
      <c r="DJ91" s="912"/>
      <c r="DK91" s="913"/>
      <c r="DL91" s="911"/>
      <c r="DM91" s="912"/>
      <c r="DN91" s="912"/>
      <c r="DO91" s="912"/>
      <c r="DP91" s="913"/>
      <c r="DQ91" s="911"/>
      <c r="DR91" s="912"/>
      <c r="DS91" s="912"/>
      <c r="DT91" s="912"/>
      <c r="DU91" s="913"/>
      <c r="DV91" s="908"/>
      <c r="DW91" s="909"/>
      <c r="DX91" s="909"/>
      <c r="DY91" s="909"/>
      <c r="DZ91" s="91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4"/>
      <c r="BT92" s="915"/>
      <c r="BU92" s="915"/>
      <c r="BV92" s="915"/>
      <c r="BW92" s="915"/>
      <c r="BX92" s="915"/>
      <c r="BY92" s="915"/>
      <c r="BZ92" s="915"/>
      <c r="CA92" s="915"/>
      <c r="CB92" s="915"/>
      <c r="CC92" s="915"/>
      <c r="CD92" s="915"/>
      <c r="CE92" s="915"/>
      <c r="CF92" s="915"/>
      <c r="CG92" s="916"/>
      <c r="CH92" s="911"/>
      <c r="CI92" s="912"/>
      <c r="CJ92" s="912"/>
      <c r="CK92" s="912"/>
      <c r="CL92" s="913"/>
      <c r="CM92" s="911"/>
      <c r="CN92" s="912"/>
      <c r="CO92" s="912"/>
      <c r="CP92" s="912"/>
      <c r="CQ92" s="913"/>
      <c r="CR92" s="911"/>
      <c r="CS92" s="912"/>
      <c r="CT92" s="912"/>
      <c r="CU92" s="912"/>
      <c r="CV92" s="913"/>
      <c r="CW92" s="911"/>
      <c r="CX92" s="912"/>
      <c r="CY92" s="912"/>
      <c r="CZ92" s="912"/>
      <c r="DA92" s="913"/>
      <c r="DB92" s="911"/>
      <c r="DC92" s="912"/>
      <c r="DD92" s="912"/>
      <c r="DE92" s="912"/>
      <c r="DF92" s="913"/>
      <c r="DG92" s="911"/>
      <c r="DH92" s="912"/>
      <c r="DI92" s="912"/>
      <c r="DJ92" s="912"/>
      <c r="DK92" s="913"/>
      <c r="DL92" s="911"/>
      <c r="DM92" s="912"/>
      <c r="DN92" s="912"/>
      <c r="DO92" s="912"/>
      <c r="DP92" s="913"/>
      <c r="DQ92" s="911"/>
      <c r="DR92" s="912"/>
      <c r="DS92" s="912"/>
      <c r="DT92" s="912"/>
      <c r="DU92" s="913"/>
      <c r="DV92" s="908"/>
      <c r="DW92" s="909"/>
      <c r="DX92" s="909"/>
      <c r="DY92" s="909"/>
      <c r="DZ92" s="91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4"/>
      <c r="BT93" s="915"/>
      <c r="BU93" s="915"/>
      <c r="BV93" s="915"/>
      <c r="BW93" s="915"/>
      <c r="BX93" s="915"/>
      <c r="BY93" s="915"/>
      <c r="BZ93" s="915"/>
      <c r="CA93" s="915"/>
      <c r="CB93" s="915"/>
      <c r="CC93" s="915"/>
      <c r="CD93" s="915"/>
      <c r="CE93" s="915"/>
      <c r="CF93" s="915"/>
      <c r="CG93" s="916"/>
      <c r="CH93" s="911"/>
      <c r="CI93" s="912"/>
      <c r="CJ93" s="912"/>
      <c r="CK93" s="912"/>
      <c r="CL93" s="913"/>
      <c r="CM93" s="911"/>
      <c r="CN93" s="912"/>
      <c r="CO93" s="912"/>
      <c r="CP93" s="912"/>
      <c r="CQ93" s="913"/>
      <c r="CR93" s="911"/>
      <c r="CS93" s="912"/>
      <c r="CT93" s="912"/>
      <c r="CU93" s="912"/>
      <c r="CV93" s="913"/>
      <c r="CW93" s="911"/>
      <c r="CX93" s="912"/>
      <c r="CY93" s="912"/>
      <c r="CZ93" s="912"/>
      <c r="DA93" s="913"/>
      <c r="DB93" s="911"/>
      <c r="DC93" s="912"/>
      <c r="DD93" s="912"/>
      <c r="DE93" s="912"/>
      <c r="DF93" s="913"/>
      <c r="DG93" s="911"/>
      <c r="DH93" s="912"/>
      <c r="DI93" s="912"/>
      <c r="DJ93" s="912"/>
      <c r="DK93" s="913"/>
      <c r="DL93" s="911"/>
      <c r="DM93" s="912"/>
      <c r="DN93" s="912"/>
      <c r="DO93" s="912"/>
      <c r="DP93" s="913"/>
      <c r="DQ93" s="911"/>
      <c r="DR93" s="912"/>
      <c r="DS93" s="912"/>
      <c r="DT93" s="912"/>
      <c r="DU93" s="913"/>
      <c r="DV93" s="908"/>
      <c r="DW93" s="909"/>
      <c r="DX93" s="909"/>
      <c r="DY93" s="909"/>
      <c r="DZ93" s="91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4"/>
      <c r="BT94" s="915"/>
      <c r="BU94" s="915"/>
      <c r="BV94" s="915"/>
      <c r="BW94" s="915"/>
      <c r="BX94" s="915"/>
      <c r="BY94" s="915"/>
      <c r="BZ94" s="915"/>
      <c r="CA94" s="915"/>
      <c r="CB94" s="915"/>
      <c r="CC94" s="915"/>
      <c r="CD94" s="915"/>
      <c r="CE94" s="915"/>
      <c r="CF94" s="915"/>
      <c r="CG94" s="916"/>
      <c r="CH94" s="911"/>
      <c r="CI94" s="912"/>
      <c r="CJ94" s="912"/>
      <c r="CK94" s="912"/>
      <c r="CL94" s="913"/>
      <c r="CM94" s="911"/>
      <c r="CN94" s="912"/>
      <c r="CO94" s="912"/>
      <c r="CP94" s="912"/>
      <c r="CQ94" s="913"/>
      <c r="CR94" s="911"/>
      <c r="CS94" s="912"/>
      <c r="CT94" s="912"/>
      <c r="CU94" s="912"/>
      <c r="CV94" s="913"/>
      <c r="CW94" s="911"/>
      <c r="CX94" s="912"/>
      <c r="CY94" s="912"/>
      <c r="CZ94" s="912"/>
      <c r="DA94" s="913"/>
      <c r="DB94" s="911"/>
      <c r="DC94" s="912"/>
      <c r="DD94" s="912"/>
      <c r="DE94" s="912"/>
      <c r="DF94" s="913"/>
      <c r="DG94" s="911"/>
      <c r="DH94" s="912"/>
      <c r="DI94" s="912"/>
      <c r="DJ94" s="912"/>
      <c r="DK94" s="913"/>
      <c r="DL94" s="911"/>
      <c r="DM94" s="912"/>
      <c r="DN94" s="912"/>
      <c r="DO94" s="912"/>
      <c r="DP94" s="913"/>
      <c r="DQ94" s="911"/>
      <c r="DR94" s="912"/>
      <c r="DS94" s="912"/>
      <c r="DT94" s="912"/>
      <c r="DU94" s="913"/>
      <c r="DV94" s="908"/>
      <c r="DW94" s="909"/>
      <c r="DX94" s="909"/>
      <c r="DY94" s="909"/>
      <c r="DZ94" s="91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4"/>
      <c r="BT95" s="915"/>
      <c r="BU95" s="915"/>
      <c r="BV95" s="915"/>
      <c r="BW95" s="915"/>
      <c r="BX95" s="915"/>
      <c r="BY95" s="915"/>
      <c r="BZ95" s="915"/>
      <c r="CA95" s="915"/>
      <c r="CB95" s="915"/>
      <c r="CC95" s="915"/>
      <c r="CD95" s="915"/>
      <c r="CE95" s="915"/>
      <c r="CF95" s="915"/>
      <c r="CG95" s="916"/>
      <c r="CH95" s="911"/>
      <c r="CI95" s="912"/>
      <c r="CJ95" s="912"/>
      <c r="CK95" s="912"/>
      <c r="CL95" s="913"/>
      <c r="CM95" s="911"/>
      <c r="CN95" s="912"/>
      <c r="CO95" s="912"/>
      <c r="CP95" s="912"/>
      <c r="CQ95" s="913"/>
      <c r="CR95" s="911"/>
      <c r="CS95" s="912"/>
      <c r="CT95" s="912"/>
      <c r="CU95" s="912"/>
      <c r="CV95" s="913"/>
      <c r="CW95" s="911"/>
      <c r="CX95" s="912"/>
      <c r="CY95" s="912"/>
      <c r="CZ95" s="912"/>
      <c r="DA95" s="913"/>
      <c r="DB95" s="911"/>
      <c r="DC95" s="912"/>
      <c r="DD95" s="912"/>
      <c r="DE95" s="912"/>
      <c r="DF95" s="913"/>
      <c r="DG95" s="911"/>
      <c r="DH95" s="912"/>
      <c r="DI95" s="912"/>
      <c r="DJ95" s="912"/>
      <c r="DK95" s="913"/>
      <c r="DL95" s="911"/>
      <c r="DM95" s="912"/>
      <c r="DN95" s="912"/>
      <c r="DO95" s="912"/>
      <c r="DP95" s="913"/>
      <c r="DQ95" s="911"/>
      <c r="DR95" s="912"/>
      <c r="DS95" s="912"/>
      <c r="DT95" s="912"/>
      <c r="DU95" s="913"/>
      <c r="DV95" s="908"/>
      <c r="DW95" s="909"/>
      <c r="DX95" s="909"/>
      <c r="DY95" s="909"/>
      <c r="DZ95" s="91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4"/>
      <c r="BT96" s="915"/>
      <c r="BU96" s="915"/>
      <c r="BV96" s="915"/>
      <c r="BW96" s="915"/>
      <c r="BX96" s="915"/>
      <c r="BY96" s="915"/>
      <c r="BZ96" s="915"/>
      <c r="CA96" s="915"/>
      <c r="CB96" s="915"/>
      <c r="CC96" s="915"/>
      <c r="CD96" s="915"/>
      <c r="CE96" s="915"/>
      <c r="CF96" s="915"/>
      <c r="CG96" s="916"/>
      <c r="CH96" s="911"/>
      <c r="CI96" s="912"/>
      <c r="CJ96" s="912"/>
      <c r="CK96" s="912"/>
      <c r="CL96" s="913"/>
      <c r="CM96" s="911"/>
      <c r="CN96" s="912"/>
      <c r="CO96" s="912"/>
      <c r="CP96" s="912"/>
      <c r="CQ96" s="913"/>
      <c r="CR96" s="911"/>
      <c r="CS96" s="912"/>
      <c r="CT96" s="912"/>
      <c r="CU96" s="912"/>
      <c r="CV96" s="913"/>
      <c r="CW96" s="911"/>
      <c r="CX96" s="912"/>
      <c r="CY96" s="912"/>
      <c r="CZ96" s="912"/>
      <c r="DA96" s="913"/>
      <c r="DB96" s="911"/>
      <c r="DC96" s="912"/>
      <c r="DD96" s="912"/>
      <c r="DE96" s="912"/>
      <c r="DF96" s="913"/>
      <c r="DG96" s="911"/>
      <c r="DH96" s="912"/>
      <c r="DI96" s="912"/>
      <c r="DJ96" s="912"/>
      <c r="DK96" s="913"/>
      <c r="DL96" s="911"/>
      <c r="DM96" s="912"/>
      <c r="DN96" s="912"/>
      <c r="DO96" s="912"/>
      <c r="DP96" s="913"/>
      <c r="DQ96" s="911"/>
      <c r="DR96" s="912"/>
      <c r="DS96" s="912"/>
      <c r="DT96" s="912"/>
      <c r="DU96" s="913"/>
      <c r="DV96" s="908"/>
      <c r="DW96" s="909"/>
      <c r="DX96" s="909"/>
      <c r="DY96" s="909"/>
      <c r="DZ96" s="91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4"/>
      <c r="BT97" s="915"/>
      <c r="BU97" s="915"/>
      <c r="BV97" s="915"/>
      <c r="BW97" s="915"/>
      <c r="BX97" s="915"/>
      <c r="BY97" s="915"/>
      <c r="BZ97" s="915"/>
      <c r="CA97" s="915"/>
      <c r="CB97" s="915"/>
      <c r="CC97" s="915"/>
      <c r="CD97" s="915"/>
      <c r="CE97" s="915"/>
      <c r="CF97" s="915"/>
      <c r="CG97" s="916"/>
      <c r="CH97" s="911"/>
      <c r="CI97" s="912"/>
      <c r="CJ97" s="912"/>
      <c r="CK97" s="912"/>
      <c r="CL97" s="913"/>
      <c r="CM97" s="911"/>
      <c r="CN97" s="912"/>
      <c r="CO97" s="912"/>
      <c r="CP97" s="912"/>
      <c r="CQ97" s="913"/>
      <c r="CR97" s="911"/>
      <c r="CS97" s="912"/>
      <c r="CT97" s="912"/>
      <c r="CU97" s="912"/>
      <c r="CV97" s="913"/>
      <c r="CW97" s="911"/>
      <c r="CX97" s="912"/>
      <c r="CY97" s="912"/>
      <c r="CZ97" s="912"/>
      <c r="DA97" s="913"/>
      <c r="DB97" s="911"/>
      <c r="DC97" s="912"/>
      <c r="DD97" s="912"/>
      <c r="DE97" s="912"/>
      <c r="DF97" s="913"/>
      <c r="DG97" s="911"/>
      <c r="DH97" s="912"/>
      <c r="DI97" s="912"/>
      <c r="DJ97" s="912"/>
      <c r="DK97" s="913"/>
      <c r="DL97" s="911"/>
      <c r="DM97" s="912"/>
      <c r="DN97" s="912"/>
      <c r="DO97" s="912"/>
      <c r="DP97" s="913"/>
      <c r="DQ97" s="911"/>
      <c r="DR97" s="912"/>
      <c r="DS97" s="912"/>
      <c r="DT97" s="912"/>
      <c r="DU97" s="913"/>
      <c r="DV97" s="908"/>
      <c r="DW97" s="909"/>
      <c r="DX97" s="909"/>
      <c r="DY97" s="909"/>
      <c r="DZ97" s="91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4"/>
      <c r="BT98" s="915"/>
      <c r="BU98" s="915"/>
      <c r="BV98" s="915"/>
      <c r="BW98" s="915"/>
      <c r="BX98" s="915"/>
      <c r="BY98" s="915"/>
      <c r="BZ98" s="915"/>
      <c r="CA98" s="915"/>
      <c r="CB98" s="915"/>
      <c r="CC98" s="915"/>
      <c r="CD98" s="915"/>
      <c r="CE98" s="915"/>
      <c r="CF98" s="915"/>
      <c r="CG98" s="916"/>
      <c r="CH98" s="911"/>
      <c r="CI98" s="912"/>
      <c r="CJ98" s="912"/>
      <c r="CK98" s="912"/>
      <c r="CL98" s="913"/>
      <c r="CM98" s="911"/>
      <c r="CN98" s="912"/>
      <c r="CO98" s="912"/>
      <c r="CP98" s="912"/>
      <c r="CQ98" s="913"/>
      <c r="CR98" s="911"/>
      <c r="CS98" s="912"/>
      <c r="CT98" s="912"/>
      <c r="CU98" s="912"/>
      <c r="CV98" s="913"/>
      <c r="CW98" s="911"/>
      <c r="CX98" s="912"/>
      <c r="CY98" s="912"/>
      <c r="CZ98" s="912"/>
      <c r="DA98" s="913"/>
      <c r="DB98" s="911"/>
      <c r="DC98" s="912"/>
      <c r="DD98" s="912"/>
      <c r="DE98" s="912"/>
      <c r="DF98" s="913"/>
      <c r="DG98" s="911"/>
      <c r="DH98" s="912"/>
      <c r="DI98" s="912"/>
      <c r="DJ98" s="912"/>
      <c r="DK98" s="913"/>
      <c r="DL98" s="911"/>
      <c r="DM98" s="912"/>
      <c r="DN98" s="912"/>
      <c r="DO98" s="912"/>
      <c r="DP98" s="913"/>
      <c r="DQ98" s="911"/>
      <c r="DR98" s="912"/>
      <c r="DS98" s="912"/>
      <c r="DT98" s="912"/>
      <c r="DU98" s="913"/>
      <c r="DV98" s="908"/>
      <c r="DW98" s="909"/>
      <c r="DX98" s="909"/>
      <c r="DY98" s="909"/>
      <c r="DZ98" s="91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4"/>
      <c r="BT99" s="915"/>
      <c r="BU99" s="915"/>
      <c r="BV99" s="915"/>
      <c r="BW99" s="915"/>
      <c r="BX99" s="915"/>
      <c r="BY99" s="915"/>
      <c r="BZ99" s="915"/>
      <c r="CA99" s="915"/>
      <c r="CB99" s="915"/>
      <c r="CC99" s="915"/>
      <c r="CD99" s="915"/>
      <c r="CE99" s="915"/>
      <c r="CF99" s="915"/>
      <c r="CG99" s="916"/>
      <c r="CH99" s="911"/>
      <c r="CI99" s="912"/>
      <c r="CJ99" s="912"/>
      <c r="CK99" s="912"/>
      <c r="CL99" s="913"/>
      <c r="CM99" s="911"/>
      <c r="CN99" s="912"/>
      <c r="CO99" s="912"/>
      <c r="CP99" s="912"/>
      <c r="CQ99" s="913"/>
      <c r="CR99" s="911"/>
      <c r="CS99" s="912"/>
      <c r="CT99" s="912"/>
      <c r="CU99" s="912"/>
      <c r="CV99" s="913"/>
      <c r="CW99" s="911"/>
      <c r="CX99" s="912"/>
      <c r="CY99" s="912"/>
      <c r="CZ99" s="912"/>
      <c r="DA99" s="913"/>
      <c r="DB99" s="911"/>
      <c r="DC99" s="912"/>
      <c r="DD99" s="912"/>
      <c r="DE99" s="912"/>
      <c r="DF99" s="913"/>
      <c r="DG99" s="911"/>
      <c r="DH99" s="912"/>
      <c r="DI99" s="912"/>
      <c r="DJ99" s="912"/>
      <c r="DK99" s="913"/>
      <c r="DL99" s="911"/>
      <c r="DM99" s="912"/>
      <c r="DN99" s="912"/>
      <c r="DO99" s="912"/>
      <c r="DP99" s="913"/>
      <c r="DQ99" s="911"/>
      <c r="DR99" s="912"/>
      <c r="DS99" s="912"/>
      <c r="DT99" s="912"/>
      <c r="DU99" s="913"/>
      <c r="DV99" s="908"/>
      <c r="DW99" s="909"/>
      <c r="DX99" s="909"/>
      <c r="DY99" s="909"/>
      <c r="DZ99" s="91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4"/>
      <c r="BT100" s="915"/>
      <c r="BU100" s="915"/>
      <c r="BV100" s="915"/>
      <c r="BW100" s="915"/>
      <c r="BX100" s="915"/>
      <c r="BY100" s="915"/>
      <c r="BZ100" s="915"/>
      <c r="CA100" s="915"/>
      <c r="CB100" s="915"/>
      <c r="CC100" s="915"/>
      <c r="CD100" s="915"/>
      <c r="CE100" s="915"/>
      <c r="CF100" s="915"/>
      <c r="CG100" s="916"/>
      <c r="CH100" s="911"/>
      <c r="CI100" s="912"/>
      <c r="CJ100" s="912"/>
      <c r="CK100" s="912"/>
      <c r="CL100" s="913"/>
      <c r="CM100" s="911"/>
      <c r="CN100" s="912"/>
      <c r="CO100" s="912"/>
      <c r="CP100" s="912"/>
      <c r="CQ100" s="913"/>
      <c r="CR100" s="911"/>
      <c r="CS100" s="912"/>
      <c r="CT100" s="912"/>
      <c r="CU100" s="912"/>
      <c r="CV100" s="913"/>
      <c r="CW100" s="911"/>
      <c r="CX100" s="912"/>
      <c r="CY100" s="912"/>
      <c r="CZ100" s="912"/>
      <c r="DA100" s="913"/>
      <c r="DB100" s="911"/>
      <c r="DC100" s="912"/>
      <c r="DD100" s="912"/>
      <c r="DE100" s="912"/>
      <c r="DF100" s="913"/>
      <c r="DG100" s="911"/>
      <c r="DH100" s="912"/>
      <c r="DI100" s="912"/>
      <c r="DJ100" s="912"/>
      <c r="DK100" s="913"/>
      <c r="DL100" s="911"/>
      <c r="DM100" s="912"/>
      <c r="DN100" s="912"/>
      <c r="DO100" s="912"/>
      <c r="DP100" s="913"/>
      <c r="DQ100" s="911"/>
      <c r="DR100" s="912"/>
      <c r="DS100" s="912"/>
      <c r="DT100" s="912"/>
      <c r="DU100" s="913"/>
      <c r="DV100" s="908"/>
      <c r="DW100" s="909"/>
      <c r="DX100" s="909"/>
      <c r="DY100" s="909"/>
      <c r="DZ100" s="91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4"/>
      <c r="BT101" s="915"/>
      <c r="BU101" s="915"/>
      <c r="BV101" s="915"/>
      <c r="BW101" s="915"/>
      <c r="BX101" s="915"/>
      <c r="BY101" s="915"/>
      <c r="BZ101" s="915"/>
      <c r="CA101" s="915"/>
      <c r="CB101" s="915"/>
      <c r="CC101" s="915"/>
      <c r="CD101" s="915"/>
      <c r="CE101" s="915"/>
      <c r="CF101" s="915"/>
      <c r="CG101" s="916"/>
      <c r="CH101" s="911"/>
      <c r="CI101" s="912"/>
      <c r="CJ101" s="912"/>
      <c r="CK101" s="912"/>
      <c r="CL101" s="913"/>
      <c r="CM101" s="911"/>
      <c r="CN101" s="912"/>
      <c r="CO101" s="912"/>
      <c r="CP101" s="912"/>
      <c r="CQ101" s="913"/>
      <c r="CR101" s="911"/>
      <c r="CS101" s="912"/>
      <c r="CT101" s="912"/>
      <c r="CU101" s="912"/>
      <c r="CV101" s="913"/>
      <c r="CW101" s="911"/>
      <c r="CX101" s="912"/>
      <c r="CY101" s="912"/>
      <c r="CZ101" s="912"/>
      <c r="DA101" s="913"/>
      <c r="DB101" s="911"/>
      <c r="DC101" s="912"/>
      <c r="DD101" s="912"/>
      <c r="DE101" s="912"/>
      <c r="DF101" s="913"/>
      <c r="DG101" s="911"/>
      <c r="DH101" s="912"/>
      <c r="DI101" s="912"/>
      <c r="DJ101" s="912"/>
      <c r="DK101" s="913"/>
      <c r="DL101" s="911"/>
      <c r="DM101" s="912"/>
      <c r="DN101" s="912"/>
      <c r="DO101" s="912"/>
      <c r="DP101" s="913"/>
      <c r="DQ101" s="911"/>
      <c r="DR101" s="912"/>
      <c r="DS101" s="912"/>
      <c r="DT101" s="912"/>
      <c r="DU101" s="913"/>
      <c r="DV101" s="908"/>
      <c r="DW101" s="909"/>
      <c r="DX101" s="909"/>
      <c r="DY101" s="909"/>
      <c r="DZ101" s="91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838" t="s">
        <v>422</v>
      </c>
      <c r="BS102" s="839"/>
      <c r="BT102" s="839"/>
      <c r="BU102" s="839"/>
      <c r="BV102" s="839"/>
      <c r="BW102" s="839"/>
      <c r="BX102" s="839"/>
      <c r="BY102" s="839"/>
      <c r="BZ102" s="839"/>
      <c r="CA102" s="839"/>
      <c r="CB102" s="839"/>
      <c r="CC102" s="839"/>
      <c r="CD102" s="839"/>
      <c r="CE102" s="839"/>
      <c r="CF102" s="839"/>
      <c r="CG102" s="840"/>
      <c r="CH102" s="940"/>
      <c r="CI102" s="941"/>
      <c r="CJ102" s="941"/>
      <c r="CK102" s="941"/>
      <c r="CL102" s="942"/>
      <c r="CM102" s="940"/>
      <c r="CN102" s="941"/>
      <c r="CO102" s="941"/>
      <c r="CP102" s="941"/>
      <c r="CQ102" s="942"/>
      <c r="CR102" s="943"/>
      <c r="CS102" s="901"/>
      <c r="CT102" s="901"/>
      <c r="CU102" s="901"/>
      <c r="CV102" s="944"/>
      <c r="CW102" s="943"/>
      <c r="CX102" s="901"/>
      <c r="CY102" s="901"/>
      <c r="CZ102" s="901"/>
      <c r="DA102" s="944"/>
      <c r="DB102" s="943"/>
      <c r="DC102" s="901"/>
      <c r="DD102" s="901"/>
      <c r="DE102" s="901"/>
      <c r="DF102" s="944"/>
      <c r="DG102" s="943"/>
      <c r="DH102" s="901"/>
      <c r="DI102" s="901"/>
      <c r="DJ102" s="901"/>
      <c r="DK102" s="944"/>
      <c r="DL102" s="943"/>
      <c r="DM102" s="901"/>
      <c r="DN102" s="901"/>
      <c r="DO102" s="901"/>
      <c r="DP102" s="944"/>
      <c r="DQ102" s="943"/>
      <c r="DR102" s="901"/>
      <c r="DS102" s="901"/>
      <c r="DT102" s="901"/>
      <c r="DU102" s="944"/>
      <c r="DV102" s="967"/>
      <c r="DW102" s="968"/>
      <c r="DX102" s="968"/>
      <c r="DY102" s="968"/>
      <c r="DZ102" s="969"/>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70" t="s">
        <v>423</v>
      </c>
      <c r="BR103" s="970"/>
      <c r="BS103" s="970"/>
      <c r="BT103" s="970"/>
      <c r="BU103" s="970"/>
      <c r="BV103" s="970"/>
      <c r="BW103" s="970"/>
      <c r="BX103" s="970"/>
      <c r="BY103" s="970"/>
      <c r="BZ103" s="970"/>
      <c r="CA103" s="970"/>
      <c r="CB103" s="970"/>
      <c r="CC103" s="970"/>
      <c r="CD103" s="970"/>
      <c r="CE103" s="970"/>
      <c r="CF103" s="970"/>
      <c r="CG103" s="970"/>
      <c r="CH103" s="970"/>
      <c r="CI103" s="970"/>
      <c r="CJ103" s="970"/>
      <c r="CK103" s="970"/>
      <c r="CL103" s="970"/>
      <c r="CM103" s="970"/>
      <c r="CN103" s="970"/>
      <c r="CO103" s="970"/>
      <c r="CP103" s="970"/>
      <c r="CQ103" s="970"/>
      <c r="CR103" s="970"/>
      <c r="CS103" s="970"/>
      <c r="CT103" s="970"/>
      <c r="CU103" s="970"/>
      <c r="CV103" s="970"/>
      <c r="CW103" s="970"/>
      <c r="CX103" s="970"/>
      <c r="CY103" s="970"/>
      <c r="CZ103" s="970"/>
      <c r="DA103" s="970"/>
      <c r="DB103" s="970"/>
      <c r="DC103" s="970"/>
      <c r="DD103" s="970"/>
      <c r="DE103" s="970"/>
      <c r="DF103" s="970"/>
      <c r="DG103" s="970"/>
      <c r="DH103" s="970"/>
      <c r="DI103" s="970"/>
      <c r="DJ103" s="970"/>
      <c r="DK103" s="970"/>
      <c r="DL103" s="970"/>
      <c r="DM103" s="970"/>
      <c r="DN103" s="970"/>
      <c r="DO103" s="970"/>
      <c r="DP103" s="970"/>
      <c r="DQ103" s="970"/>
      <c r="DR103" s="970"/>
      <c r="DS103" s="970"/>
      <c r="DT103" s="970"/>
      <c r="DU103" s="970"/>
      <c r="DV103" s="970"/>
      <c r="DW103" s="970"/>
      <c r="DX103" s="970"/>
      <c r="DY103" s="970"/>
      <c r="DZ103" s="970"/>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71" t="s">
        <v>424</v>
      </c>
      <c r="BR104" s="971"/>
      <c r="BS104" s="971"/>
      <c r="BT104" s="971"/>
      <c r="BU104" s="971"/>
      <c r="BV104" s="971"/>
      <c r="BW104" s="971"/>
      <c r="BX104" s="971"/>
      <c r="BY104" s="971"/>
      <c r="BZ104" s="971"/>
      <c r="CA104" s="971"/>
      <c r="CB104" s="971"/>
      <c r="CC104" s="971"/>
      <c r="CD104" s="971"/>
      <c r="CE104" s="971"/>
      <c r="CF104" s="971"/>
      <c r="CG104" s="971"/>
      <c r="CH104" s="971"/>
      <c r="CI104" s="971"/>
      <c r="CJ104" s="971"/>
      <c r="CK104" s="971"/>
      <c r="CL104" s="971"/>
      <c r="CM104" s="971"/>
      <c r="CN104" s="971"/>
      <c r="CO104" s="971"/>
      <c r="CP104" s="971"/>
      <c r="CQ104" s="971"/>
      <c r="CR104" s="971"/>
      <c r="CS104" s="971"/>
      <c r="CT104" s="971"/>
      <c r="CU104" s="971"/>
      <c r="CV104" s="971"/>
      <c r="CW104" s="971"/>
      <c r="CX104" s="971"/>
      <c r="CY104" s="971"/>
      <c r="CZ104" s="971"/>
      <c r="DA104" s="971"/>
      <c r="DB104" s="971"/>
      <c r="DC104" s="971"/>
      <c r="DD104" s="971"/>
      <c r="DE104" s="971"/>
      <c r="DF104" s="971"/>
      <c r="DG104" s="971"/>
      <c r="DH104" s="971"/>
      <c r="DI104" s="971"/>
      <c r="DJ104" s="971"/>
      <c r="DK104" s="971"/>
      <c r="DL104" s="971"/>
      <c r="DM104" s="971"/>
      <c r="DN104" s="971"/>
      <c r="DO104" s="971"/>
      <c r="DP104" s="971"/>
      <c r="DQ104" s="971"/>
      <c r="DR104" s="971"/>
      <c r="DS104" s="971"/>
      <c r="DT104" s="971"/>
      <c r="DU104" s="971"/>
      <c r="DV104" s="971"/>
      <c r="DW104" s="971"/>
      <c r="DX104" s="971"/>
      <c r="DY104" s="971"/>
      <c r="DZ104" s="971"/>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2" t="s">
        <v>427</v>
      </c>
      <c r="B108" s="973"/>
      <c r="C108" s="973"/>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4"/>
      <c r="AU108" s="972" t="s">
        <v>428</v>
      </c>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973"/>
      <c r="BR108" s="973"/>
      <c r="BS108" s="973"/>
      <c r="BT108" s="973"/>
      <c r="BU108" s="973"/>
      <c r="BV108" s="973"/>
      <c r="BW108" s="973"/>
      <c r="BX108" s="973"/>
      <c r="BY108" s="973"/>
      <c r="BZ108" s="973"/>
      <c r="CA108" s="973"/>
      <c r="CB108" s="973"/>
      <c r="CC108" s="973"/>
      <c r="CD108" s="973"/>
      <c r="CE108" s="973"/>
      <c r="CF108" s="973"/>
      <c r="CG108" s="973"/>
      <c r="CH108" s="973"/>
      <c r="CI108" s="973"/>
      <c r="CJ108" s="973"/>
      <c r="CK108" s="973"/>
      <c r="CL108" s="973"/>
      <c r="CM108" s="973"/>
      <c r="CN108" s="973"/>
      <c r="CO108" s="973"/>
      <c r="CP108" s="973"/>
      <c r="CQ108" s="973"/>
      <c r="CR108" s="973"/>
      <c r="CS108" s="973"/>
      <c r="CT108" s="973"/>
      <c r="CU108" s="973"/>
      <c r="CV108" s="973"/>
      <c r="CW108" s="973"/>
      <c r="CX108" s="973"/>
      <c r="CY108" s="973"/>
      <c r="CZ108" s="973"/>
      <c r="DA108" s="973"/>
      <c r="DB108" s="973"/>
      <c r="DC108" s="973"/>
      <c r="DD108" s="973"/>
      <c r="DE108" s="973"/>
      <c r="DF108" s="973"/>
      <c r="DG108" s="973"/>
      <c r="DH108" s="973"/>
      <c r="DI108" s="973"/>
      <c r="DJ108" s="973"/>
      <c r="DK108" s="973"/>
      <c r="DL108" s="973"/>
      <c r="DM108" s="973"/>
      <c r="DN108" s="973"/>
      <c r="DO108" s="973"/>
      <c r="DP108" s="973"/>
      <c r="DQ108" s="973"/>
      <c r="DR108" s="973"/>
      <c r="DS108" s="973"/>
      <c r="DT108" s="973"/>
      <c r="DU108" s="973"/>
      <c r="DV108" s="973"/>
      <c r="DW108" s="973"/>
      <c r="DX108" s="973"/>
      <c r="DY108" s="973"/>
      <c r="DZ108" s="974"/>
    </row>
    <row r="109" spans="1:131" s="248" customFormat="1" ht="26.25" customHeight="1" x14ac:dyDescent="0.15">
      <c r="A109" s="965" t="s">
        <v>429</v>
      </c>
      <c r="B109" s="946"/>
      <c r="C109" s="946"/>
      <c r="D109" s="946"/>
      <c r="E109" s="946"/>
      <c r="F109" s="946"/>
      <c r="G109" s="946"/>
      <c r="H109" s="946"/>
      <c r="I109" s="946"/>
      <c r="J109" s="946"/>
      <c r="K109" s="946"/>
      <c r="L109" s="946"/>
      <c r="M109" s="946"/>
      <c r="N109" s="946"/>
      <c r="O109" s="946"/>
      <c r="P109" s="946"/>
      <c r="Q109" s="946"/>
      <c r="R109" s="946"/>
      <c r="S109" s="946"/>
      <c r="T109" s="946"/>
      <c r="U109" s="946"/>
      <c r="V109" s="946"/>
      <c r="W109" s="946"/>
      <c r="X109" s="946"/>
      <c r="Y109" s="946"/>
      <c r="Z109" s="947"/>
      <c r="AA109" s="945" t="s">
        <v>430</v>
      </c>
      <c r="AB109" s="946"/>
      <c r="AC109" s="946"/>
      <c r="AD109" s="946"/>
      <c r="AE109" s="947"/>
      <c r="AF109" s="945" t="s">
        <v>431</v>
      </c>
      <c r="AG109" s="946"/>
      <c r="AH109" s="946"/>
      <c r="AI109" s="946"/>
      <c r="AJ109" s="947"/>
      <c r="AK109" s="945" t="s">
        <v>313</v>
      </c>
      <c r="AL109" s="946"/>
      <c r="AM109" s="946"/>
      <c r="AN109" s="946"/>
      <c r="AO109" s="947"/>
      <c r="AP109" s="945" t="s">
        <v>432</v>
      </c>
      <c r="AQ109" s="946"/>
      <c r="AR109" s="946"/>
      <c r="AS109" s="946"/>
      <c r="AT109" s="948"/>
      <c r="AU109" s="965" t="s">
        <v>429</v>
      </c>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7"/>
      <c r="BQ109" s="945" t="s">
        <v>430</v>
      </c>
      <c r="BR109" s="946"/>
      <c r="BS109" s="946"/>
      <c r="BT109" s="946"/>
      <c r="BU109" s="947"/>
      <c r="BV109" s="945" t="s">
        <v>431</v>
      </c>
      <c r="BW109" s="946"/>
      <c r="BX109" s="946"/>
      <c r="BY109" s="946"/>
      <c r="BZ109" s="947"/>
      <c r="CA109" s="945" t="s">
        <v>313</v>
      </c>
      <c r="CB109" s="946"/>
      <c r="CC109" s="946"/>
      <c r="CD109" s="946"/>
      <c r="CE109" s="947"/>
      <c r="CF109" s="966" t="s">
        <v>432</v>
      </c>
      <c r="CG109" s="966"/>
      <c r="CH109" s="966"/>
      <c r="CI109" s="966"/>
      <c r="CJ109" s="966"/>
      <c r="CK109" s="945" t="s">
        <v>433</v>
      </c>
      <c r="CL109" s="946"/>
      <c r="CM109" s="946"/>
      <c r="CN109" s="946"/>
      <c r="CO109" s="946"/>
      <c r="CP109" s="946"/>
      <c r="CQ109" s="946"/>
      <c r="CR109" s="946"/>
      <c r="CS109" s="946"/>
      <c r="CT109" s="946"/>
      <c r="CU109" s="946"/>
      <c r="CV109" s="946"/>
      <c r="CW109" s="946"/>
      <c r="CX109" s="946"/>
      <c r="CY109" s="946"/>
      <c r="CZ109" s="946"/>
      <c r="DA109" s="946"/>
      <c r="DB109" s="946"/>
      <c r="DC109" s="946"/>
      <c r="DD109" s="946"/>
      <c r="DE109" s="946"/>
      <c r="DF109" s="947"/>
      <c r="DG109" s="945" t="s">
        <v>430</v>
      </c>
      <c r="DH109" s="946"/>
      <c r="DI109" s="946"/>
      <c r="DJ109" s="946"/>
      <c r="DK109" s="947"/>
      <c r="DL109" s="945" t="s">
        <v>431</v>
      </c>
      <c r="DM109" s="946"/>
      <c r="DN109" s="946"/>
      <c r="DO109" s="946"/>
      <c r="DP109" s="947"/>
      <c r="DQ109" s="945" t="s">
        <v>313</v>
      </c>
      <c r="DR109" s="946"/>
      <c r="DS109" s="946"/>
      <c r="DT109" s="946"/>
      <c r="DU109" s="947"/>
      <c r="DV109" s="945" t="s">
        <v>432</v>
      </c>
      <c r="DW109" s="946"/>
      <c r="DX109" s="946"/>
      <c r="DY109" s="946"/>
      <c r="DZ109" s="948"/>
    </row>
    <row r="110" spans="1:131" s="248" customFormat="1" ht="26.25" customHeight="1" x14ac:dyDescent="0.15">
      <c r="A110" s="949" t="s">
        <v>434</v>
      </c>
      <c r="B110" s="950"/>
      <c r="C110" s="950"/>
      <c r="D110" s="950"/>
      <c r="E110" s="950"/>
      <c r="F110" s="950"/>
      <c r="G110" s="950"/>
      <c r="H110" s="950"/>
      <c r="I110" s="950"/>
      <c r="J110" s="950"/>
      <c r="K110" s="950"/>
      <c r="L110" s="950"/>
      <c r="M110" s="950"/>
      <c r="N110" s="950"/>
      <c r="O110" s="950"/>
      <c r="P110" s="950"/>
      <c r="Q110" s="950"/>
      <c r="R110" s="950"/>
      <c r="S110" s="950"/>
      <c r="T110" s="950"/>
      <c r="U110" s="950"/>
      <c r="V110" s="950"/>
      <c r="W110" s="950"/>
      <c r="X110" s="950"/>
      <c r="Y110" s="950"/>
      <c r="Z110" s="951"/>
      <c r="AA110" s="952">
        <v>401745</v>
      </c>
      <c r="AB110" s="953"/>
      <c r="AC110" s="953"/>
      <c r="AD110" s="953"/>
      <c r="AE110" s="954"/>
      <c r="AF110" s="955">
        <v>412094</v>
      </c>
      <c r="AG110" s="953"/>
      <c r="AH110" s="953"/>
      <c r="AI110" s="953"/>
      <c r="AJ110" s="954"/>
      <c r="AK110" s="955">
        <v>422497</v>
      </c>
      <c r="AL110" s="953"/>
      <c r="AM110" s="953"/>
      <c r="AN110" s="953"/>
      <c r="AO110" s="954"/>
      <c r="AP110" s="956">
        <v>24.3</v>
      </c>
      <c r="AQ110" s="957"/>
      <c r="AR110" s="957"/>
      <c r="AS110" s="957"/>
      <c r="AT110" s="958"/>
      <c r="AU110" s="959" t="s">
        <v>75</v>
      </c>
      <c r="AV110" s="960"/>
      <c r="AW110" s="960"/>
      <c r="AX110" s="960"/>
      <c r="AY110" s="960"/>
      <c r="AZ110" s="1001" t="s">
        <v>435</v>
      </c>
      <c r="BA110" s="950"/>
      <c r="BB110" s="950"/>
      <c r="BC110" s="950"/>
      <c r="BD110" s="950"/>
      <c r="BE110" s="950"/>
      <c r="BF110" s="950"/>
      <c r="BG110" s="950"/>
      <c r="BH110" s="950"/>
      <c r="BI110" s="950"/>
      <c r="BJ110" s="950"/>
      <c r="BK110" s="950"/>
      <c r="BL110" s="950"/>
      <c r="BM110" s="950"/>
      <c r="BN110" s="950"/>
      <c r="BO110" s="950"/>
      <c r="BP110" s="951"/>
      <c r="BQ110" s="987">
        <v>3839061</v>
      </c>
      <c r="BR110" s="988"/>
      <c r="BS110" s="988"/>
      <c r="BT110" s="988"/>
      <c r="BU110" s="988"/>
      <c r="BV110" s="988">
        <v>3823524</v>
      </c>
      <c r="BW110" s="988"/>
      <c r="BX110" s="988"/>
      <c r="BY110" s="988"/>
      <c r="BZ110" s="988"/>
      <c r="CA110" s="988">
        <v>4337498</v>
      </c>
      <c r="CB110" s="988"/>
      <c r="CC110" s="988"/>
      <c r="CD110" s="988"/>
      <c r="CE110" s="988"/>
      <c r="CF110" s="1002">
        <v>249.7</v>
      </c>
      <c r="CG110" s="1003"/>
      <c r="CH110" s="1003"/>
      <c r="CI110" s="1003"/>
      <c r="CJ110" s="1003"/>
      <c r="CK110" s="1004" t="s">
        <v>436</v>
      </c>
      <c r="CL110" s="1005"/>
      <c r="CM110" s="984" t="s">
        <v>437</v>
      </c>
      <c r="CN110" s="985"/>
      <c r="CO110" s="985"/>
      <c r="CP110" s="985"/>
      <c r="CQ110" s="985"/>
      <c r="CR110" s="985"/>
      <c r="CS110" s="985"/>
      <c r="CT110" s="985"/>
      <c r="CU110" s="985"/>
      <c r="CV110" s="985"/>
      <c r="CW110" s="985"/>
      <c r="CX110" s="985"/>
      <c r="CY110" s="985"/>
      <c r="CZ110" s="985"/>
      <c r="DA110" s="985"/>
      <c r="DB110" s="985"/>
      <c r="DC110" s="985"/>
      <c r="DD110" s="985"/>
      <c r="DE110" s="985"/>
      <c r="DF110" s="986"/>
      <c r="DG110" s="987" t="s">
        <v>178</v>
      </c>
      <c r="DH110" s="988"/>
      <c r="DI110" s="988"/>
      <c r="DJ110" s="988"/>
      <c r="DK110" s="988"/>
      <c r="DL110" s="988" t="s">
        <v>438</v>
      </c>
      <c r="DM110" s="988"/>
      <c r="DN110" s="988"/>
      <c r="DO110" s="988"/>
      <c r="DP110" s="988"/>
      <c r="DQ110" s="988" t="s">
        <v>438</v>
      </c>
      <c r="DR110" s="988"/>
      <c r="DS110" s="988"/>
      <c r="DT110" s="988"/>
      <c r="DU110" s="988"/>
      <c r="DV110" s="989" t="s">
        <v>178</v>
      </c>
      <c r="DW110" s="989"/>
      <c r="DX110" s="989"/>
      <c r="DY110" s="989"/>
      <c r="DZ110" s="990"/>
    </row>
    <row r="111" spans="1:131" s="248" customFormat="1" ht="26.25" customHeight="1" x14ac:dyDescent="0.15">
      <c r="A111" s="991" t="s">
        <v>439</v>
      </c>
      <c r="B111" s="992"/>
      <c r="C111" s="992"/>
      <c r="D111" s="992"/>
      <c r="E111" s="992"/>
      <c r="F111" s="992"/>
      <c r="G111" s="992"/>
      <c r="H111" s="992"/>
      <c r="I111" s="992"/>
      <c r="J111" s="992"/>
      <c r="K111" s="992"/>
      <c r="L111" s="992"/>
      <c r="M111" s="992"/>
      <c r="N111" s="992"/>
      <c r="O111" s="992"/>
      <c r="P111" s="992"/>
      <c r="Q111" s="992"/>
      <c r="R111" s="992"/>
      <c r="S111" s="992"/>
      <c r="T111" s="992"/>
      <c r="U111" s="992"/>
      <c r="V111" s="992"/>
      <c r="W111" s="992"/>
      <c r="X111" s="992"/>
      <c r="Y111" s="992"/>
      <c r="Z111" s="993"/>
      <c r="AA111" s="994" t="s">
        <v>440</v>
      </c>
      <c r="AB111" s="995"/>
      <c r="AC111" s="995"/>
      <c r="AD111" s="995"/>
      <c r="AE111" s="996"/>
      <c r="AF111" s="997" t="s">
        <v>440</v>
      </c>
      <c r="AG111" s="995"/>
      <c r="AH111" s="995"/>
      <c r="AI111" s="995"/>
      <c r="AJ111" s="996"/>
      <c r="AK111" s="997" t="s">
        <v>178</v>
      </c>
      <c r="AL111" s="995"/>
      <c r="AM111" s="995"/>
      <c r="AN111" s="995"/>
      <c r="AO111" s="996"/>
      <c r="AP111" s="998" t="s">
        <v>438</v>
      </c>
      <c r="AQ111" s="999"/>
      <c r="AR111" s="999"/>
      <c r="AS111" s="999"/>
      <c r="AT111" s="1000"/>
      <c r="AU111" s="961"/>
      <c r="AV111" s="962"/>
      <c r="AW111" s="962"/>
      <c r="AX111" s="962"/>
      <c r="AY111" s="962"/>
      <c r="AZ111" s="1010" t="s">
        <v>441</v>
      </c>
      <c r="BA111" s="1011"/>
      <c r="BB111" s="1011"/>
      <c r="BC111" s="1011"/>
      <c r="BD111" s="1011"/>
      <c r="BE111" s="1011"/>
      <c r="BF111" s="1011"/>
      <c r="BG111" s="1011"/>
      <c r="BH111" s="1011"/>
      <c r="BI111" s="1011"/>
      <c r="BJ111" s="1011"/>
      <c r="BK111" s="1011"/>
      <c r="BL111" s="1011"/>
      <c r="BM111" s="1011"/>
      <c r="BN111" s="1011"/>
      <c r="BO111" s="1011"/>
      <c r="BP111" s="1012"/>
      <c r="BQ111" s="980" t="s">
        <v>178</v>
      </c>
      <c r="BR111" s="981"/>
      <c r="BS111" s="981"/>
      <c r="BT111" s="981"/>
      <c r="BU111" s="981"/>
      <c r="BV111" s="981" t="s">
        <v>412</v>
      </c>
      <c r="BW111" s="981"/>
      <c r="BX111" s="981"/>
      <c r="BY111" s="981"/>
      <c r="BZ111" s="981"/>
      <c r="CA111" s="981" t="s">
        <v>178</v>
      </c>
      <c r="CB111" s="981"/>
      <c r="CC111" s="981"/>
      <c r="CD111" s="981"/>
      <c r="CE111" s="981"/>
      <c r="CF111" s="975" t="s">
        <v>440</v>
      </c>
      <c r="CG111" s="976"/>
      <c r="CH111" s="976"/>
      <c r="CI111" s="976"/>
      <c r="CJ111" s="976"/>
      <c r="CK111" s="1006"/>
      <c r="CL111" s="1007"/>
      <c r="CM111" s="977" t="s">
        <v>442</v>
      </c>
      <c r="CN111" s="978"/>
      <c r="CO111" s="978"/>
      <c r="CP111" s="978"/>
      <c r="CQ111" s="978"/>
      <c r="CR111" s="978"/>
      <c r="CS111" s="978"/>
      <c r="CT111" s="978"/>
      <c r="CU111" s="978"/>
      <c r="CV111" s="978"/>
      <c r="CW111" s="978"/>
      <c r="CX111" s="978"/>
      <c r="CY111" s="978"/>
      <c r="CZ111" s="978"/>
      <c r="DA111" s="978"/>
      <c r="DB111" s="978"/>
      <c r="DC111" s="978"/>
      <c r="DD111" s="978"/>
      <c r="DE111" s="978"/>
      <c r="DF111" s="979"/>
      <c r="DG111" s="980" t="s">
        <v>438</v>
      </c>
      <c r="DH111" s="981"/>
      <c r="DI111" s="981"/>
      <c r="DJ111" s="981"/>
      <c r="DK111" s="981"/>
      <c r="DL111" s="981" t="s">
        <v>438</v>
      </c>
      <c r="DM111" s="981"/>
      <c r="DN111" s="981"/>
      <c r="DO111" s="981"/>
      <c r="DP111" s="981"/>
      <c r="DQ111" s="981" t="s">
        <v>178</v>
      </c>
      <c r="DR111" s="981"/>
      <c r="DS111" s="981"/>
      <c r="DT111" s="981"/>
      <c r="DU111" s="981"/>
      <c r="DV111" s="982" t="s">
        <v>438</v>
      </c>
      <c r="DW111" s="982"/>
      <c r="DX111" s="982"/>
      <c r="DY111" s="982"/>
      <c r="DZ111" s="983"/>
    </row>
    <row r="112" spans="1:131" s="248" customFormat="1" ht="26.25" customHeight="1" x14ac:dyDescent="0.15">
      <c r="A112" s="1013" t="s">
        <v>443</v>
      </c>
      <c r="B112" s="1014"/>
      <c r="C112" s="1011" t="s">
        <v>444</v>
      </c>
      <c r="D112" s="1011"/>
      <c r="E112" s="1011"/>
      <c r="F112" s="1011"/>
      <c r="G112" s="1011"/>
      <c r="H112" s="1011"/>
      <c r="I112" s="1011"/>
      <c r="J112" s="1011"/>
      <c r="K112" s="1011"/>
      <c r="L112" s="1011"/>
      <c r="M112" s="1011"/>
      <c r="N112" s="1011"/>
      <c r="O112" s="1011"/>
      <c r="P112" s="1011"/>
      <c r="Q112" s="1011"/>
      <c r="R112" s="1011"/>
      <c r="S112" s="1011"/>
      <c r="T112" s="1011"/>
      <c r="U112" s="1011"/>
      <c r="V112" s="1011"/>
      <c r="W112" s="1011"/>
      <c r="X112" s="1011"/>
      <c r="Y112" s="1011"/>
      <c r="Z112" s="1012"/>
      <c r="AA112" s="1019" t="s">
        <v>440</v>
      </c>
      <c r="AB112" s="1020"/>
      <c r="AC112" s="1020"/>
      <c r="AD112" s="1020"/>
      <c r="AE112" s="1021"/>
      <c r="AF112" s="1022" t="s">
        <v>438</v>
      </c>
      <c r="AG112" s="1020"/>
      <c r="AH112" s="1020"/>
      <c r="AI112" s="1020"/>
      <c r="AJ112" s="1021"/>
      <c r="AK112" s="1022" t="s">
        <v>178</v>
      </c>
      <c r="AL112" s="1020"/>
      <c r="AM112" s="1020"/>
      <c r="AN112" s="1020"/>
      <c r="AO112" s="1021"/>
      <c r="AP112" s="1023" t="s">
        <v>438</v>
      </c>
      <c r="AQ112" s="1024"/>
      <c r="AR112" s="1024"/>
      <c r="AS112" s="1024"/>
      <c r="AT112" s="1025"/>
      <c r="AU112" s="961"/>
      <c r="AV112" s="962"/>
      <c r="AW112" s="962"/>
      <c r="AX112" s="962"/>
      <c r="AY112" s="962"/>
      <c r="AZ112" s="1010" t="s">
        <v>445</v>
      </c>
      <c r="BA112" s="1011"/>
      <c r="BB112" s="1011"/>
      <c r="BC112" s="1011"/>
      <c r="BD112" s="1011"/>
      <c r="BE112" s="1011"/>
      <c r="BF112" s="1011"/>
      <c r="BG112" s="1011"/>
      <c r="BH112" s="1011"/>
      <c r="BI112" s="1011"/>
      <c r="BJ112" s="1011"/>
      <c r="BK112" s="1011"/>
      <c r="BL112" s="1011"/>
      <c r="BM112" s="1011"/>
      <c r="BN112" s="1011"/>
      <c r="BO112" s="1011"/>
      <c r="BP112" s="1012"/>
      <c r="BQ112" s="980">
        <v>1600232</v>
      </c>
      <c r="BR112" s="981"/>
      <c r="BS112" s="981"/>
      <c r="BT112" s="981"/>
      <c r="BU112" s="981"/>
      <c r="BV112" s="981">
        <v>1489265</v>
      </c>
      <c r="BW112" s="981"/>
      <c r="BX112" s="981"/>
      <c r="BY112" s="981"/>
      <c r="BZ112" s="981"/>
      <c r="CA112" s="981">
        <v>1402927</v>
      </c>
      <c r="CB112" s="981"/>
      <c r="CC112" s="981"/>
      <c r="CD112" s="981"/>
      <c r="CE112" s="981"/>
      <c r="CF112" s="975">
        <v>80.8</v>
      </c>
      <c r="CG112" s="976"/>
      <c r="CH112" s="976"/>
      <c r="CI112" s="976"/>
      <c r="CJ112" s="976"/>
      <c r="CK112" s="1006"/>
      <c r="CL112" s="1007"/>
      <c r="CM112" s="977" t="s">
        <v>446</v>
      </c>
      <c r="CN112" s="978"/>
      <c r="CO112" s="978"/>
      <c r="CP112" s="978"/>
      <c r="CQ112" s="978"/>
      <c r="CR112" s="978"/>
      <c r="CS112" s="978"/>
      <c r="CT112" s="978"/>
      <c r="CU112" s="978"/>
      <c r="CV112" s="978"/>
      <c r="CW112" s="978"/>
      <c r="CX112" s="978"/>
      <c r="CY112" s="978"/>
      <c r="CZ112" s="978"/>
      <c r="DA112" s="978"/>
      <c r="DB112" s="978"/>
      <c r="DC112" s="978"/>
      <c r="DD112" s="978"/>
      <c r="DE112" s="978"/>
      <c r="DF112" s="979"/>
      <c r="DG112" s="980" t="s">
        <v>438</v>
      </c>
      <c r="DH112" s="981"/>
      <c r="DI112" s="981"/>
      <c r="DJ112" s="981"/>
      <c r="DK112" s="981"/>
      <c r="DL112" s="981" t="s">
        <v>178</v>
      </c>
      <c r="DM112" s="981"/>
      <c r="DN112" s="981"/>
      <c r="DO112" s="981"/>
      <c r="DP112" s="981"/>
      <c r="DQ112" s="981" t="s">
        <v>178</v>
      </c>
      <c r="DR112" s="981"/>
      <c r="DS112" s="981"/>
      <c r="DT112" s="981"/>
      <c r="DU112" s="981"/>
      <c r="DV112" s="982" t="s">
        <v>178</v>
      </c>
      <c r="DW112" s="982"/>
      <c r="DX112" s="982"/>
      <c r="DY112" s="982"/>
      <c r="DZ112" s="983"/>
    </row>
    <row r="113" spans="1:130" s="248" customFormat="1" ht="26.25" customHeight="1" x14ac:dyDescent="0.15">
      <c r="A113" s="1015"/>
      <c r="B113" s="1016"/>
      <c r="C113" s="1011" t="s">
        <v>447</v>
      </c>
      <c r="D113" s="1011"/>
      <c r="E113" s="1011"/>
      <c r="F113" s="1011"/>
      <c r="G113" s="1011"/>
      <c r="H113" s="1011"/>
      <c r="I113" s="1011"/>
      <c r="J113" s="1011"/>
      <c r="K113" s="1011"/>
      <c r="L113" s="1011"/>
      <c r="M113" s="1011"/>
      <c r="N113" s="1011"/>
      <c r="O113" s="1011"/>
      <c r="P113" s="1011"/>
      <c r="Q113" s="1011"/>
      <c r="R113" s="1011"/>
      <c r="S113" s="1011"/>
      <c r="T113" s="1011"/>
      <c r="U113" s="1011"/>
      <c r="V113" s="1011"/>
      <c r="W113" s="1011"/>
      <c r="X113" s="1011"/>
      <c r="Y113" s="1011"/>
      <c r="Z113" s="1012"/>
      <c r="AA113" s="994">
        <v>150184</v>
      </c>
      <c r="AB113" s="995"/>
      <c r="AC113" s="995"/>
      <c r="AD113" s="995"/>
      <c r="AE113" s="996"/>
      <c r="AF113" s="997">
        <v>146420</v>
      </c>
      <c r="AG113" s="995"/>
      <c r="AH113" s="995"/>
      <c r="AI113" s="995"/>
      <c r="AJ113" s="996"/>
      <c r="AK113" s="997">
        <v>145592</v>
      </c>
      <c r="AL113" s="995"/>
      <c r="AM113" s="995"/>
      <c r="AN113" s="995"/>
      <c r="AO113" s="996"/>
      <c r="AP113" s="998">
        <v>8.4</v>
      </c>
      <c r="AQ113" s="999"/>
      <c r="AR113" s="999"/>
      <c r="AS113" s="999"/>
      <c r="AT113" s="1000"/>
      <c r="AU113" s="961"/>
      <c r="AV113" s="962"/>
      <c r="AW113" s="962"/>
      <c r="AX113" s="962"/>
      <c r="AY113" s="962"/>
      <c r="AZ113" s="1010" t="s">
        <v>448</v>
      </c>
      <c r="BA113" s="1011"/>
      <c r="BB113" s="1011"/>
      <c r="BC113" s="1011"/>
      <c r="BD113" s="1011"/>
      <c r="BE113" s="1011"/>
      <c r="BF113" s="1011"/>
      <c r="BG113" s="1011"/>
      <c r="BH113" s="1011"/>
      <c r="BI113" s="1011"/>
      <c r="BJ113" s="1011"/>
      <c r="BK113" s="1011"/>
      <c r="BL113" s="1011"/>
      <c r="BM113" s="1011"/>
      <c r="BN113" s="1011"/>
      <c r="BO113" s="1011"/>
      <c r="BP113" s="1012"/>
      <c r="BQ113" s="980">
        <v>68461</v>
      </c>
      <c r="BR113" s="981"/>
      <c r="BS113" s="981"/>
      <c r="BT113" s="981"/>
      <c r="BU113" s="981"/>
      <c r="BV113" s="981">
        <v>51460</v>
      </c>
      <c r="BW113" s="981"/>
      <c r="BX113" s="981"/>
      <c r="BY113" s="981"/>
      <c r="BZ113" s="981"/>
      <c r="CA113" s="981">
        <v>32178</v>
      </c>
      <c r="CB113" s="981"/>
      <c r="CC113" s="981"/>
      <c r="CD113" s="981"/>
      <c r="CE113" s="981"/>
      <c r="CF113" s="975">
        <v>1.9</v>
      </c>
      <c r="CG113" s="976"/>
      <c r="CH113" s="976"/>
      <c r="CI113" s="976"/>
      <c r="CJ113" s="976"/>
      <c r="CK113" s="1006"/>
      <c r="CL113" s="1007"/>
      <c r="CM113" s="977" t="s">
        <v>449</v>
      </c>
      <c r="CN113" s="978"/>
      <c r="CO113" s="978"/>
      <c r="CP113" s="978"/>
      <c r="CQ113" s="978"/>
      <c r="CR113" s="978"/>
      <c r="CS113" s="978"/>
      <c r="CT113" s="978"/>
      <c r="CU113" s="978"/>
      <c r="CV113" s="978"/>
      <c r="CW113" s="978"/>
      <c r="CX113" s="978"/>
      <c r="CY113" s="978"/>
      <c r="CZ113" s="978"/>
      <c r="DA113" s="978"/>
      <c r="DB113" s="978"/>
      <c r="DC113" s="978"/>
      <c r="DD113" s="978"/>
      <c r="DE113" s="978"/>
      <c r="DF113" s="979"/>
      <c r="DG113" s="1019" t="s">
        <v>178</v>
      </c>
      <c r="DH113" s="1020"/>
      <c r="DI113" s="1020"/>
      <c r="DJ113" s="1020"/>
      <c r="DK113" s="1021"/>
      <c r="DL113" s="1022" t="s">
        <v>178</v>
      </c>
      <c r="DM113" s="1020"/>
      <c r="DN113" s="1020"/>
      <c r="DO113" s="1020"/>
      <c r="DP113" s="1021"/>
      <c r="DQ113" s="1022" t="s">
        <v>440</v>
      </c>
      <c r="DR113" s="1020"/>
      <c r="DS113" s="1020"/>
      <c r="DT113" s="1020"/>
      <c r="DU113" s="1021"/>
      <c r="DV113" s="1023" t="s">
        <v>438</v>
      </c>
      <c r="DW113" s="1024"/>
      <c r="DX113" s="1024"/>
      <c r="DY113" s="1024"/>
      <c r="DZ113" s="1025"/>
    </row>
    <row r="114" spans="1:130" s="248" customFormat="1" ht="26.25" customHeight="1" x14ac:dyDescent="0.15">
      <c r="A114" s="1015"/>
      <c r="B114" s="1016"/>
      <c r="C114" s="1011" t="s">
        <v>450</v>
      </c>
      <c r="D114" s="1011"/>
      <c r="E114" s="1011"/>
      <c r="F114" s="1011"/>
      <c r="G114" s="1011"/>
      <c r="H114" s="1011"/>
      <c r="I114" s="1011"/>
      <c r="J114" s="1011"/>
      <c r="K114" s="1011"/>
      <c r="L114" s="1011"/>
      <c r="M114" s="1011"/>
      <c r="N114" s="1011"/>
      <c r="O114" s="1011"/>
      <c r="P114" s="1011"/>
      <c r="Q114" s="1011"/>
      <c r="R114" s="1011"/>
      <c r="S114" s="1011"/>
      <c r="T114" s="1011"/>
      <c r="U114" s="1011"/>
      <c r="V114" s="1011"/>
      <c r="W114" s="1011"/>
      <c r="X114" s="1011"/>
      <c r="Y114" s="1011"/>
      <c r="Z114" s="1012"/>
      <c r="AA114" s="1019">
        <v>25989</v>
      </c>
      <c r="AB114" s="1020"/>
      <c r="AC114" s="1020"/>
      <c r="AD114" s="1020"/>
      <c r="AE114" s="1021"/>
      <c r="AF114" s="1022">
        <v>17530</v>
      </c>
      <c r="AG114" s="1020"/>
      <c r="AH114" s="1020"/>
      <c r="AI114" s="1020"/>
      <c r="AJ114" s="1021"/>
      <c r="AK114" s="1022">
        <v>15971</v>
      </c>
      <c r="AL114" s="1020"/>
      <c r="AM114" s="1020"/>
      <c r="AN114" s="1020"/>
      <c r="AO114" s="1021"/>
      <c r="AP114" s="1023">
        <v>0.9</v>
      </c>
      <c r="AQ114" s="1024"/>
      <c r="AR114" s="1024"/>
      <c r="AS114" s="1024"/>
      <c r="AT114" s="1025"/>
      <c r="AU114" s="961"/>
      <c r="AV114" s="962"/>
      <c r="AW114" s="962"/>
      <c r="AX114" s="962"/>
      <c r="AY114" s="962"/>
      <c r="AZ114" s="1010" t="s">
        <v>451</v>
      </c>
      <c r="BA114" s="1011"/>
      <c r="BB114" s="1011"/>
      <c r="BC114" s="1011"/>
      <c r="BD114" s="1011"/>
      <c r="BE114" s="1011"/>
      <c r="BF114" s="1011"/>
      <c r="BG114" s="1011"/>
      <c r="BH114" s="1011"/>
      <c r="BI114" s="1011"/>
      <c r="BJ114" s="1011"/>
      <c r="BK114" s="1011"/>
      <c r="BL114" s="1011"/>
      <c r="BM114" s="1011"/>
      <c r="BN114" s="1011"/>
      <c r="BO114" s="1011"/>
      <c r="BP114" s="1012"/>
      <c r="BQ114" s="980">
        <v>428786</v>
      </c>
      <c r="BR114" s="981"/>
      <c r="BS114" s="981"/>
      <c r="BT114" s="981"/>
      <c r="BU114" s="981"/>
      <c r="BV114" s="981">
        <v>416395</v>
      </c>
      <c r="BW114" s="981"/>
      <c r="BX114" s="981"/>
      <c r="BY114" s="981"/>
      <c r="BZ114" s="981"/>
      <c r="CA114" s="981">
        <v>443441</v>
      </c>
      <c r="CB114" s="981"/>
      <c r="CC114" s="981"/>
      <c r="CD114" s="981"/>
      <c r="CE114" s="981"/>
      <c r="CF114" s="975">
        <v>25.5</v>
      </c>
      <c r="CG114" s="976"/>
      <c r="CH114" s="976"/>
      <c r="CI114" s="976"/>
      <c r="CJ114" s="976"/>
      <c r="CK114" s="1006"/>
      <c r="CL114" s="1007"/>
      <c r="CM114" s="977" t="s">
        <v>452</v>
      </c>
      <c r="CN114" s="978"/>
      <c r="CO114" s="978"/>
      <c r="CP114" s="978"/>
      <c r="CQ114" s="978"/>
      <c r="CR114" s="978"/>
      <c r="CS114" s="978"/>
      <c r="CT114" s="978"/>
      <c r="CU114" s="978"/>
      <c r="CV114" s="978"/>
      <c r="CW114" s="978"/>
      <c r="CX114" s="978"/>
      <c r="CY114" s="978"/>
      <c r="CZ114" s="978"/>
      <c r="DA114" s="978"/>
      <c r="DB114" s="978"/>
      <c r="DC114" s="978"/>
      <c r="DD114" s="978"/>
      <c r="DE114" s="978"/>
      <c r="DF114" s="979"/>
      <c r="DG114" s="1019" t="s">
        <v>438</v>
      </c>
      <c r="DH114" s="1020"/>
      <c r="DI114" s="1020"/>
      <c r="DJ114" s="1020"/>
      <c r="DK114" s="1021"/>
      <c r="DL114" s="1022" t="s">
        <v>440</v>
      </c>
      <c r="DM114" s="1020"/>
      <c r="DN114" s="1020"/>
      <c r="DO114" s="1020"/>
      <c r="DP114" s="1021"/>
      <c r="DQ114" s="1022" t="s">
        <v>438</v>
      </c>
      <c r="DR114" s="1020"/>
      <c r="DS114" s="1020"/>
      <c r="DT114" s="1020"/>
      <c r="DU114" s="1021"/>
      <c r="DV114" s="1023" t="s">
        <v>438</v>
      </c>
      <c r="DW114" s="1024"/>
      <c r="DX114" s="1024"/>
      <c r="DY114" s="1024"/>
      <c r="DZ114" s="1025"/>
    </row>
    <row r="115" spans="1:130" s="248" customFormat="1" ht="26.25" customHeight="1" x14ac:dyDescent="0.15">
      <c r="A115" s="1015"/>
      <c r="B115" s="1016"/>
      <c r="C115" s="1011" t="s">
        <v>453</v>
      </c>
      <c r="D115" s="1011"/>
      <c r="E115" s="1011"/>
      <c r="F115" s="1011"/>
      <c r="G115" s="1011"/>
      <c r="H115" s="1011"/>
      <c r="I115" s="1011"/>
      <c r="J115" s="1011"/>
      <c r="K115" s="1011"/>
      <c r="L115" s="1011"/>
      <c r="M115" s="1011"/>
      <c r="N115" s="1011"/>
      <c r="O115" s="1011"/>
      <c r="P115" s="1011"/>
      <c r="Q115" s="1011"/>
      <c r="R115" s="1011"/>
      <c r="S115" s="1011"/>
      <c r="T115" s="1011"/>
      <c r="U115" s="1011"/>
      <c r="V115" s="1011"/>
      <c r="W115" s="1011"/>
      <c r="X115" s="1011"/>
      <c r="Y115" s="1011"/>
      <c r="Z115" s="1012"/>
      <c r="AA115" s="994" t="s">
        <v>440</v>
      </c>
      <c r="AB115" s="995"/>
      <c r="AC115" s="995"/>
      <c r="AD115" s="995"/>
      <c r="AE115" s="996"/>
      <c r="AF115" s="997" t="s">
        <v>178</v>
      </c>
      <c r="AG115" s="995"/>
      <c r="AH115" s="995"/>
      <c r="AI115" s="995"/>
      <c r="AJ115" s="996"/>
      <c r="AK115" s="997" t="s">
        <v>440</v>
      </c>
      <c r="AL115" s="995"/>
      <c r="AM115" s="995"/>
      <c r="AN115" s="995"/>
      <c r="AO115" s="996"/>
      <c r="AP115" s="998" t="s">
        <v>178</v>
      </c>
      <c r="AQ115" s="999"/>
      <c r="AR115" s="999"/>
      <c r="AS115" s="999"/>
      <c r="AT115" s="1000"/>
      <c r="AU115" s="961"/>
      <c r="AV115" s="962"/>
      <c r="AW115" s="962"/>
      <c r="AX115" s="962"/>
      <c r="AY115" s="962"/>
      <c r="AZ115" s="1010" t="s">
        <v>454</v>
      </c>
      <c r="BA115" s="1011"/>
      <c r="BB115" s="1011"/>
      <c r="BC115" s="1011"/>
      <c r="BD115" s="1011"/>
      <c r="BE115" s="1011"/>
      <c r="BF115" s="1011"/>
      <c r="BG115" s="1011"/>
      <c r="BH115" s="1011"/>
      <c r="BI115" s="1011"/>
      <c r="BJ115" s="1011"/>
      <c r="BK115" s="1011"/>
      <c r="BL115" s="1011"/>
      <c r="BM115" s="1011"/>
      <c r="BN115" s="1011"/>
      <c r="BO115" s="1011"/>
      <c r="BP115" s="1012"/>
      <c r="BQ115" s="980" t="s">
        <v>438</v>
      </c>
      <c r="BR115" s="981"/>
      <c r="BS115" s="981"/>
      <c r="BT115" s="981"/>
      <c r="BU115" s="981"/>
      <c r="BV115" s="981" t="s">
        <v>440</v>
      </c>
      <c r="BW115" s="981"/>
      <c r="BX115" s="981"/>
      <c r="BY115" s="981"/>
      <c r="BZ115" s="981"/>
      <c r="CA115" s="981" t="s">
        <v>178</v>
      </c>
      <c r="CB115" s="981"/>
      <c r="CC115" s="981"/>
      <c r="CD115" s="981"/>
      <c r="CE115" s="981"/>
      <c r="CF115" s="975" t="s">
        <v>438</v>
      </c>
      <c r="CG115" s="976"/>
      <c r="CH115" s="976"/>
      <c r="CI115" s="976"/>
      <c r="CJ115" s="976"/>
      <c r="CK115" s="1006"/>
      <c r="CL115" s="1007"/>
      <c r="CM115" s="1010" t="s">
        <v>455</v>
      </c>
      <c r="CN115" s="1031"/>
      <c r="CO115" s="1031"/>
      <c r="CP115" s="1031"/>
      <c r="CQ115" s="1031"/>
      <c r="CR115" s="1031"/>
      <c r="CS115" s="1031"/>
      <c r="CT115" s="1031"/>
      <c r="CU115" s="1031"/>
      <c r="CV115" s="1031"/>
      <c r="CW115" s="1031"/>
      <c r="CX115" s="1031"/>
      <c r="CY115" s="1031"/>
      <c r="CZ115" s="1031"/>
      <c r="DA115" s="1031"/>
      <c r="DB115" s="1031"/>
      <c r="DC115" s="1031"/>
      <c r="DD115" s="1031"/>
      <c r="DE115" s="1031"/>
      <c r="DF115" s="1012"/>
      <c r="DG115" s="1019" t="s">
        <v>440</v>
      </c>
      <c r="DH115" s="1020"/>
      <c r="DI115" s="1020"/>
      <c r="DJ115" s="1020"/>
      <c r="DK115" s="1021"/>
      <c r="DL115" s="1022" t="s">
        <v>438</v>
      </c>
      <c r="DM115" s="1020"/>
      <c r="DN115" s="1020"/>
      <c r="DO115" s="1020"/>
      <c r="DP115" s="1021"/>
      <c r="DQ115" s="1022" t="s">
        <v>178</v>
      </c>
      <c r="DR115" s="1020"/>
      <c r="DS115" s="1020"/>
      <c r="DT115" s="1020"/>
      <c r="DU115" s="1021"/>
      <c r="DV115" s="1023" t="s">
        <v>440</v>
      </c>
      <c r="DW115" s="1024"/>
      <c r="DX115" s="1024"/>
      <c r="DY115" s="1024"/>
      <c r="DZ115" s="1025"/>
    </row>
    <row r="116" spans="1:130" s="248" customFormat="1" ht="26.25" customHeight="1" x14ac:dyDescent="0.15">
      <c r="A116" s="1017"/>
      <c r="B116" s="1018"/>
      <c r="C116" s="1026" t="s">
        <v>456</v>
      </c>
      <c r="D116" s="1026"/>
      <c r="E116" s="1026"/>
      <c r="F116" s="1026"/>
      <c r="G116" s="1026"/>
      <c r="H116" s="1026"/>
      <c r="I116" s="1026"/>
      <c r="J116" s="1026"/>
      <c r="K116" s="1026"/>
      <c r="L116" s="1026"/>
      <c r="M116" s="1026"/>
      <c r="N116" s="1026"/>
      <c r="O116" s="1026"/>
      <c r="P116" s="1026"/>
      <c r="Q116" s="1026"/>
      <c r="R116" s="1026"/>
      <c r="S116" s="1026"/>
      <c r="T116" s="1026"/>
      <c r="U116" s="1026"/>
      <c r="V116" s="1026"/>
      <c r="W116" s="1026"/>
      <c r="X116" s="1026"/>
      <c r="Y116" s="1026"/>
      <c r="Z116" s="1027"/>
      <c r="AA116" s="1019" t="s">
        <v>438</v>
      </c>
      <c r="AB116" s="1020"/>
      <c r="AC116" s="1020"/>
      <c r="AD116" s="1020"/>
      <c r="AE116" s="1021"/>
      <c r="AF116" s="1022" t="s">
        <v>178</v>
      </c>
      <c r="AG116" s="1020"/>
      <c r="AH116" s="1020"/>
      <c r="AI116" s="1020"/>
      <c r="AJ116" s="1021"/>
      <c r="AK116" s="1022" t="s">
        <v>438</v>
      </c>
      <c r="AL116" s="1020"/>
      <c r="AM116" s="1020"/>
      <c r="AN116" s="1020"/>
      <c r="AO116" s="1021"/>
      <c r="AP116" s="1023" t="s">
        <v>178</v>
      </c>
      <c r="AQ116" s="1024"/>
      <c r="AR116" s="1024"/>
      <c r="AS116" s="1024"/>
      <c r="AT116" s="1025"/>
      <c r="AU116" s="961"/>
      <c r="AV116" s="962"/>
      <c r="AW116" s="962"/>
      <c r="AX116" s="962"/>
      <c r="AY116" s="962"/>
      <c r="AZ116" s="1028" t="s">
        <v>457</v>
      </c>
      <c r="BA116" s="1029"/>
      <c r="BB116" s="1029"/>
      <c r="BC116" s="1029"/>
      <c r="BD116" s="1029"/>
      <c r="BE116" s="1029"/>
      <c r="BF116" s="1029"/>
      <c r="BG116" s="1029"/>
      <c r="BH116" s="1029"/>
      <c r="BI116" s="1029"/>
      <c r="BJ116" s="1029"/>
      <c r="BK116" s="1029"/>
      <c r="BL116" s="1029"/>
      <c r="BM116" s="1029"/>
      <c r="BN116" s="1029"/>
      <c r="BO116" s="1029"/>
      <c r="BP116" s="1030"/>
      <c r="BQ116" s="980" t="s">
        <v>178</v>
      </c>
      <c r="BR116" s="981"/>
      <c r="BS116" s="981"/>
      <c r="BT116" s="981"/>
      <c r="BU116" s="981"/>
      <c r="BV116" s="981" t="s">
        <v>438</v>
      </c>
      <c r="BW116" s="981"/>
      <c r="BX116" s="981"/>
      <c r="BY116" s="981"/>
      <c r="BZ116" s="981"/>
      <c r="CA116" s="981" t="s">
        <v>440</v>
      </c>
      <c r="CB116" s="981"/>
      <c r="CC116" s="981"/>
      <c r="CD116" s="981"/>
      <c r="CE116" s="981"/>
      <c r="CF116" s="975" t="s">
        <v>440</v>
      </c>
      <c r="CG116" s="976"/>
      <c r="CH116" s="976"/>
      <c r="CI116" s="976"/>
      <c r="CJ116" s="976"/>
      <c r="CK116" s="1006"/>
      <c r="CL116" s="1007"/>
      <c r="CM116" s="977" t="s">
        <v>458</v>
      </c>
      <c r="CN116" s="978"/>
      <c r="CO116" s="978"/>
      <c r="CP116" s="978"/>
      <c r="CQ116" s="978"/>
      <c r="CR116" s="978"/>
      <c r="CS116" s="978"/>
      <c r="CT116" s="978"/>
      <c r="CU116" s="978"/>
      <c r="CV116" s="978"/>
      <c r="CW116" s="978"/>
      <c r="CX116" s="978"/>
      <c r="CY116" s="978"/>
      <c r="CZ116" s="978"/>
      <c r="DA116" s="978"/>
      <c r="DB116" s="978"/>
      <c r="DC116" s="978"/>
      <c r="DD116" s="978"/>
      <c r="DE116" s="978"/>
      <c r="DF116" s="979"/>
      <c r="DG116" s="1019" t="s">
        <v>178</v>
      </c>
      <c r="DH116" s="1020"/>
      <c r="DI116" s="1020"/>
      <c r="DJ116" s="1020"/>
      <c r="DK116" s="1021"/>
      <c r="DL116" s="1022" t="s">
        <v>438</v>
      </c>
      <c r="DM116" s="1020"/>
      <c r="DN116" s="1020"/>
      <c r="DO116" s="1020"/>
      <c r="DP116" s="1021"/>
      <c r="DQ116" s="1022" t="s">
        <v>440</v>
      </c>
      <c r="DR116" s="1020"/>
      <c r="DS116" s="1020"/>
      <c r="DT116" s="1020"/>
      <c r="DU116" s="1021"/>
      <c r="DV116" s="1023" t="s">
        <v>178</v>
      </c>
      <c r="DW116" s="1024"/>
      <c r="DX116" s="1024"/>
      <c r="DY116" s="1024"/>
      <c r="DZ116" s="1025"/>
    </row>
    <row r="117" spans="1:130" s="248" customFormat="1" ht="26.25" customHeight="1" x14ac:dyDescent="0.15">
      <c r="A117" s="965" t="s">
        <v>193</v>
      </c>
      <c r="B117" s="946"/>
      <c r="C117" s="946"/>
      <c r="D117" s="946"/>
      <c r="E117" s="946"/>
      <c r="F117" s="946"/>
      <c r="G117" s="946"/>
      <c r="H117" s="946"/>
      <c r="I117" s="946"/>
      <c r="J117" s="946"/>
      <c r="K117" s="946"/>
      <c r="L117" s="946"/>
      <c r="M117" s="946"/>
      <c r="N117" s="946"/>
      <c r="O117" s="946"/>
      <c r="P117" s="946"/>
      <c r="Q117" s="946"/>
      <c r="R117" s="946"/>
      <c r="S117" s="946"/>
      <c r="T117" s="946"/>
      <c r="U117" s="946"/>
      <c r="V117" s="946"/>
      <c r="W117" s="946"/>
      <c r="X117" s="946"/>
      <c r="Y117" s="1036" t="s">
        <v>459</v>
      </c>
      <c r="Z117" s="947"/>
      <c r="AA117" s="1037">
        <v>577918</v>
      </c>
      <c r="AB117" s="1038"/>
      <c r="AC117" s="1038"/>
      <c r="AD117" s="1038"/>
      <c r="AE117" s="1039"/>
      <c r="AF117" s="1040">
        <v>576044</v>
      </c>
      <c r="AG117" s="1038"/>
      <c r="AH117" s="1038"/>
      <c r="AI117" s="1038"/>
      <c r="AJ117" s="1039"/>
      <c r="AK117" s="1040">
        <v>584060</v>
      </c>
      <c r="AL117" s="1038"/>
      <c r="AM117" s="1038"/>
      <c r="AN117" s="1038"/>
      <c r="AO117" s="1039"/>
      <c r="AP117" s="1041"/>
      <c r="AQ117" s="1042"/>
      <c r="AR117" s="1042"/>
      <c r="AS117" s="1042"/>
      <c r="AT117" s="1043"/>
      <c r="AU117" s="961"/>
      <c r="AV117" s="962"/>
      <c r="AW117" s="962"/>
      <c r="AX117" s="962"/>
      <c r="AY117" s="962"/>
      <c r="AZ117" s="1028" t="s">
        <v>460</v>
      </c>
      <c r="BA117" s="1029"/>
      <c r="BB117" s="1029"/>
      <c r="BC117" s="1029"/>
      <c r="BD117" s="1029"/>
      <c r="BE117" s="1029"/>
      <c r="BF117" s="1029"/>
      <c r="BG117" s="1029"/>
      <c r="BH117" s="1029"/>
      <c r="BI117" s="1029"/>
      <c r="BJ117" s="1029"/>
      <c r="BK117" s="1029"/>
      <c r="BL117" s="1029"/>
      <c r="BM117" s="1029"/>
      <c r="BN117" s="1029"/>
      <c r="BO117" s="1029"/>
      <c r="BP117" s="1030"/>
      <c r="BQ117" s="980" t="s">
        <v>438</v>
      </c>
      <c r="BR117" s="981"/>
      <c r="BS117" s="981"/>
      <c r="BT117" s="981"/>
      <c r="BU117" s="981"/>
      <c r="BV117" s="981" t="s">
        <v>438</v>
      </c>
      <c r="BW117" s="981"/>
      <c r="BX117" s="981"/>
      <c r="BY117" s="981"/>
      <c r="BZ117" s="981"/>
      <c r="CA117" s="981" t="s">
        <v>178</v>
      </c>
      <c r="CB117" s="981"/>
      <c r="CC117" s="981"/>
      <c r="CD117" s="981"/>
      <c r="CE117" s="981"/>
      <c r="CF117" s="975" t="s">
        <v>438</v>
      </c>
      <c r="CG117" s="976"/>
      <c r="CH117" s="976"/>
      <c r="CI117" s="976"/>
      <c r="CJ117" s="976"/>
      <c r="CK117" s="1006"/>
      <c r="CL117" s="1007"/>
      <c r="CM117" s="977" t="s">
        <v>461</v>
      </c>
      <c r="CN117" s="978"/>
      <c r="CO117" s="978"/>
      <c r="CP117" s="978"/>
      <c r="CQ117" s="978"/>
      <c r="CR117" s="978"/>
      <c r="CS117" s="978"/>
      <c r="CT117" s="978"/>
      <c r="CU117" s="978"/>
      <c r="CV117" s="978"/>
      <c r="CW117" s="978"/>
      <c r="CX117" s="978"/>
      <c r="CY117" s="978"/>
      <c r="CZ117" s="978"/>
      <c r="DA117" s="978"/>
      <c r="DB117" s="978"/>
      <c r="DC117" s="978"/>
      <c r="DD117" s="978"/>
      <c r="DE117" s="978"/>
      <c r="DF117" s="979"/>
      <c r="DG117" s="1019" t="s">
        <v>440</v>
      </c>
      <c r="DH117" s="1020"/>
      <c r="DI117" s="1020"/>
      <c r="DJ117" s="1020"/>
      <c r="DK117" s="1021"/>
      <c r="DL117" s="1022" t="s">
        <v>412</v>
      </c>
      <c r="DM117" s="1020"/>
      <c r="DN117" s="1020"/>
      <c r="DO117" s="1020"/>
      <c r="DP117" s="1021"/>
      <c r="DQ117" s="1022" t="s">
        <v>440</v>
      </c>
      <c r="DR117" s="1020"/>
      <c r="DS117" s="1020"/>
      <c r="DT117" s="1020"/>
      <c r="DU117" s="1021"/>
      <c r="DV117" s="1023" t="s">
        <v>178</v>
      </c>
      <c r="DW117" s="1024"/>
      <c r="DX117" s="1024"/>
      <c r="DY117" s="1024"/>
      <c r="DZ117" s="1025"/>
    </row>
    <row r="118" spans="1:130" s="248" customFormat="1" ht="26.25" customHeight="1" x14ac:dyDescent="0.15">
      <c r="A118" s="965" t="s">
        <v>433</v>
      </c>
      <c r="B118" s="946"/>
      <c r="C118" s="946"/>
      <c r="D118" s="946"/>
      <c r="E118" s="946"/>
      <c r="F118" s="946"/>
      <c r="G118" s="946"/>
      <c r="H118" s="946"/>
      <c r="I118" s="946"/>
      <c r="J118" s="946"/>
      <c r="K118" s="946"/>
      <c r="L118" s="946"/>
      <c r="M118" s="946"/>
      <c r="N118" s="946"/>
      <c r="O118" s="946"/>
      <c r="P118" s="946"/>
      <c r="Q118" s="946"/>
      <c r="R118" s="946"/>
      <c r="S118" s="946"/>
      <c r="T118" s="946"/>
      <c r="U118" s="946"/>
      <c r="V118" s="946"/>
      <c r="W118" s="946"/>
      <c r="X118" s="946"/>
      <c r="Y118" s="946"/>
      <c r="Z118" s="947"/>
      <c r="AA118" s="945" t="s">
        <v>430</v>
      </c>
      <c r="AB118" s="946"/>
      <c r="AC118" s="946"/>
      <c r="AD118" s="946"/>
      <c r="AE118" s="947"/>
      <c r="AF118" s="945" t="s">
        <v>431</v>
      </c>
      <c r="AG118" s="946"/>
      <c r="AH118" s="946"/>
      <c r="AI118" s="946"/>
      <c r="AJ118" s="947"/>
      <c r="AK118" s="945" t="s">
        <v>313</v>
      </c>
      <c r="AL118" s="946"/>
      <c r="AM118" s="946"/>
      <c r="AN118" s="946"/>
      <c r="AO118" s="947"/>
      <c r="AP118" s="1032" t="s">
        <v>432</v>
      </c>
      <c r="AQ118" s="1033"/>
      <c r="AR118" s="1033"/>
      <c r="AS118" s="1033"/>
      <c r="AT118" s="1034"/>
      <c r="AU118" s="961"/>
      <c r="AV118" s="962"/>
      <c r="AW118" s="962"/>
      <c r="AX118" s="962"/>
      <c r="AY118" s="962"/>
      <c r="AZ118" s="1035" t="s">
        <v>462</v>
      </c>
      <c r="BA118" s="1026"/>
      <c r="BB118" s="1026"/>
      <c r="BC118" s="1026"/>
      <c r="BD118" s="1026"/>
      <c r="BE118" s="1026"/>
      <c r="BF118" s="1026"/>
      <c r="BG118" s="1026"/>
      <c r="BH118" s="1026"/>
      <c r="BI118" s="1026"/>
      <c r="BJ118" s="1026"/>
      <c r="BK118" s="1026"/>
      <c r="BL118" s="1026"/>
      <c r="BM118" s="1026"/>
      <c r="BN118" s="1026"/>
      <c r="BO118" s="1026"/>
      <c r="BP118" s="1027"/>
      <c r="BQ118" s="1058" t="s">
        <v>438</v>
      </c>
      <c r="BR118" s="1059"/>
      <c r="BS118" s="1059"/>
      <c r="BT118" s="1059"/>
      <c r="BU118" s="1059"/>
      <c r="BV118" s="1059" t="s">
        <v>438</v>
      </c>
      <c r="BW118" s="1059"/>
      <c r="BX118" s="1059"/>
      <c r="BY118" s="1059"/>
      <c r="BZ118" s="1059"/>
      <c r="CA118" s="1059" t="s">
        <v>178</v>
      </c>
      <c r="CB118" s="1059"/>
      <c r="CC118" s="1059"/>
      <c r="CD118" s="1059"/>
      <c r="CE118" s="1059"/>
      <c r="CF118" s="975" t="s">
        <v>178</v>
      </c>
      <c r="CG118" s="976"/>
      <c r="CH118" s="976"/>
      <c r="CI118" s="976"/>
      <c r="CJ118" s="976"/>
      <c r="CK118" s="1006"/>
      <c r="CL118" s="1007"/>
      <c r="CM118" s="977" t="s">
        <v>463</v>
      </c>
      <c r="CN118" s="978"/>
      <c r="CO118" s="978"/>
      <c r="CP118" s="978"/>
      <c r="CQ118" s="978"/>
      <c r="CR118" s="978"/>
      <c r="CS118" s="978"/>
      <c r="CT118" s="978"/>
      <c r="CU118" s="978"/>
      <c r="CV118" s="978"/>
      <c r="CW118" s="978"/>
      <c r="CX118" s="978"/>
      <c r="CY118" s="978"/>
      <c r="CZ118" s="978"/>
      <c r="DA118" s="978"/>
      <c r="DB118" s="978"/>
      <c r="DC118" s="978"/>
      <c r="DD118" s="978"/>
      <c r="DE118" s="978"/>
      <c r="DF118" s="979"/>
      <c r="DG118" s="1019" t="s">
        <v>438</v>
      </c>
      <c r="DH118" s="1020"/>
      <c r="DI118" s="1020"/>
      <c r="DJ118" s="1020"/>
      <c r="DK118" s="1021"/>
      <c r="DL118" s="1022" t="s">
        <v>178</v>
      </c>
      <c r="DM118" s="1020"/>
      <c r="DN118" s="1020"/>
      <c r="DO118" s="1020"/>
      <c r="DP118" s="1021"/>
      <c r="DQ118" s="1022" t="s">
        <v>178</v>
      </c>
      <c r="DR118" s="1020"/>
      <c r="DS118" s="1020"/>
      <c r="DT118" s="1020"/>
      <c r="DU118" s="1021"/>
      <c r="DV118" s="1023" t="s">
        <v>438</v>
      </c>
      <c r="DW118" s="1024"/>
      <c r="DX118" s="1024"/>
      <c r="DY118" s="1024"/>
      <c r="DZ118" s="1025"/>
    </row>
    <row r="119" spans="1:130" s="248" customFormat="1" ht="26.25" customHeight="1" x14ac:dyDescent="0.15">
      <c r="A119" s="1125" t="s">
        <v>436</v>
      </c>
      <c r="B119" s="1005"/>
      <c r="C119" s="984" t="s">
        <v>437</v>
      </c>
      <c r="D119" s="985"/>
      <c r="E119" s="985"/>
      <c r="F119" s="985"/>
      <c r="G119" s="985"/>
      <c r="H119" s="985"/>
      <c r="I119" s="985"/>
      <c r="J119" s="985"/>
      <c r="K119" s="985"/>
      <c r="L119" s="985"/>
      <c r="M119" s="985"/>
      <c r="N119" s="985"/>
      <c r="O119" s="985"/>
      <c r="P119" s="985"/>
      <c r="Q119" s="985"/>
      <c r="R119" s="985"/>
      <c r="S119" s="985"/>
      <c r="T119" s="985"/>
      <c r="U119" s="985"/>
      <c r="V119" s="985"/>
      <c r="W119" s="985"/>
      <c r="X119" s="985"/>
      <c r="Y119" s="985"/>
      <c r="Z119" s="986"/>
      <c r="AA119" s="952" t="s">
        <v>178</v>
      </c>
      <c r="AB119" s="953"/>
      <c r="AC119" s="953"/>
      <c r="AD119" s="953"/>
      <c r="AE119" s="954"/>
      <c r="AF119" s="955" t="s">
        <v>438</v>
      </c>
      <c r="AG119" s="953"/>
      <c r="AH119" s="953"/>
      <c r="AI119" s="953"/>
      <c r="AJ119" s="954"/>
      <c r="AK119" s="955" t="s">
        <v>178</v>
      </c>
      <c r="AL119" s="953"/>
      <c r="AM119" s="953"/>
      <c r="AN119" s="953"/>
      <c r="AO119" s="954"/>
      <c r="AP119" s="956" t="s">
        <v>438</v>
      </c>
      <c r="AQ119" s="957"/>
      <c r="AR119" s="957"/>
      <c r="AS119" s="957"/>
      <c r="AT119" s="958"/>
      <c r="AU119" s="963"/>
      <c r="AV119" s="964"/>
      <c r="AW119" s="964"/>
      <c r="AX119" s="964"/>
      <c r="AY119" s="964"/>
      <c r="AZ119" s="279" t="s">
        <v>193</v>
      </c>
      <c r="BA119" s="279"/>
      <c r="BB119" s="279"/>
      <c r="BC119" s="279"/>
      <c r="BD119" s="279"/>
      <c r="BE119" s="279"/>
      <c r="BF119" s="279"/>
      <c r="BG119" s="279"/>
      <c r="BH119" s="279"/>
      <c r="BI119" s="279"/>
      <c r="BJ119" s="279"/>
      <c r="BK119" s="279"/>
      <c r="BL119" s="279"/>
      <c r="BM119" s="279"/>
      <c r="BN119" s="279"/>
      <c r="BO119" s="1036" t="s">
        <v>464</v>
      </c>
      <c r="BP119" s="1067"/>
      <c r="BQ119" s="1058">
        <v>5936540</v>
      </c>
      <c r="BR119" s="1059"/>
      <c r="BS119" s="1059"/>
      <c r="BT119" s="1059"/>
      <c r="BU119" s="1059"/>
      <c r="BV119" s="1059">
        <v>5780644</v>
      </c>
      <c r="BW119" s="1059"/>
      <c r="BX119" s="1059"/>
      <c r="BY119" s="1059"/>
      <c r="BZ119" s="1059"/>
      <c r="CA119" s="1059">
        <v>6216044</v>
      </c>
      <c r="CB119" s="1059"/>
      <c r="CC119" s="1059"/>
      <c r="CD119" s="1059"/>
      <c r="CE119" s="1059"/>
      <c r="CF119" s="1060"/>
      <c r="CG119" s="1061"/>
      <c r="CH119" s="1061"/>
      <c r="CI119" s="1061"/>
      <c r="CJ119" s="1062"/>
      <c r="CK119" s="1008"/>
      <c r="CL119" s="1009"/>
      <c r="CM119" s="1063" t="s">
        <v>465</v>
      </c>
      <c r="CN119" s="1064"/>
      <c r="CO119" s="1064"/>
      <c r="CP119" s="1064"/>
      <c r="CQ119" s="1064"/>
      <c r="CR119" s="1064"/>
      <c r="CS119" s="1064"/>
      <c r="CT119" s="1064"/>
      <c r="CU119" s="1064"/>
      <c r="CV119" s="1064"/>
      <c r="CW119" s="1064"/>
      <c r="CX119" s="1064"/>
      <c r="CY119" s="1064"/>
      <c r="CZ119" s="1064"/>
      <c r="DA119" s="1064"/>
      <c r="DB119" s="1064"/>
      <c r="DC119" s="1064"/>
      <c r="DD119" s="1064"/>
      <c r="DE119" s="1064"/>
      <c r="DF119" s="1065"/>
      <c r="DG119" s="1066" t="s">
        <v>438</v>
      </c>
      <c r="DH119" s="1045"/>
      <c r="DI119" s="1045"/>
      <c r="DJ119" s="1045"/>
      <c r="DK119" s="1046"/>
      <c r="DL119" s="1044" t="s">
        <v>438</v>
      </c>
      <c r="DM119" s="1045"/>
      <c r="DN119" s="1045"/>
      <c r="DO119" s="1045"/>
      <c r="DP119" s="1046"/>
      <c r="DQ119" s="1044" t="s">
        <v>440</v>
      </c>
      <c r="DR119" s="1045"/>
      <c r="DS119" s="1045"/>
      <c r="DT119" s="1045"/>
      <c r="DU119" s="1046"/>
      <c r="DV119" s="1047" t="s">
        <v>438</v>
      </c>
      <c r="DW119" s="1048"/>
      <c r="DX119" s="1048"/>
      <c r="DY119" s="1048"/>
      <c r="DZ119" s="1049"/>
    </row>
    <row r="120" spans="1:130" s="248" customFormat="1" ht="26.25" customHeight="1" x14ac:dyDescent="0.15">
      <c r="A120" s="1126"/>
      <c r="B120" s="1007"/>
      <c r="C120" s="977" t="s">
        <v>442</v>
      </c>
      <c r="D120" s="978"/>
      <c r="E120" s="978"/>
      <c r="F120" s="978"/>
      <c r="G120" s="978"/>
      <c r="H120" s="978"/>
      <c r="I120" s="978"/>
      <c r="J120" s="978"/>
      <c r="K120" s="978"/>
      <c r="L120" s="978"/>
      <c r="M120" s="978"/>
      <c r="N120" s="978"/>
      <c r="O120" s="978"/>
      <c r="P120" s="978"/>
      <c r="Q120" s="978"/>
      <c r="R120" s="978"/>
      <c r="S120" s="978"/>
      <c r="T120" s="978"/>
      <c r="U120" s="978"/>
      <c r="V120" s="978"/>
      <c r="W120" s="978"/>
      <c r="X120" s="978"/>
      <c r="Y120" s="978"/>
      <c r="Z120" s="979"/>
      <c r="AA120" s="1019" t="s">
        <v>178</v>
      </c>
      <c r="AB120" s="1020"/>
      <c r="AC120" s="1020"/>
      <c r="AD120" s="1020"/>
      <c r="AE120" s="1021"/>
      <c r="AF120" s="1022" t="s">
        <v>438</v>
      </c>
      <c r="AG120" s="1020"/>
      <c r="AH120" s="1020"/>
      <c r="AI120" s="1020"/>
      <c r="AJ120" s="1021"/>
      <c r="AK120" s="1022" t="s">
        <v>178</v>
      </c>
      <c r="AL120" s="1020"/>
      <c r="AM120" s="1020"/>
      <c r="AN120" s="1020"/>
      <c r="AO120" s="1021"/>
      <c r="AP120" s="1023" t="s">
        <v>178</v>
      </c>
      <c r="AQ120" s="1024"/>
      <c r="AR120" s="1024"/>
      <c r="AS120" s="1024"/>
      <c r="AT120" s="1025"/>
      <c r="AU120" s="1050" t="s">
        <v>466</v>
      </c>
      <c r="AV120" s="1051"/>
      <c r="AW120" s="1051"/>
      <c r="AX120" s="1051"/>
      <c r="AY120" s="1052"/>
      <c r="AZ120" s="1001" t="s">
        <v>467</v>
      </c>
      <c r="BA120" s="950"/>
      <c r="BB120" s="950"/>
      <c r="BC120" s="950"/>
      <c r="BD120" s="950"/>
      <c r="BE120" s="950"/>
      <c r="BF120" s="950"/>
      <c r="BG120" s="950"/>
      <c r="BH120" s="950"/>
      <c r="BI120" s="950"/>
      <c r="BJ120" s="950"/>
      <c r="BK120" s="950"/>
      <c r="BL120" s="950"/>
      <c r="BM120" s="950"/>
      <c r="BN120" s="950"/>
      <c r="BO120" s="950"/>
      <c r="BP120" s="951"/>
      <c r="BQ120" s="987">
        <v>1811629</v>
      </c>
      <c r="BR120" s="988"/>
      <c r="BS120" s="988"/>
      <c r="BT120" s="988"/>
      <c r="BU120" s="988"/>
      <c r="BV120" s="988">
        <v>2021802</v>
      </c>
      <c r="BW120" s="988"/>
      <c r="BX120" s="988"/>
      <c r="BY120" s="988"/>
      <c r="BZ120" s="988"/>
      <c r="CA120" s="988">
        <v>2270602</v>
      </c>
      <c r="CB120" s="988"/>
      <c r="CC120" s="988"/>
      <c r="CD120" s="988"/>
      <c r="CE120" s="988"/>
      <c r="CF120" s="1002">
        <v>130.69999999999999</v>
      </c>
      <c r="CG120" s="1003"/>
      <c r="CH120" s="1003"/>
      <c r="CI120" s="1003"/>
      <c r="CJ120" s="1003"/>
      <c r="CK120" s="1068" t="s">
        <v>468</v>
      </c>
      <c r="CL120" s="1069"/>
      <c r="CM120" s="1069"/>
      <c r="CN120" s="1069"/>
      <c r="CO120" s="1070"/>
      <c r="CP120" s="1076" t="s">
        <v>469</v>
      </c>
      <c r="CQ120" s="1077"/>
      <c r="CR120" s="1077"/>
      <c r="CS120" s="1077"/>
      <c r="CT120" s="1077"/>
      <c r="CU120" s="1077"/>
      <c r="CV120" s="1077"/>
      <c r="CW120" s="1077"/>
      <c r="CX120" s="1077"/>
      <c r="CY120" s="1077"/>
      <c r="CZ120" s="1077"/>
      <c r="DA120" s="1077"/>
      <c r="DB120" s="1077"/>
      <c r="DC120" s="1077"/>
      <c r="DD120" s="1077"/>
      <c r="DE120" s="1077"/>
      <c r="DF120" s="1078"/>
      <c r="DG120" s="987">
        <v>1484324</v>
      </c>
      <c r="DH120" s="988"/>
      <c r="DI120" s="988"/>
      <c r="DJ120" s="988"/>
      <c r="DK120" s="988"/>
      <c r="DL120" s="988">
        <v>1381822</v>
      </c>
      <c r="DM120" s="988"/>
      <c r="DN120" s="988"/>
      <c r="DO120" s="988"/>
      <c r="DP120" s="988"/>
      <c r="DQ120" s="988">
        <v>1276288</v>
      </c>
      <c r="DR120" s="988"/>
      <c r="DS120" s="988"/>
      <c r="DT120" s="988"/>
      <c r="DU120" s="988"/>
      <c r="DV120" s="989">
        <v>73.5</v>
      </c>
      <c r="DW120" s="989"/>
      <c r="DX120" s="989"/>
      <c r="DY120" s="989"/>
      <c r="DZ120" s="990"/>
    </row>
    <row r="121" spans="1:130" s="248" customFormat="1" ht="26.25" customHeight="1" x14ac:dyDescent="0.15">
      <c r="A121" s="1126"/>
      <c r="B121" s="1007"/>
      <c r="C121" s="1028" t="s">
        <v>470</v>
      </c>
      <c r="D121" s="1029"/>
      <c r="E121" s="1029"/>
      <c r="F121" s="1029"/>
      <c r="G121" s="1029"/>
      <c r="H121" s="1029"/>
      <c r="I121" s="1029"/>
      <c r="J121" s="1029"/>
      <c r="K121" s="1029"/>
      <c r="L121" s="1029"/>
      <c r="M121" s="1029"/>
      <c r="N121" s="1029"/>
      <c r="O121" s="1029"/>
      <c r="P121" s="1029"/>
      <c r="Q121" s="1029"/>
      <c r="R121" s="1029"/>
      <c r="S121" s="1029"/>
      <c r="T121" s="1029"/>
      <c r="U121" s="1029"/>
      <c r="V121" s="1029"/>
      <c r="W121" s="1029"/>
      <c r="X121" s="1029"/>
      <c r="Y121" s="1029"/>
      <c r="Z121" s="1030"/>
      <c r="AA121" s="1019" t="s">
        <v>178</v>
      </c>
      <c r="AB121" s="1020"/>
      <c r="AC121" s="1020"/>
      <c r="AD121" s="1020"/>
      <c r="AE121" s="1021"/>
      <c r="AF121" s="1022" t="s">
        <v>438</v>
      </c>
      <c r="AG121" s="1020"/>
      <c r="AH121" s="1020"/>
      <c r="AI121" s="1020"/>
      <c r="AJ121" s="1021"/>
      <c r="AK121" s="1022" t="s">
        <v>438</v>
      </c>
      <c r="AL121" s="1020"/>
      <c r="AM121" s="1020"/>
      <c r="AN121" s="1020"/>
      <c r="AO121" s="1021"/>
      <c r="AP121" s="1023" t="s">
        <v>178</v>
      </c>
      <c r="AQ121" s="1024"/>
      <c r="AR121" s="1024"/>
      <c r="AS121" s="1024"/>
      <c r="AT121" s="1025"/>
      <c r="AU121" s="1053"/>
      <c r="AV121" s="1054"/>
      <c r="AW121" s="1054"/>
      <c r="AX121" s="1054"/>
      <c r="AY121" s="1055"/>
      <c r="AZ121" s="1010" t="s">
        <v>471</v>
      </c>
      <c r="BA121" s="1011"/>
      <c r="BB121" s="1011"/>
      <c r="BC121" s="1011"/>
      <c r="BD121" s="1011"/>
      <c r="BE121" s="1011"/>
      <c r="BF121" s="1011"/>
      <c r="BG121" s="1011"/>
      <c r="BH121" s="1011"/>
      <c r="BI121" s="1011"/>
      <c r="BJ121" s="1011"/>
      <c r="BK121" s="1011"/>
      <c r="BL121" s="1011"/>
      <c r="BM121" s="1011"/>
      <c r="BN121" s="1011"/>
      <c r="BO121" s="1011"/>
      <c r="BP121" s="1012"/>
      <c r="BQ121" s="980">
        <v>441740</v>
      </c>
      <c r="BR121" s="981"/>
      <c r="BS121" s="981"/>
      <c r="BT121" s="981"/>
      <c r="BU121" s="981"/>
      <c r="BV121" s="981">
        <v>351806</v>
      </c>
      <c r="BW121" s="981"/>
      <c r="BX121" s="981"/>
      <c r="BY121" s="981"/>
      <c r="BZ121" s="981"/>
      <c r="CA121" s="981">
        <v>442543</v>
      </c>
      <c r="CB121" s="981"/>
      <c r="CC121" s="981"/>
      <c r="CD121" s="981"/>
      <c r="CE121" s="981"/>
      <c r="CF121" s="975">
        <v>25.5</v>
      </c>
      <c r="CG121" s="976"/>
      <c r="CH121" s="976"/>
      <c r="CI121" s="976"/>
      <c r="CJ121" s="976"/>
      <c r="CK121" s="1071"/>
      <c r="CL121" s="1072"/>
      <c r="CM121" s="1072"/>
      <c r="CN121" s="1072"/>
      <c r="CO121" s="1073"/>
      <c r="CP121" s="1081" t="s">
        <v>472</v>
      </c>
      <c r="CQ121" s="1082"/>
      <c r="CR121" s="1082"/>
      <c r="CS121" s="1082"/>
      <c r="CT121" s="1082"/>
      <c r="CU121" s="1082"/>
      <c r="CV121" s="1082"/>
      <c r="CW121" s="1082"/>
      <c r="CX121" s="1082"/>
      <c r="CY121" s="1082"/>
      <c r="CZ121" s="1082"/>
      <c r="DA121" s="1082"/>
      <c r="DB121" s="1082"/>
      <c r="DC121" s="1082"/>
      <c r="DD121" s="1082"/>
      <c r="DE121" s="1082"/>
      <c r="DF121" s="1083"/>
      <c r="DG121" s="980">
        <v>115908</v>
      </c>
      <c r="DH121" s="981"/>
      <c r="DI121" s="981"/>
      <c r="DJ121" s="981"/>
      <c r="DK121" s="981"/>
      <c r="DL121" s="981">
        <v>107443</v>
      </c>
      <c r="DM121" s="981"/>
      <c r="DN121" s="981"/>
      <c r="DO121" s="981"/>
      <c r="DP121" s="981"/>
      <c r="DQ121" s="981">
        <v>126639</v>
      </c>
      <c r="DR121" s="981"/>
      <c r="DS121" s="981"/>
      <c r="DT121" s="981"/>
      <c r="DU121" s="981"/>
      <c r="DV121" s="982">
        <v>7.3</v>
      </c>
      <c r="DW121" s="982"/>
      <c r="DX121" s="982"/>
      <c r="DY121" s="982"/>
      <c r="DZ121" s="983"/>
    </row>
    <row r="122" spans="1:130" s="248" customFormat="1" ht="26.25" customHeight="1" x14ac:dyDescent="0.15">
      <c r="A122" s="1126"/>
      <c r="B122" s="1007"/>
      <c r="C122" s="977" t="s">
        <v>452</v>
      </c>
      <c r="D122" s="978"/>
      <c r="E122" s="978"/>
      <c r="F122" s="978"/>
      <c r="G122" s="978"/>
      <c r="H122" s="978"/>
      <c r="I122" s="978"/>
      <c r="J122" s="978"/>
      <c r="K122" s="978"/>
      <c r="L122" s="978"/>
      <c r="M122" s="978"/>
      <c r="N122" s="978"/>
      <c r="O122" s="978"/>
      <c r="P122" s="978"/>
      <c r="Q122" s="978"/>
      <c r="R122" s="978"/>
      <c r="S122" s="978"/>
      <c r="T122" s="978"/>
      <c r="U122" s="978"/>
      <c r="V122" s="978"/>
      <c r="W122" s="978"/>
      <c r="X122" s="978"/>
      <c r="Y122" s="978"/>
      <c r="Z122" s="979"/>
      <c r="AA122" s="1019" t="s">
        <v>178</v>
      </c>
      <c r="AB122" s="1020"/>
      <c r="AC122" s="1020"/>
      <c r="AD122" s="1020"/>
      <c r="AE122" s="1021"/>
      <c r="AF122" s="1022" t="s">
        <v>438</v>
      </c>
      <c r="AG122" s="1020"/>
      <c r="AH122" s="1020"/>
      <c r="AI122" s="1020"/>
      <c r="AJ122" s="1021"/>
      <c r="AK122" s="1022" t="s">
        <v>178</v>
      </c>
      <c r="AL122" s="1020"/>
      <c r="AM122" s="1020"/>
      <c r="AN122" s="1020"/>
      <c r="AO122" s="1021"/>
      <c r="AP122" s="1023" t="s">
        <v>178</v>
      </c>
      <c r="AQ122" s="1024"/>
      <c r="AR122" s="1024"/>
      <c r="AS122" s="1024"/>
      <c r="AT122" s="1025"/>
      <c r="AU122" s="1053"/>
      <c r="AV122" s="1054"/>
      <c r="AW122" s="1054"/>
      <c r="AX122" s="1054"/>
      <c r="AY122" s="1055"/>
      <c r="AZ122" s="1035" t="s">
        <v>473</v>
      </c>
      <c r="BA122" s="1026"/>
      <c r="BB122" s="1026"/>
      <c r="BC122" s="1026"/>
      <c r="BD122" s="1026"/>
      <c r="BE122" s="1026"/>
      <c r="BF122" s="1026"/>
      <c r="BG122" s="1026"/>
      <c r="BH122" s="1026"/>
      <c r="BI122" s="1026"/>
      <c r="BJ122" s="1026"/>
      <c r="BK122" s="1026"/>
      <c r="BL122" s="1026"/>
      <c r="BM122" s="1026"/>
      <c r="BN122" s="1026"/>
      <c r="BO122" s="1026"/>
      <c r="BP122" s="1027"/>
      <c r="BQ122" s="1058">
        <v>3574385</v>
      </c>
      <c r="BR122" s="1059"/>
      <c r="BS122" s="1059"/>
      <c r="BT122" s="1059"/>
      <c r="BU122" s="1059"/>
      <c r="BV122" s="1059">
        <v>3499036</v>
      </c>
      <c r="BW122" s="1059"/>
      <c r="BX122" s="1059"/>
      <c r="BY122" s="1059"/>
      <c r="BZ122" s="1059"/>
      <c r="CA122" s="1059">
        <v>3607360</v>
      </c>
      <c r="CB122" s="1059"/>
      <c r="CC122" s="1059"/>
      <c r="CD122" s="1059"/>
      <c r="CE122" s="1059"/>
      <c r="CF122" s="1079">
        <v>207.7</v>
      </c>
      <c r="CG122" s="1080"/>
      <c r="CH122" s="1080"/>
      <c r="CI122" s="1080"/>
      <c r="CJ122" s="1080"/>
      <c r="CK122" s="1071"/>
      <c r="CL122" s="1072"/>
      <c r="CM122" s="1072"/>
      <c r="CN122" s="1072"/>
      <c r="CO122" s="1073"/>
      <c r="CP122" s="1081" t="s">
        <v>474</v>
      </c>
      <c r="CQ122" s="1082"/>
      <c r="CR122" s="1082"/>
      <c r="CS122" s="1082"/>
      <c r="CT122" s="1082"/>
      <c r="CU122" s="1082"/>
      <c r="CV122" s="1082"/>
      <c r="CW122" s="1082"/>
      <c r="CX122" s="1082"/>
      <c r="CY122" s="1082"/>
      <c r="CZ122" s="1082"/>
      <c r="DA122" s="1082"/>
      <c r="DB122" s="1082"/>
      <c r="DC122" s="1082"/>
      <c r="DD122" s="1082"/>
      <c r="DE122" s="1082"/>
      <c r="DF122" s="1083"/>
      <c r="DG122" s="980" t="s">
        <v>440</v>
      </c>
      <c r="DH122" s="981"/>
      <c r="DI122" s="981"/>
      <c r="DJ122" s="981"/>
      <c r="DK122" s="981"/>
      <c r="DL122" s="981" t="s">
        <v>440</v>
      </c>
      <c r="DM122" s="981"/>
      <c r="DN122" s="981"/>
      <c r="DO122" s="981"/>
      <c r="DP122" s="981"/>
      <c r="DQ122" s="981" t="s">
        <v>178</v>
      </c>
      <c r="DR122" s="981"/>
      <c r="DS122" s="981"/>
      <c r="DT122" s="981"/>
      <c r="DU122" s="981"/>
      <c r="DV122" s="982" t="s">
        <v>178</v>
      </c>
      <c r="DW122" s="982"/>
      <c r="DX122" s="982"/>
      <c r="DY122" s="982"/>
      <c r="DZ122" s="983"/>
    </row>
    <row r="123" spans="1:130" s="248" customFormat="1" ht="26.25" customHeight="1" x14ac:dyDescent="0.15">
      <c r="A123" s="1126"/>
      <c r="B123" s="1007"/>
      <c r="C123" s="977" t="s">
        <v>458</v>
      </c>
      <c r="D123" s="978"/>
      <c r="E123" s="978"/>
      <c r="F123" s="978"/>
      <c r="G123" s="978"/>
      <c r="H123" s="978"/>
      <c r="I123" s="978"/>
      <c r="J123" s="978"/>
      <c r="K123" s="978"/>
      <c r="L123" s="978"/>
      <c r="M123" s="978"/>
      <c r="N123" s="978"/>
      <c r="O123" s="978"/>
      <c r="P123" s="978"/>
      <c r="Q123" s="978"/>
      <c r="R123" s="978"/>
      <c r="S123" s="978"/>
      <c r="T123" s="978"/>
      <c r="U123" s="978"/>
      <c r="V123" s="978"/>
      <c r="W123" s="978"/>
      <c r="X123" s="978"/>
      <c r="Y123" s="978"/>
      <c r="Z123" s="979"/>
      <c r="AA123" s="1019" t="s">
        <v>178</v>
      </c>
      <c r="AB123" s="1020"/>
      <c r="AC123" s="1020"/>
      <c r="AD123" s="1020"/>
      <c r="AE123" s="1021"/>
      <c r="AF123" s="1022" t="s">
        <v>178</v>
      </c>
      <c r="AG123" s="1020"/>
      <c r="AH123" s="1020"/>
      <c r="AI123" s="1020"/>
      <c r="AJ123" s="1021"/>
      <c r="AK123" s="1022" t="s">
        <v>178</v>
      </c>
      <c r="AL123" s="1020"/>
      <c r="AM123" s="1020"/>
      <c r="AN123" s="1020"/>
      <c r="AO123" s="1021"/>
      <c r="AP123" s="1023" t="s">
        <v>440</v>
      </c>
      <c r="AQ123" s="1024"/>
      <c r="AR123" s="1024"/>
      <c r="AS123" s="1024"/>
      <c r="AT123" s="1025"/>
      <c r="AU123" s="1056"/>
      <c r="AV123" s="1057"/>
      <c r="AW123" s="1057"/>
      <c r="AX123" s="1057"/>
      <c r="AY123" s="1057"/>
      <c r="AZ123" s="279" t="s">
        <v>193</v>
      </c>
      <c r="BA123" s="279"/>
      <c r="BB123" s="279"/>
      <c r="BC123" s="279"/>
      <c r="BD123" s="279"/>
      <c r="BE123" s="279"/>
      <c r="BF123" s="279"/>
      <c r="BG123" s="279"/>
      <c r="BH123" s="279"/>
      <c r="BI123" s="279"/>
      <c r="BJ123" s="279"/>
      <c r="BK123" s="279"/>
      <c r="BL123" s="279"/>
      <c r="BM123" s="279"/>
      <c r="BN123" s="279"/>
      <c r="BO123" s="1036" t="s">
        <v>475</v>
      </c>
      <c r="BP123" s="1067"/>
      <c r="BQ123" s="1097">
        <v>5827754</v>
      </c>
      <c r="BR123" s="1098"/>
      <c r="BS123" s="1098"/>
      <c r="BT123" s="1098"/>
      <c r="BU123" s="1098"/>
      <c r="BV123" s="1098">
        <v>5872644</v>
      </c>
      <c r="BW123" s="1098"/>
      <c r="BX123" s="1098"/>
      <c r="BY123" s="1098"/>
      <c r="BZ123" s="1098"/>
      <c r="CA123" s="1098">
        <v>6320505</v>
      </c>
      <c r="CB123" s="1098"/>
      <c r="CC123" s="1098"/>
      <c r="CD123" s="1098"/>
      <c r="CE123" s="1098"/>
      <c r="CF123" s="1060"/>
      <c r="CG123" s="1061"/>
      <c r="CH123" s="1061"/>
      <c r="CI123" s="1061"/>
      <c r="CJ123" s="1062"/>
      <c r="CK123" s="1071"/>
      <c r="CL123" s="1072"/>
      <c r="CM123" s="1072"/>
      <c r="CN123" s="1072"/>
      <c r="CO123" s="1073"/>
      <c r="CP123" s="1081" t="s">
        <v>476</v>
      </c>
      <c r="CQ123" s="1082"/>
      <c r="CR123" s="1082"/>
      <c r="CS123" s="1082"/>
      <c r="CT123" s="1082"/>
      <c r="CU123" s="1082"/>
      <c r="CV123" s="1082"/>
      <c r="CW123" s="1082"/>
      <c r="CX123" s="1082"/>
      <c r="CY123" s="1082"/>
      <c r="CZ123" s="1082"/>
      <c r="DA123" s="1082"/>
      <c r="DB123" s="1082"/>
      <c r="DC123" s="1082"/>
      <c r="DD123" s="1082"/>
      <c r="DE123" s="1082"/>
      <c r="DF123" s="1083"/>
      <c r="DG123" s="1019" t="s">
        <v>178</v>
      </c>
      <c r="DH123" s="1020"/>
      <c r="DI123" s="1020"/>
      <c r="DJ123" s="1020"/>
      <c r="DK123" s="1021"/>
      <c r="DL123" s="1022" t="s">
        <v>178</v>
      </c>
      <c r="DM123" s="1020"/>
      <c r="DN123" s="1020"/>
      <c r="DO123" s="1020"/>
      <c r="DP123" s="1021"/>
      <c r="DQ123" s="1022" t="s">
        <v>178</v>
      </c>
      <c r="DR123" s="1020"/>
      <c r="DS123" s="1020"/>
      <c r="DT123" s="1020"/>
      <c r="DU123" s="1021"/>
      <c r="DV123" s="1023" t="s">
        <v>438</v>
      </c>
      <c r="DW123" s="1024"/>
      <c r="DX123" s="1024"/>
      <c r="DY123" s="1024"/>
      <c r="DZ123" s="1025"/>
    </row>
    <row r="124" spans="1:130" s="248" customFormat="1" ht="26.25" customHeight="1" thickBot="1" x14ac:dyDescent="0.2">
      <c r="A124" s="1126"/>
      <c r="B124" s="1007"/>
      <c r="C124" s="977" t="s">
        <v>461</v>
      </c>
      <c r="D124" s="978"/>
      <c r="E124" s="978"/>
      <c r="F124" s="978"/>
      <c r="G124" s="978"/>
      <c r="H124" s="978"/>
      <c r="I124" s="978"/>
      <c r="J124" s="978"/>
      <c r="K124" s="978"/>
      <c r="L124" s="978"/>
      <c r="M124" s="978"/>
      <c r="N124" s="978"/>
      <c r="O124" s="978"/>
      <c r="P124" s="978"/>
      <c r="Q124" s="978"/>
      <c r="R124" s="978"/>
      <c r="S124" s="978"/>
      <c r="T124" s="978"/>
      <c r="U124" s="978"/>
      <c r="V124" s="978"/>
      <c r="W124" s="978"/>
      <c r="X124" s="978"/>
      <c r="Y124" s="978"/>
      <c r="Z124" s="979"/>
      <c r="AA124" s="1019" t="s">
        <v>178</v>
      </c>
      <c r="AB124" s="1020"/>
      <c r="AC124" s="1020"/>
      <c r="AD124" s="1020"/>
      <c r="AE124" s="1021"/>
      <c r="AF124" s="1022" t="s">
        <v>440</v>
      </c>
      <c r="AG124" s="1020"/>
      <c r="AH124" s="1020"/>
      <c r="AI124" s="1020"/>
      <c r="AJ124" s="1021"/>
      <c r="AK124" s="1022" t="s">
        <v>178</v>
      </c>
      <c r="AL124" s="1020"/>
      <c r="AM124" s="1020"/>
      <c r="AN124" s="1020"/>
      <c r="AO124" s="1021"/>
      <c r="AP124" s="1023" t="s">
        <v>178</v>
      </c>
      <c r="AQ124" s="1024"/>
      <c r="AR124" s="1024"/>
      <c r="AS124" s="1024"/>
      <c r="AT124" s="1025"/>
      <c r="AU124" s="1093" t="s">
        <v>477</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6.6</v>
      </c>
      <c r="BR124" s="1089"/>
      <c r="BS124" s="1089"/>
      <c r="BT124" s="1089"/>
      <c r="BU124" s="1089"/>
      <c r="BV124" s="1089" t="s">
        <v>178</v>
      </c>
      <c r="BW124" s="1089"/>
      <c r="BX124" s="1089"/>
      <c r="BY124" s="1089"/>
      <c r="BZ124" s="1089"/>
      <c r="CA124" s="1089" t="s">
        <v>178</v>
      </c>
      <c r="CB124" s="1089"/>
      <c r="CC124" s="1089"/>
      <c r="CD124" s="1089"/>
      <c r="CE124" s="1089"/>
      <c r="CF124" s="1090"/>
      <c r="CG124" s="1091"/>
      <c r="CH124" s="1091"/>
      <c r="CI124" s="1091"/>
      <c r="CJ124" s="1092"/>
      <c r="CK124" s="1074"/>
      <c r="CL124" s="1074"/>
      <c r="CM124" s="1074"/>
      <c r="CN124" s="1074"/>
      <c r="CO124" s="1075"/>
      <c r="CP124" s="1081" t="s">
        <v>478</v>
      </c>
      <c r="CQ124" s="1082"/>
      <c r="CR124" s="1082"/>
      <c r="CS124" s="1082"/>
      <c r="CT124" s="1082"/>
      <c r="CU124" s="1082"/>
      <c r="CV124" s="1082"/>
      <c r="CW124" s="1082"/>
      <c r="CX124" s="1082"/>
      <c r="CY124" s="1082"/>
      <c r="CZ124" s="1082"/>
      <c r="DA124" s="1082"/>
      <c r="DB124" s="1082"/>
      <c r="DC124" s="1082"/>
      <c r="DD124" s="1082"/>
      <c r="DE124" s="1082"/>
      <c r="DF124" s="1083"/>
      <c r="DG124" s="1066" t="s">
        <v>178</v>
      </c>
      <c r="DH124" s="1045"/>
      <c r="DI124" s="1045"/>
      <c r="DJ124" s="1045"/>
      <c r="DK124" s="1046"/>
      <c r="DL124" s="1044" t="s">
        <v>178</v>
      </c>
      <c r="DM124" s="1045"/>
      <c r="DN124" s="1045"/>
      <c r="DO124" s="1045"/>
      <c r="DP124" s="1046"/>
      <c r="DQ124" s="1044" t="s">
        <v>178</v>
      </c>
      <c r="DR124" s="1045"/>
      <c r="DS124" s="1045"/>
      <c r="DT124" s="1045"/>
      <c r="DU124" s="1046"/>
      <c r="DV124" s="1047" t="s">
        <v>178</v>
      </c>
      <c r="DW124" s="1048"/>
      <c r="DX124" s="1048"/>
      <c r="DY124" s="1048"/>
      <c r="DZ124" s="1049"/>
    </row>
    <row r="125" spans="1:130" s="248" customFormat="1" ht="26.25" customHeight="1" x14ac:dyDescent="0.15">
      <c r="A125" s="1126"/>
      <c r="B125" s="1007"/>
      <c r="C125" s="977" t="s">
        <v>463</v>
      </c>
      <c r="D125" s="978"/>
      <c r="E125" s="978"/>
      <c r="F125" s="978"/>
      <c r="G125" s="978"/>
      <c r="H125" s="978"/>
      <c r="I125" s="978"/>
      <c r="J125" s="978"/>
      <c r="K125" s="978"/>
      <c r="L125" s="978"/>
      <c r="M125" s="978"/>
      <c r="N125" s="978"/>
      <c r="O125" s="978"/>
      <c r="P125" s="978"/>
      <c r="Q125" s="978"/>
      <c r="R125" s="978"/>
      <c r="S125" s="978"/>
      <c r="T125" s="978"/>
      <c r="U125" s="978"/>
      <c r="V125" s="978"/>
      <c r="W125" s="978"/>
      <c r="X125" s="978"/>
      <c r="Y125" s="978"/>
      <c r="Z125" s="979"/>
      <c r="AA125" s="1019" t="s">
        <v>178</v>
      </c>
      <c r="AB125" s="1020"/>
      <c r="AC125" s="1020"/>
      <c r="AD125" s="1020"/>
      <c r="AE125" s="1021"/>
      <c r="AF125" s="1022" t="s">
        <v>178</v>
      </c>
      <c r="AG125" s="1020"/>
      <c r="AH125" s="1020"/>
      <c r="AI125" s="1020"/>
      <c r="AJ125" s="1021"/>
      <c r="AK125" s="1022" t="s">
        <v>178</v>
      </c>
      <c r="AL125" s="1020"/>
      <c r="AM125" s="1020"/>
      <c r="AN125" s="1020"/>
      <c r="AO125" s="1021"/>
      <c r="AP125" s="1023" t="s">
        <v>178</v>
      </c>
      <c r="AQ125" s="1024"/>
      <c r="AR125" s="1024"/>
      <c r="AS125" s="1024"/>
      <c r="AT125" s="102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4" t="s">
        <v>479</v>
      </c>
      <c r="CL125" s="1069"/>
      <c r="CM125" s="1069"/>
      <c r="CN125" s="1069"/>
      <c r="CO125" s="1070"/>
      <c r="CP125" s="1001" t="s">
        <v>480</v>
      </c>
      <c r="CQ125" s="950"/>
      <c r="CR125" s="950"/>
      <c r="CS125" s="950"/>
      <c r="CT125" s="950"/>
      <c r="CU125" s="950"/>
      <c r="CV125" s="950"/>
      <c r="CW125" s="950"/>
      <c r="CX125" s="950"/>
      <c r="CY125" s="950"/>
      <c r="CZ125" s="950"/>
      <c r="DA125" s="950"/>
      <c r="DB125" s="950"/>
      <c r="DC125" s="950"/>
      <c r="DD125" s="950"/>
      <c r="DE125" s="950"/>
      <c r="DF125" s="951"/>
      <c r="DG125" s="987" t="s">
        <v>178</v>
      </c>
      <c r="DH125" s="988"/>
      <c r="DI125" s="988"/>
      <c r="DJ125" s="988"/>
      <c r="DK125" s="988"/>
      <c r="DL125" s="988" t="s">
        <v>178</v>
      </c>
      <c r="DM125" s="988"/>
      <c r="DN125" s="988"/>
      <c r="DO125" s="988"/>
      <c r="DP125" s="988"/>
      <c r="DQ125" s="988" t="s">
        <v>178</v>
      </c>
      <c r="DR125" s="988"/>
      <c r="DS125" s="988"/>
      <c r="DT125" s="988"/>
      <c r="DU125" s="988"/>
      <c r="DV125" s="989" t="s">
        <v>178</v>
      </c>
      <c r="DW125" s="989"/>
      <c r="DX125" s="989"/>
      <c r="DY125" s="989"/>
      <c r="DZ125" s="990"/>
    </row>
    <row r="126" spans="1:130" s="248" customFormat="1" ht="26.25" customHeight="1" thickBot="1" x14ac:dyDescent="0.2">
      <c r="A126" s="1126"/>
      <c r="B126" s="1007"/>
      <c r="C126" s="977" t="s">
        <v>465</v>
      </c>
      <c r="D126" s="978"/>
      <c r="E126" s="978"/>
      <c r="F126" s="978"/>
      <c r="G126" s="978"/>
      <c r="H126" s="978"/>
      <c r="I126" s="978"/>
      <c r="J126" s="978"/>
      <c r="K126" s="978"/>
      <c r="L126" s="978"/>
      <c r="M126" s="978"/>
      <c r="N126" s="978"/>
      <c r="O126" s="978"/>
      <c r="P126" s="978"/>
      <c r="Q126" s="978"/>
      <c r="R126" s="978"/>
      <c r="S126" s="978"/>
      <c r="T126" s="978"/>
      <c r="U126" s="978"/>
      <c r="V126" s="978"/>
      <c r="W126" s="978"/>
      <c r="X126" s="978"/>
      <c r="Y126" s="978"/>
      <c r="Z126" s="979"/>
      <c r="AA126" s="1019" t="s">
        <v>178</v>
      </c>
      <c r="AB126" s="1020"/>
      <c r="AC126" s="1020"/>
      <c r="AD126" s="1020"/>
      <c r="AE126" s="1021"/>
      <c r="AF126" s="1022" t="s">
        <v>438</v>
      </c>
      <c r="AG126" s="1020"/>
      <c r="AH126" s="1020"/>
      <c r="AI126" s="1020"/>
      <c r="AJ126" s="1021"/>
      <c r="AK126" s="1022" t="s">
        <v>178</v>
      </c>
      <c r="AL126" s="1020"/>
      <c r="AM126" s="1020"/>
      <c r="AN126" s="1020"/>
      <c r="AO126" s="1021"/>
      <c r="AP126" s="1023" t="s">
        <v>178</v>
      </c>
      <c r="AQ126" s="1024"/>
      <c r="AR126" s="1024"/>
      <c r="AS126" s="1024"/>
      <c r="AT126" s="102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5"/>
      <c r="CL126" s="1072"/>
      <c r="CM126" s="1072"/>
      <c r="CN126" s="1072"/>
      <c r="CO126" s="1073"/>
      <c r="CP126" s="1010" t="s">
        <v>481</v>
      </c>
      <c r="CQ126" s="1011"/>
      <c r="CR126" s="1011"/>
      <c r="CS126" s="1011"/>
      <c r="CT126" s="1011"/>
      <c r="CU126" s="1011"/>
      <c r="CV126" s="1011"/>
      <c r="CW126" s="1011"/>
      <c r="CX126" s="1011"/>
      <c r="CY126" s="1011"/>
      <c r="CZ126" s="1011"/>
      <c r="DA126" s="1011"/>
      <c r="DB126" s="1011"/>
      <c r="DC126" s="1011"/>
      <c r="DD126" s="1011"/>
      <c r="DE126" s="1011"/>
      <c r="DF126" s="1012"/>
      <c r="DG126" s="980" t="s">
        <v>178</v>
      </c>
      <c r="DH126" s="981"/>
      <c r="DI126" s="981"/>
      <c r="DJ126" s="981"/>
      <c r="DK126" s="981"/>
      <c r="DL126" s="981" t="s">
        <v>178</v>
      </c>
      <c r="DM126" s="981"/>
      <c r="DN126" s="981"/>
      <c r="DO126" s="981"/>
      <c r="DP126" s="981"/>
      <c r="DQ126" s="981" t="s">
        <v>178</v>
      </c>
      <c r="DR126" s="981"/>
      <c r="DS126" s="981"/>
      <c r="DT126" s="981"/>
      <c r="DU126" s="981"/>
      <c r="DV126" s="982" t="s">
        <v>178</v>
      </c>
      <c r="DW126" s="982"/>
      <c r="DX126" s="982"/>
      <c r="DY126" s="982"/>
      <c r="DZ126" s="983"/>
    </row>
    <row r="127" spans="1:130" s="248" customFormat="1" ht="26.25" customHeight="1" x14ac:dyDescent="0.15">
      <c r="A127" s="1127"/>
      <c r="B127" s="1009"/>
      <c r="C127" s="1063" t="s">
        <v>482</v>
      </c>
      <c r="D127" s="1064"/>
      <c r="E127" s="1064"/>
      <c r="F127" s="1064"/>
      <c r="G127" s="1064"/>
      <c r="H127" s="1064"/>
      <c r="I127" s="1064"/>
      <c r="J127" s="1064"/>
      <c r="K127" s="1064"/>
      <c r="L127" s="1064"/>
      <c r="M127" s="1064"/>
      <c r="N127" s="1064"/>
      <c r="O127" s="1064"/>
      <c r="P127" s="1064"/>
      <c r="Q127" s="1064"/>
      <c r="R127" s="1064"/>
      <c r="S127" s="1064"/>
      <c r="T127" s="1064"/>
      <c r="U127" s="1064"/>
      <c r="V127" s="1064"/>
      <c r="W127" s="1064"/>
      <c r="X127" s="1064"/>
      <c r="Y127" s="1064"/>
      <c r="Z127" s="1065"/>
      <c r="AA127" s="1019" t="s">
        <v>178</v>
      </c>
      <c r="AB127" s="1020"/>
      <c r="AC127" s="1020"/>
      <c r="AD127" s="1020"/>
      <c r="AE127" s="1021"/>
      <c r="AF127" s="1022" t="s">
        <v>178</v>
      </c>
      <c r="AG127" s="1020"/>
      <c r="AH127" s="1020"/>
      <c r="AI127" s="1020"/>
      <c r="AJ127" s="1021"/>
      <c r="AK127" s="1022" t="s">
        <v>178</v>
      </c>
      <c r="AL127" s="1020"/>
      <c r="AM127" s="1020"/>
      <c r="AN127" s="1020"/>
      <c r="AO127" s="1021"/>
      <c r="AP127" s="1023" t="s">
        <v>178</v>
      </c>
      <c r="AQ127" s="1024"/>
      <c r="AR127" s="1024"/>
      <c r="AS127" s="1024"/>
      <c r="AT127" s="1025"/>
      <c r="AU127" s="284"/>
      <c r="AV127" s="284"/>
      <c r="AW127" s="284"/>
      <c r="AX127" s="1099" t="s">
        <v>483</v>
      </c>
      <c r="AY127" s="1100"/>
      <c r="AZ127" s="1100"/>
      <c r="BA127" s="1100"/>
      <c r="BB127" s="1100"/>
      <c r="BC127" s="1100"/>
      <c r="BD127" s="1100"/>
      <c r="BE127" s="1101"/>
      <c r="BF127" s="1102" t="s">
        <v>484</v>
      </c>
      <c r="BG127" s="1100"/>
      <c r="BH127" s="1100"/>
      <c r="BI127" s="1100"/>
      <c r="BJ127" s="1100"/>
      <c r="BK127" s="1100"/>
      <c r="BL127" s="1101"/>
      <c r="BM127" s="1102" t="s">
        <v>485</v>
      </c>
      <c r="BN127" s="1100"/>
      <c r="BO127" s="1100"/>
      <c r="BP127" s="1100"/>
      <c r="BQ127" s="1100"/>
      <c r="BR127" s="1100"/>
      <c r="BS127" s="1101"/>
      <c r="BT127" s="1102" t="s">
        <v>486</v>
      </c>
      <c r="BU127" s="1100"/>
      <c r="BV127" s="1100"/>
      <c r="BW127" s="1100"/>
      <c r="BX127" s="1100"/>
      <c r="BY127" s="1100"/>
      <c r="BZ127" s="1124"/>
      <c r="CA127" s="284"/>
      <c r="CB127" s="284"/>
      <c r="CC127" s="284"/>
      <c r="CD127" s="285"/>
      <c r="CE127" s="285"/>
      <c r="CF127" s="285"/>
      <c r="CG127" s="282"/>
      <c r="CH127" s="282"/>
      <c r="CI127" s="282"/>
      <c r="CJ127" s="283"/>
      <c r="CK127" s="1085"/>
      <c r="CL127" s="1072"/>
      <c r="CM127" s="1072"/>
      <c r="CN127" s="1072"/>
      <c r="CO127" s="1073"/>
      <c r="CP127" s="1010" t="s">
        <v>487</v>
      </c>
      <c r="CQ127" s="1011"/>
      <c r="CR127" s="1011"/>
      <c r="CS127" s="1011"/>
      <c r="CT127" s="1011"/>
      <c r="CU127" s="1011"/>
      <c r="CV127" s="1011"/>
      <c r="CW127" s="1011"/>
      <c r="CX127" s="1011"/>
      <c r="CY127" s="1011"/>
      <c r="CZ127" s="1011"/>
      <c r="DA127" s="1011"/>
      <c r="DB127" s="1011"/>
      <c r="DC127" s="1011"/>
      <c r="DD127" s="1011"/>
      <c r="DE127" s="1011"/>
      <c r="DF127" s="1012"/>
      <c r="DG127" s="980" t="s">
        <v>178</v>
      </c>
      <c r="DH127" s="981"/>
      <c r="DI127" s="981"/>
      <c r="DJ127" s="981"/>
      <c r="DK127" s="981"/>
      <c r="DL127" s="981" t="s">
        <v>178</v>
      </c>
      <c r="DM127" s="981"/>
      <c r="DN127" s="981"/>
      <c r="DO127" s="981"/>
      <c r="DP127" s="981"/>
      <c r="DQ127" s="981" t="s">
        <v>178</v>
      </c>
      <c r="DR127" s="981"/>
      <c r="DS127" s="981"/>
      <c r="DT127" s="981"/>
      <c r="DU127" s="981"/>
      <c r="DV127" s="982" t="s">
        <v>178</v>
      </c>
      <c r="DW127" s="982"/>
      <c r="DX127" s="982"/>
      <c r="DY127" s="982"/>
      <c r="DZ127" s="983"/>
    </row>
    <row r="128" spans="1:130" s="248" customFormat="1" ht="26.25" customHeight="1" thickBot="1" x14ac:dyDescent="0.2">
      <c r="A128" s="1110" t="s">
        <v>488</v>
      </c>
      <c r="B128" s="1111"/>
      <c r="C128" s="1111"/>
      <c r="D128" s="1111"/>
      <c r="E128" s="1111"/>
      <c r="F128" s="1111"/>
      <c r="G128" s="1111"/>
      <c r="H128" s="1111"/>
      <c r="I128" s="1111"/>
      <c r="J128" s="1111"/>
      <c r="K128" s="1111"/>
      <c r="L128" s="1111"/>
      <c r="M128" s="1111"/>
      <c r="N128" s="1111"/>
      <c r="O128" s="1111"/>
      <c r="P128" s="1111"/>
      <c r="Q128" s="1111"/>
      <c r="R128" s="1111"/>
      <c r="S128" s="1111"/>
      <c r="T128" s="1111"/>
      <c r="U128" s="1111"/>
      <c r="V128" s="1111"/>
      <c r="W128" s="1112" t="s">
        <v>489</v>
      </c>
      <c r="X128" s="1112"/>
      <c r="Y128" s="1112"/>
      <c r="Z128" s="1113"/>
      <c r="AA128" s="1114">
        <v>28552</v>
      </c>
      <c r="AB128" s="1115"/>
      <c r="AC128" s="1115"/>
      <c r="AD128" s="1115"/>
      <c r="AE128" s="1116"/>
      <c r="AF128" s="1117">
        <v>37520</v>
      </c>
      <c r="AG128" s="1115"/>
      <c r="AH128" s="1115"/>
      <c r="AI128" s="1115"/>
      <c r="AJ128" s="1116"/>
      <c r="AK128" s="1117">
        <v>36346</v>
      </c>
      <c r="AL128" s="1115"/>
      <c r="AM128" s="1115"/>
      <c r="AN128" s="1115"/>
      <c r="AO128" s="1116"/>
      <c r="AP128" s="1118"/>
      <c r="AQ128" s="1119"/>
      <c r="AR128" s="1119"/>
      <c r="AS128" s="1119"/>
      <c r="AT128" s="1120"/>
      <c r="AU128" s="284"/>
      <c r="AV128" s="284"/>
      <c r="AW128" s="284"/>
      <c r="AX128" s="949" t="s">
        <v>490</v>
      </c>
      <c r="AY128" s="950"/>
      <c r="AZ128" s="950"/>
      <c r="BA128" s="950"/>
      <c r="BB128" s="950"/>
      <c r="BC128" s="950"/>
      <c r="BD128" s="950"/>
      <c r="BE128" s="951"/>
      <c r="BF128" s="1121" t="s">
        <v>438</v>
      </c>
      <c r="BG128" s="1122"/>
      <c r="BH128" s="1122"/>
      <c r="BI128" s="1122"/>
      <c r="BJ128" s="1122"/>
      <c r="BK128" s="1122"/>
      <c r="BL128" s="1123"/>
      <c r="BM128" s="1121">
        <v>15</v>
      </c>
      <c r="BN128" s="1122"/>
      <c r="BO128" s="1122"/>
      <c r="BP128" s="1122"/>
      <c r="BQ128" s="1122"/>
      <c r="BR128" s="1122"/>
      <c r="BS128" s="1123"/>
      <c r="BT128" s="1121">
        <v>20</v>
      </c>
      <c r="BU128" s="1122"/>
      <c r="BV128" s="1122"/>
      <c r="BW128" s="1122"/>
      <c r="BX128" s="1122"/>
      <c r="BY128" s="1122"/>
      <c r="BZ128" s="1140"/>
      <c r="CA128" s="285"/>
      <c r="CB128" s="285"/>
      <c r="CC128" s="285"/>
      <c r="CD128" s="285"/>
      <c r="CE128" s="285"/>
      <c r="CF128" s="285"/>
      <c r="CG128" s="282"/>
      <c r="CH128" s="282"/>
      <c r="CI128" s="282"/>
      <c r="CJ128" s="283"/>
      <c r="CK128" s="1086"/>
      <c r="CL128" s="1087"/>
      <c r="CM128" s="1087"/>
      <c r="CN128" s="1087"/>
      <c r="CO128" s="1088"/>
      <c r="CP128" s="1103" t="s">
        <v>491</v>
      </c>
      <c r="CQ128" s="1104"/>
      <c r="CR128" s="1104"/>
      <c r="CS128" s="1104"/>
      <c r="CT128" s="1104"/>
      <c r="CU128" s="1104"/>
      <c r="CV128" s="1104"/>
      <c r="CW128" s="1104"/>
      <c r="CX128" s="1104"/>
      <c r="CY128" s="1104"/>
      <c r="CZ128" s="1104"/>
      <c r="DA128" s="1104"/>
      <c r="DB128" s="1104"/>
      <c r="DC128" s="1104"/>
      <c r="DD128" s="1104"/>
      <c r="DE128" s="1104"/>
      <c r="DF128" s="1105"/>
      <c r="DG128" s="1106" t="s">
        <v>412</v>
      </c>
      <c r="DH128" s="1107"/>
      <c r="DI128" s="1107"/>
      <c r="DJ128" s="1107"/>
      <c r="DK128" s="1107"/>
      <c r="DL128" s="1107" t="s">
        <v>412</v>
      </c>
      <c r="DM128" s="1107"/>
      <c r="DN128" s="1107"/>
      <c r="DO128" s="1107"/>
      <c r="DP128" s="1107"/>
      <c r="DQ128" s="1107" t="s">
        <v>412</v>
      </c>
      <c r="DR128" s="1107"/>
      <c r="DS128" s="1107"/>
      <c r="DT128" s="1107"/>
      <c r="DU128" s="1107"/>
      <c r="DV128" s="1108" t="s">
        <v>178</v>
      </c>
      <c r="DW128" s="1108"/>
      <c r="DX128" s="1108"/>
      <c r="DY128" s="1108"/>
      <c r="DZ128" s="1109"/>
    </row>
    <row r="129" spans="1:131" s="248" customFormat="1" ht="26.25" customHeight="1" x14ac:dyDescent="0.15">
      <c r="A129" s="991" t="s">
        <v>110</v>
      </c>
      <c r="B129" s="992"/>
      <c r="C129" s="992"/>
      <c r="D129" s="992"/>
      <c r="E129" s="992"/>
      <c r="F129" s="992"/>
      <c r="G129" s="992"/>
      <c r="H129" s="992"/>
      <c r="I129" s="992"/>
      <c r="J129" s="992"/>
      <c r="K129" s="992"/>
      <c r="L129" s="992"/>
      <c r="M129" s="992"/>
      <c r="N129" s="992"/>
      <c r="O129" s="992"/>
      <c r="P129" s="992"/>
      <c r="Q129" s="992"/>
      <c r="R129" s="992"/>
      <c r="S129" s="992"/>
      <c r="T129" s="992"/>
      <c r="U129" s="992"/>
      <c r="V129" s="992"/>
      <c r="W129" s="1134" t="s">
        <v>492</v>
      </c>
      <c r="X129" s="1135"/>
      <c r="Y129" s="1135"/>
      <c r="Z129" s="1136"/>
      <c r="AA129" s="1019">
        <v>2023984</v>
      </c>
      <c r="AB129" s="1020"/>
      <c r="AC129" s="1020"/>
      <c r="AD129" s="1020"/>
      <c r="AE129" s="1021"/>
      <c r="AF129" s="1022">
        <v>2046439</v>
      </c>
      <c r="AG129" s="1020"/>
      <c r="AH129" s="1020"/>
      <c r="AI129" s="1020"/>
      <c r="AJ129" s="1021"/>
      <c r="AK129" s="1022">
        <v>2133396</v>
      </c>
      <c r="AL129" s="1020"/>
      <c r="AM129" s="1020"/>
      <c r="AN129" s="1020"/>
      <c r="AO129" s="1021"/>
      <c r="AP129" s="1137"/>
      <c r="AQ129" s="1138"/>
      <c r="AR129" s="1138"/>
      <c r="AS129" s="1138"/>
      <c r="AT129" s="1139"/>
      <c r="AU129" s="286"/>
      <c r="AV129" s="286"/>
      <c r="AW129" s="286"/>
      <c r="AX129" s="1128" t="s">
        <v>493</v>
      </c>
      <c r="AY129" s="1011"/>
      <c r="AZ129" s="1011"/>
      <c r="BA129" s="1011"/>
      <c r="BB129" s="1011"/>
      <c r="BC129" s="1011"/>
      <c r="BD129" s="1011"/>
      <c r="BE129" s="1012"/>
      <c r="BF129" s="1129" t="s">
        <v>412</v>
      </c>
      <c r="BG129" s="1130"/>
      <c r="BH129" s="1130"/>
      <c r="BI129" s="1130"/>
      <c r="BJ129" s="1130"/>
      <c r="BK129" s="1130"/>
      <c r="BL129" s="1131"/>
      <c r="BM129" s="1129">
        <v>20</v>
      </c>
      <c r="BN129" s="1130"/>
      <c r="BO129" s="1130"/>
      <c r="BP129" s="1130"/>
      <c r="BQ129" s="1130"/>
      <c r="BR129" s="1130"/>
      <c r="BS129" s="1131"/>
      <c r="BT129" s="1129">
        <v>30</v>
      </c>
      <c r="BU129" s="1132"/>
      <c r="BV129" s="1132"/>
      <c r="BW129" s="1132"/>
      <c r="BX129" s="1132"/>
      <c r="BY129" s="1132"/>
      <c r="BZ129" s="1133"/>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91" t="s">
        <v>494</v>
      </c>
      <c r="B130" s="992"/>
      <c r="C130" s="992"/>
      <c r="D130" s="992"/>
      <c r="E130" s="992"/>
      <c r="F130" s="992"/>
      <c r="G130" s="992"/>
      <c r="H130" s="992"/>
      <c r="I130" s="992"/>
      <c r="J130" s="992"/>
      <c r="K130" s="992"/>
      <c r="L130" s="992"/>
      <c r="M130" s="992"/>
      <c r="N130" s="992"/>
      <c r="O130" s="992"/>
      <c r="P130" s="992"/>
      <c r="Q130" s="992"/>
      <c r="R130" s="992"/>
      <c r="S130" s="992"/>
      <c r="T130" s="992"/>
      <c r="U130" s="992"/>
      <c r="V130" s="992"/>
      <c r="W130" s="1134" t="s">
        <v>495</v>
      </c>
      <c r="X130" s="1135"/>
      <c r="Y130" s="1135"/>
      <c r="Z130" s="1136"/>
      <c r="AA130" s="1019">
        <v>398742</v>
      </c>
      <c r="AB130" s="1020"/>
      <c r="AC130" s="1020"/>
      <c r="AD130" s="1020"/>
      <c r="AE130" s="1021"/>
      <c r="AF130" s="1022">
        <v>403641</v>
      </c>
      <c r="AG130" s="1020"/>
      <c r="AH130" s="1020"/>
      <c r="AI130" s="1020"/>
      <c r="AJ130" s="1021"/>
      <c r="AK130" s="1022">
        <v>396193</v>
      </c>
      <c r="AL130" s="1020"/>
      <c r="AM130" s="1020"/>
      <c r="AN130" s="1020"/>
      <c r="AO130" s="1021"/>
      <c r="AP130" s="1137"/>
      <c r="AQ130" s="1138"/>
      <c r="AR130" s="1138"/>
      <c r="AS130" s="1138"/>
      <c r="AT130" s="1139"/>
      <c r="AU130" s="286"/>
      <c r="AV130" s="286"/>
      <c r="AW130" s="286"/>
      <c r="AX130" s="1128" t="s">
        <v>496</v>
      </c>
      <c r="AY130" s="1011"/>
      <c r="AZ130" s="1011"/>
      <c r="BA130" s="1011"/>
      <c r="BB130" s="1011"/>
      <c r="BC130" s="1011"/>
      <c r="BD130" s="1011"/>
      <c r="BE130" s="1012"/>
      <c r="BF130" s="1165">
        <v>8.6999999999999993</v>
      </c>
      <c r="BG130" s="1166"/>
      <c r="BH130" s="1166"/>
      <c r="BI130" s="1166"/>
      <c r="BJ130" s="1166"/>
      <c r="BK130" s="1166"/>
      <c r="BL130" s="1167"/>
      <c r="BM130" s="1165">
        <v>25</v>
      </c>
      <c r="BN130" s="1166"/>
      <c r="BO130" s="1166"/>
      <c r="BP130" s="1166"/>
      <c r="BQ130" s="1166"/>
      <c r="BR130" s="1166"/>
      <c r="BS130" s="1167"/>
      <c r="BT130" s="1165">
        <v>35</v>
      </c>
      <c r="BU130" s="1168"/>
      <c r="BV130" s="1168"/>
      <c r="BW130" s="1168"/>
      <c r="BX130" s="1168"/>
      <c r="BY130" s="1168"/>
      <c r="BZ130" s="1169"/>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497</v>
      </c>
      <c r="X131" s="1173"/>
      <c r="Y131" s="1173"/>
      <c r="Z131" s="1174"/>
      <c r="AA131" s="1066">
        <v>1625242</v>
      </c>
      <c r="AB131" s="1045"/>
      <c r="AC131" s="1045"/>
      <c r="AD131" s="1045"/>
      <c r="AE131" s="1046"/>
      <c r="AF131" s="1044">
        <v>1642798</v>
      </c>
      <c r="AG131" s="1045"/>
      <c r="AH131" s="1045"/>
      <c r="AI131" s="1045"/>
      <c r="AJ131" s="1046"/>
      <c r="AK131" s="1044">
        <v>1737203</v>
      </c>
      <c r="AL131" s="1045"/>
      <c r="AM131" s="1045"/>
      <c r="AN131" s="1045"/>
      <c r="AO131" s="1046"/>
      <c r="AP131" s="1175"/>
      <c r="AQ131" s="1176"/>
      <c r="AR131" s="1176"/>
      <c r="AS131" s="1176"/>
      <c r="AT131" s="1177"/>
      <c r="AU131" s="286"/>
      <c r="AV131" s="286"/>
      <c r="AW131" s="286"/>
      <c r="AX131" s="1147" t="s">
        <v>498</v>
      </c>
      <c r="AY131" s="1104"/>
      <c r="AZ131" s="1104"/>
      <c r="BA131" s="1104"/>
      <c r="BB131" s="1104"/>
      <c r="BC131" s="1104"/>
      <c r="BD131" s="1104"/>
      <c r="BE131" s="1105"/>
      <c r="BF131" s="1148" t="s">
        <v>412</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4" t="s">
        <v>499</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500</v>
      </c>
      <c r="W132" s="1158"/>
      <c r="X132" s="1158"/>
      <c r="Y132" s="1158"/>
      <c r="Z132" s="1159"/>
      <c r="AA132" s="1160">
        <v>9.2677890430000005</v>
      </c>
      <c r="AB132" s="1161"/>
      <c r="AC132" s="1161"/>
      <c r="AD132" s="1161"/>
      <c r="AE132" s="1162"/>
      <c r="AF132" s="1163">
        <v>8.2105651460000004</v>
      </c>
      <c r="AG132" s="1161"/>
      <c r="AH132" s="1161"/>
      <c r="AI132" s="1161"/>
      <c r="AJ132" s="1162"/>
      <c r="AK132" s="1163">
        <v>8.7221240120000001</v>
      </c>
      <c r="AL132" s="1161"/>
      <c r="AM132" s="1161"/>
      <c r="AN132" s="1161"/>
      <c r="AO132" s="1162"/>
      <c r="AP132" s="1060"/>
      <c r="AQ132" s="1061"/>
      <c r="AR132" s="1061"/>
      <c r="AS132" s="1061"/>
      <c r="AT132" s="116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501</v>
      </c>
      <c r="W133" s="1141"/>
      <c r="X133" s="1141"/>
      <c r="Y133" s="1141"/>
      <c r="Z133" s="1142"/>
      <c r="AA133" s="1143">
        <v>9.5</v>
      </c>
      <c r="AB133" s="1144"/>
      <c r="AC133" s="1144"/>
      <c r="AD133" s="1144"/>
      <c r="AE133" s="1145"/>
      <c r="AF133" s="1143">
        <v>9.1</v>
      </c>
      <c r="AG133" s="1144"/>
      <c r="AH133" s="1144"/>
      <c r="AI133" s="1144"/>
      <c r="AJ133" s="1145"/>
      <c r="AK133" s="1143">
        <v>8.6999999999999993</v>
      </c>
      <c r="AL133" s="1144"/>
      <c r="AM133" s="1144"/>
      <c r="AN133" s="1144"/>
      <c r="AO133" s="1145"/>
      <c r="AP133" s="1090"/>
      <c r="AQ133" s="1091"/>
      <c r="AR133" s="1091"/>
      <c r="AS133" s="1091"/>
      <c r="AT133" s="1146"/>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6ZnNi1LKh++rQp77fgoOa15ulrCQVeXdvLwrKTdYLS0/HSiZPgn2Eon/EEnm7A8xs9NgRGYWD/FbPyAZCme6uQ==" saltValue="ruaviww8v1ZG+UJ/Hl+MH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U38" zoomScale="55" zoomScaleNormal="85" zoomScaleSheetLayoutView="55" workbookViewId="0">
      <selection activeCell="CU73" sqref="CU73"/>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2sqZ6notJlbUIAFIGfQ1nrwFNIwI8xTDyAu5eH4TqtSD45Az7Vjo8tCg+/ykRCNkBlEC/5V/rQ7cV/bO+0qc0Q==" saltValue="uELO1tscWHZTMDdVEK4S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M28"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SgedS/IynK6Rjm0DZioEKbq7B1fN0IvR6UUfAKqhfsY+DIQEJdM/D+IldPvcLf1mu/ig7/TSIynkiDuFev1ew==" saltValue="/47F2TQm859Lt5VDeKlfD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8"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9"/>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0" t="s">
        <v>510</v>
      </c>
      <c r="AL9" s="1181"/>
      <c r="AM9" s="1181"/>
      <c r="AN9" s="1182"/>
      <c r="AO9" s="314">
        <v>592267</v>
      </c>
      <c r="AP9" s="314">
        <v>204230</v>
      </c>
      <c r="AQ9" s="315">
        <v>199723</v>
      </c>
      <c r="AR9" s="316">
        <v>2.2999999999999998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0" t="s">
        <v>511</v>
      </c>
      <c r="AL10" s="1181"/>
      <c r="AM10" s="1181"/>
      <c r="AN10" s="1182"/>
      <c r="AO10" s="317">
        <v>124468</v>
      </c>
      <c r="AP10" s="317">
        <v>42920</v>
      </c>
      <c r="AQ10" s="318">
        <v>26472</v>
      </c>
      <c r="AR10" s="319">
        <v>62.1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0" t="s">
        <v>512</v>
      </c>
      <c r="AL11" s="1181"/>
      <c r="AM11" s="1181"/>
      <c r="AN11" s="1182"/>
      <c r="AO11" s="317" t="s">
        <v>513</v>
      </c>
      <c r="AP11" s="317" t="s">
        <v>513</v>
      </c>
      <c r="AQ11" s="318">
        <v>1310</v>
      </c>
      <c r="AR11" s="319" t="s">
        <v>513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0" t="s">
        <v>514</v>
      </c>
      <c r="AL12" s="1181"/>
      <c r="AM12" s="1181"/>
      <c r="AN12" s="1182"/>
      <c r="AO12" s="317" t="s">
        <v>513</v>
      </c>
      <c r="AP12" s="317" t="s">
        <v>513</v>
      </c>
      <c r="AQ12" s="318" t="s">
        <v>513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0" t="s">
        <v>515</v>
      </c>
      <c r="AL13" s="1181"/>
      <c r="AM13" s="1181"/>
      <c r="AN13" s="1182"/>
      <c r="AO13" s="317">
        <v>22394</v>
      </c>
      <c r="AP13" s="317">
        <v>7722</v>
      </c>
      <c r="AQ13" s="318">
        <v>7770</v>
      </c>
      <c r="AR13" s="319">
        <v>-0.6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0" t="s">
        <v>516</v>
      </c>
      <c r="AL14" s="1181"/>
      <c r="AM14" s="1181"/>
      <c r="AN14" s="1182"/>
      <c r="AO14" s="317" t="s">
        <v>513</v>
      </c>
      <c r="AP14" s="317" t="s">
        <v>513</v>
      </c>
      <c r="AQ14" s="318">
        <v>5092</v>
      </c>
      <c r="AR14" s="319" t="s">
        <v>513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6" t="s">
        <v>517</v>
      </c>
      <c r="AL15" s="1187"/>
      <c r="AM15" s="1187"/>
      <c r="AN15" s="1188"/>
      <c r="AO15" s="317">
        <v>-45856</v>
      </c>
      <c r="AP15" s="317">
        <v>-15812</v>
      </c>
      <c r="AQ15" s="318">
        <v>-15881</v>
      </c>
      <c r="AR15" s="319">
        <v>-0.4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6" t="s">
        <v>193</v>
      </c>
      <c r="AL16" s="1187"/>
      <c r="AM16" s="1187"/>
      <c r="AN16" s="1188"/>
      <c r="AO16" s="317">
        <v>693273</v>
      </c>
      <c r="AP16" s="317">
        <v>239060</v>
      </c>
      <c r="AQ16" s="318">
        <v>224486</v>
      </c>
      <c r="AR16" s="319">
        <v>6.5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9" t="s">
        <v>522</v>
      </c>
      <c r="AL21" s="1190"/>
      <c r="AM21" s="1190"/>
      <c r="AN21" s="1191"/>
      <c r="AO21" s="330">
        <v>22.41</v>
      </c>
      <c r="AP21" s="331">
        <v>20.23</v>
      </c>
      <c r="AQ21" s="332">
        <v>2.1800000000000002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9" t="s">
        <v>523</v>
      </c>
      <c r="AL22" s="1190"/>
      <c r="AM22" s="1190"/>
      <c r="AN22" s="1191"/>
      <c r="AO22" s="335">
        <v>95.6</v>
      </c>
      <c r="AP22" s="336">
        <v>95.4</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8"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9"/>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3" t="s">
        <v>527</v>
      </c>
      <c r="AL32" s="1184"/>
      <c r="AM32" s="1184"/>
      <c r="AN32" s="1185"/>
      <c r="AO32" s="345">
        <v>422497</v>
      </c>
      <c r="AP32" s="345">
        <v>145689</v>
      </c>
      <c r="AQ32" s="346">
        <v>117380</v>
      </c>
      <c r="AR32" s="347">
        <v>24.1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3" t="s">
        <v>528</v>
      </c>
      <c r="AL33" s="1184"/>
      <c r="AM33" s="1184"/>
      <c r="AN33" s="1185"/>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3" t="s">
        <v>529</v>
      </c>
      <c r="AL34" s="1184"/>
      <c r="AM34" s="1184"/>
      <c r="AN34" s="1185"/>
      <c r="AO34" s="345" t="s">
        <v>513</v>
      </c>
      <c r="AP34" s="345" t="s">
        <v>513</v>
      </c>
      <c r="AQ34" s="346" t="s">
        <v>513</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3" t="s">
        <v>530</v>
      </c>
      <c r="AL35" s="1184"/>
      <c r="AM35" s="1184"/>
      <c r="AN35" s="1185"/>
      <c r="AO35" s="345">
        <v>145592</v>
      </c>
      <c r="AP35" s="345">
        <v>50204</v>
      </c>
      <c r="AQ35" s="346">
        <v>31875</v>
      </c>
      <c r="AR35" s="347">
        <v>57.5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3" t="s">
        <v>531</v>
      </c>
      <c r="AL36" s="1184"/>
      <c r="AM36" s="1184"/>
      <c r="AN36" s="1185"/>
      <c r="AO36" s="345">
        <v>15971</v>
      </c>
      <c r="AP36" s="345">
        <v>5507</v>
      </c>
      <c r="AQ36" s="346">
        <v>2465</v>
      </c>
      <c r="AR36" s="347">
        <v>123.4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3" t="s">
        <v>532</v>
      </c>
      <c r="AL37" s="1184"/>
      <c r="AM37" s="1184"/>
      <c r="AN37" s="1185"/>
      <c r="AO37" s="345" t="s">
        <v>513</v>
      </c>
      <c r="AP37" s="345" t="s">
        <v>513</v>
      </c>
      <c r="AQ37" s="346">
        <v>285</v>
      </c>
      <c r="AR37" s="347" t="s">
        <v>513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2" t="s">
        <v>533</v>
      </c>
      <c r="AL38" s="1193"/>
      <c r="AM38" s="1193"/>
      <c r="AN38" s="1194"/>
      <c r="AO38" s="348" t="s">
        <v>513</v>
      </c>
      <c r="AP38" s="348" t="s">
        <v>513</v>
      </c>
      <c r="AQ38" s="349">
        <v>17</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2" t="s">
        <v>534</v>
      </c>
      <c r="AL39" s="1193"/>
      <c r="AM39" s="1193"/>
      <c r="AN39" s="1194"/>
      <c r="AO39" s="345">
        <v>-36346</v>
      </c>
      <c r="AP39" s="345">
        <v>-12533</v>
      </c>
      <c r="AQ39" s="346">
        <v>-3552</v>
      </c>
      <c r="AR39" s="347">
        <v>252.8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3" t="s">
        <v>535</v>
      </c>
      <c r="AL40" s="1184"/>
      <c r="AM40" s="1184"/>
      <c r="AN40" s="1185"/>
      <c r="AO40" s="345">
        <v>-396193</v>
      </c>
      <c r="AP40" s="345">
        <v>-136618</v>
      </c>
      <c r="AQ40" s="346">
        <v>-113436</v>
      </c>
      <c r="AR40" s="347">
        <v>20.399999999999999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5" t="s">
        <v>305</v>
      </c>
      <c r="AL41" s="1196"/>
      <c r="AM41" s="1196"/>
      <c r="AN41" s="1197"/>
      <c r="AO41" s="345">
        <v>151521</v>
      </c>
      <c r="AP41" s="345">
        <v>52249</v>
      </c>
      <c r="AQ41" s="346">
        <v>35033</v>
      </c>
      <c r="AR41" s="347">
        <v>49.1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8" t="s">
        <v>505</v>
      </c>
      <c r="AN49" s="1200" t="s">
        <v>539</v>
      </c>
      <c r="AO49" s="1201"/>
      <c r="AP49" s="1201"/>
      <c r="AQ49" s="1201"/>
      <c r="AR49" s="1202"/>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9"/>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764894</v>
      </c>
      <c r="AN51" s="367">
        <v>235497</v>
      </c>
      <c r="AO51" s="368">
        <v>53.7</v>
      </c>
      <c r="AP51" s="369">
        <v>237994</v>
      </c>
      <c r="AQ51" s="370">
        <v>-2.9</v>
      </c>
      <c r="AR51" s="371">
        <v>56.6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184004</v>
      </c>
      <c r="AN52" s="375">
        <v>56651</v>
      </c>
      <c r="AO52" s="376">
        <v>7.3</v>
      </c>
      <c r="AP52" s="377">
        <v>110361</v>
      </c>
      <c r="AQ52" s="378">
        <v>1.3</v>
      </c>
      <c r="AR52" s="379">
        <v>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639724</v>
      </c>
      <c r="AN53" s="367">
        <v>200855</v>
      </c>
      <c r="AO53" s="368">
        <v>-14.7</v>
      </c>
      <c r="AP53" s="369">
        <v>267911</v>
      </c>
      <c r="AQ53" s="370">
        <v>12.6</v>
      </c>
      <c r="AR53" s="371">
        <v>-27.3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165947</v>
      </c>
      <c r="AN54" s="375">
        <v>52103</v>
      </c>
      <c r="AO54" s="376">
        <v>-8</v>
      </c>
      <c r="AP54" s="377">
        <v>106425</v>
      </c>
      <c r="AQ54" s="378">
        <v>-3.6</v>
      </c>
      <c r="AR54" s="379">
        <v>-4.4000000000000004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130347</v>
      </c>
      <c r="AN55" s="367">
        <v>42156</v>
      </c>
      <c r="AO55" s="368">
        <v>-79</v>
      </c>
      <c r="AP55" s="369">
        <v>228215</v>
      </c>
      <c r="AQ55" s="370">
        <v>-14.8</v>
      </c>
      <c r="AR55" s="371">
        <v>-64.2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64314</v>
      </c>
      <c r="AN56" s="375">
        <v>20800</v>
      </c>
      <c r="AO56" s="376">
        <v>-60.1</v>
      </c>
      <c r="AP56" s="377">
        <v>117571</v>
      </c>
      <c r="AQ56" s="378">
        <v>10.5</v>
      </c>
      <c r="AR56" s="379">
        <v>-70.599999999999994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478886</v>
      </c>
      <c r="AN57" s="367">
        <v>158834</v>
      </c>
      <c r="AO57" s="368">
        <v>276.8</v>
      </c>
      <c r="AP57" s="369">
        <v>264232</v>
      </c>
      <c r="AQ57" s="370">
        <v>15.8</v>
      </c>
      <c r="AR57" s="371">
        <v>261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259412</v>
      </c>
      <c r="AN58" s="375">
        <v>86040</v>
      </c>
      <c r="AO58" s="376">
        <v>313.7</v>
      </c>
      <c r="AP58" s="377">
        <v>133959</v>
      </c>
      <c r="AQ58" s="378">
        <v>13.9</v>
      </c>
      <c r="AR58" s="379">
        <v>299.8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1437044</v>
      </c>
      <c r="AN59" s="367">
        <v>495532</v>
      </c>
      <c r="AO59" s="368">
        <v>212</v>
      </c>
      <c r="AP59" s="369">
        <v>263613</v>
      </c>
      <c r="AQ59" s="370">
        <v>-0.2</v>
      </c>
      <c r="AR59" s="371">
        <v>212.2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572358</v>
      </c>
      <c r="AN60" s="375">
        <v>197365</v>
      </c>
      <c r="AO60" s="376">
        <v>129.4</v>
      </c>
      <c r="AP60" s="377">
        <v>128823</v>
      </c>
      <c r="AQ60" s="378">
        <v>-3.8</v>
      </c>
      <c r="AR60" s="379">
        <v>133.19999999999999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690179</v>
      </c>
      <c r="AN61" s="382">
        <v>226575</v>
      </c>
      <c r="AO61" s="383">
        <v>89.8</v>
      </c>
      <c r="AP61" s="384">
        <v>252393</v>
      </c>
      <c r="AQ61" s="385">
        <v>2.1</v>
      </c>
      <c r="AR61" s="371">
        <v>87.7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249207</v>
      </c>
      <c r="AN62" s="375">
        <v>82592</v>
      </c>
      <c r="AO62" s="376">
        <v>76.5</v>
      </c>
      <c r="AP62" s="377">
        <v>119428</v>
      </c>
      <c r="AQ62" s="378">
        <v>3.7</v>
      </c>
      <c r="AR62" s="379">
        <v>72.8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EBKhfF3kmhQDjLj8QozYRMCliVGymck5pmgxiVkhc5OGOOtGmvoN0j0G8kfGCIUbnvWStermh4CojZOMEJA3ng==" saltValue="hYYs07MO/nzumzIzBmOdq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C79" zoomScale="85" zoomScaleNormal="85" zoomScaleSheetLayoutView="55" workbookViewId="0">
      <selection activeCell="AF23" sqref="AF23"/>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Cx359V1Sldg5ejCB6Tu8g1FeRn1GK1MCcmFY5aYSQti25aJN/61M5Efd85yK8zole4oC6uYApeD8NQONnIRiOQ==" saltValue="EGGmS7qjllw+Njo7VRBS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6"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4Lzr2d6FxMHHX75HxRlRE62kMjqxNy4kzASrJTpWUwYfWt6r4e5wO34KesQEzjm7SvFgRsU465vfthMJuF4MXw==" saltValue="F1vP6Rd9c9HprdriF2ny6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G21" zoomScale="70" zoomScaleNormal="70" zoomScaleSheetLayoutView="100" workbookViewId="0">
      <selection activeCell="O45" sqref="O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03" t="s">
        <v>3</v>
      </c>
      <c r="D47" s="1203"/>
      <c r="E47" s="1204"/>
      <c r="F47" s="11">
        <v>37.47</v>
      </c>
      <c r="G47" s="12">
        <v>37.26</v>
      </c>
      <c r="H47" s="12">
        <v>31.2</v>
      </c>
      <c r="I47" s="12">
        <v>31.08</v>
      </c>
      <c r="J47" s="13">
        <v>31.05</v>
      </c>
    </row>
    <row r="48" spans="2:10" ht="57.75" customHeight="1" x14ac:dyDescent="0.15">
      <c r="B48" s="14"/>
      <c r="C48" s="1205" t="s">
        <v>4</v>
      </c>
      <c r="D48" s="1205"/>
      <c r="E48" s="1206"/>
      <c r="F48" s="15">
        <v>4.28</v>
      </c>
      <c r="G48" s="16">
        <v>1.89</v>
      </c>
      <c r="H48" s="16">
        <v>0.31</v>
      </c>
      <c r="I48" s="16">
        <v>2.58</v>
      </c>
      <c r="J48" s="17">
        <v>1.7</v>
      </c>
    </row>
    <row r="49" spans="2:10" ht="57.75" customHeight="1" thickBot="1" x14ac:dyDescent="0.2">
      <c r="B49" s="18"/>
      <c r="C49" s="1207" t="s">
        <v>5</v>
      </c>
      <c r="D49" s="1207"/>
      <c r="E49" s="1208"/>
      <c r="F49" s="19">
        <v>1.81</v>
      </c>
      <c r="G49" s="20" t="s">
        <v>560</v>
      </c>
      <c r="H49" s="20" t="s">
        <v>561</v>
      </c>
      <c r="I49" s="20">
        <v>2.4900000000000002</v>
      </c>
      <c r="J49" s="21">
        <v>0.47</v>
      </c>
    </row>
    <row r="50" spans="2:10" ht="13.5" customHeight="1" x14ac:dyDescent="0.15"/>
  </sheetData>
  <sheetProtection algorithmName="SHA-512" hashValue="eKsOTVPvlyxwGTesrvewmfZxZu7hcFvp/aXoN2tBib3UFrh+0vX6evt8ORbpMRWsg1hLxIKO/jNtUWvz0JVn3Q==" saltValue="VjjE1+DzQbfCPnNRhwe46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山條 力矢</cp:lastModifiedBy>
  <cp:lastPrinted>2022-03-03T05:18:26Z</cp:lastPrinted>
  <dcterms:created xsi:type="dcterms:W3CDTF">2022-02-02T03:11:03Z</dcterms:created>
  <dcterms:modified xsi:type="dcterms:W3CDTF">2022-09-23T04:51:34Z</dcterms:modified>
  <cp:category/>
</cp:coreProperties>
</file>