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AM34" i="9"/>
  <c r="U34" i="9"/>
  <c r="U35" i="9" s="1"/>
  <c r="C34" i="9"/>
  <c r="U36" i="9" l="1"/>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<sst xmlns="http://schemas.openxmlformats.org/spreadsheetml/2006/main" count="1067" uniqueCount="548">
  <si>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</si>
  <si>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</si>
  <si>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</si>
  <si>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</si>
  <si>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</si>
  <si>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</si>
  <si>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</si>
  <si>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</si>
  <si>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</si>
  <si>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</si>
  <si>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</si>
  <si>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</si>
  <si>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</si>
  <si>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</si>
  <si>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</si>
  <si>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</si>
  <si>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</si>
  <si>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</si>
  <si>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</si>
  <si>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</si>
  <si>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</si>
  <si>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</si>
  <si>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</si>
  <si>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</si>
  <si>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</si>
  <si>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</si>
  <si>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</si>
  <si>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</si>
  <si>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</si>
  <si>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</si>
  <si>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</si>
  <si>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</si>
  <si>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</si>
  <si>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</si>
  <si>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</si>
  <si>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</si>
  <si>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</si>
  <si>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</si>
  <si>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</si>
  <si>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</si>
  <si>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</si>
  <si>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</si>
  <si>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</si>
  <si>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</si>
  <si>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</si>
  <si>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</si>
  <si>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</si>
  <si>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</si>
  <si>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</si>
  <si>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</si>
  <si>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</si>
  <si>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</si>
  <si>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</si>
  <si>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</si>
  <si>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</si>
  <si>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</si>
  <si>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</si>
  <si>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</si>
  <si>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</si>
  <si>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</si>
  <si>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</si>
  <si>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</si>
  <si>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</si>
  <si>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</si>
  <si>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</si>
  <si>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</si>
  <si>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</si>
  <si>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</si>
  <si>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</si>
  <si>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</si>
  <si>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</si>
  <si>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</si>
  <si>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</si>
  <si>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</si>
  <si>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</si>
  <si>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</si>
  <si>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</si>
  <si>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</si>
  <si>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</si>
  <si>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</si>
  <si>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</si>
  <si>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</si>
  <si>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古平町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</si>
  <si>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</si>
  <si>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</si>
  <si>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</si>
  <si>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</si>
  <si>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</si>
  <si>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</si>
  <si>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</si>
  <si>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</si>
  <si>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</si>
  <si>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</si>
  <si>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</si>
  <si>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</si>
  <si>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</si>
  <si>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</si>
  <si>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</si>
  <si>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</si>
  <si>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</si>
  <si>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</si>
  <si>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</si>
  <si>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</si>
  <si>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</si>
  <si>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</si>
  <si>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</si>
  <si>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</si>
  <si>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</si>
  <si>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</si>
  <si>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</si>
  <si>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</si>
  <si>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</si>
  <si>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</si>
  <si>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</si>
  <si>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</si>
  <si>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</si>
  <si>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</si>
  <si>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</si>
  <si>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</si>
  <si>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</si>
  <si>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</si>
  <si>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</si>
  <si>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</si>
  <si>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</si>
  <si>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</si>
  <si>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</si>
  <si>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</si>
  <si>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</si>
  <si>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</si>
  <si>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</si>
  <si>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</si>
  <si>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</si>
  <si>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</si>
  <si>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</si>
  <si>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</si>
  <si>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</si>
  <si>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</si>
  <si>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</si>
  <si>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</si>
  <si>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</si>
  <si>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</si>
  <si>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</si>
  <si>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</si>
  <si>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</si>
  <si>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</si>
  <si>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</si>
  <si>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</si>
  <si>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</si>
  <si>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</si>
  <si>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</si>
  <si>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</si>
  <si>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</si>
  <si>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</si>
  <si>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</si>
  <si>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</si>
  <si>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</si>
  <si>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</si>
  <si>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</si>
  <si>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</si>
  <si>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</si>
  <si>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</si>
  <si>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</si>
  <si>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</si>
  <si>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</si>
  <si>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</si>
  <si>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</si>
  <si>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</si>
  <si>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</si>
  <si>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</si>
  <si>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</si>
  <si>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</si>
  <si>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</si>
  <si>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</si>
  <si>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</si>
  <si>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</si>
  <si>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</si>
  <si>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</si>
  <si>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</si>
  <si>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</si>
  <si>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</si>
  <si>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</si>
  <si>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</si>
  <si>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</si>
  <si>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</si>
  <si>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</si>
  <si>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</si>
  <si>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</si>
  <si>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</si>
  <si>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</si>
  <si>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</si>
  <si>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</si>
  <si>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</si>
  <si>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</si>
  <si>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</si>
  <si>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</si>
  <si>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</si>
  <si>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</si>
  <si>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北海道古平町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</si>
  <si>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</si>
  <si>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</si>
  <si>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</si>
  <si>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</si>
  <si>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</si>
  <si>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</si>
  <si>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</si>
  <si>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</si>
  <si>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</si>
  <si>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</si>
  <si>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</si>
  <si>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</si>
  <si>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</si>
  <si>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</si>
  <si>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</si>
  <si>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</si>
  <si>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</si>
  <si>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</si>
  <si>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</si>
  <si>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</si>
  <si>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</si>
  <si>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</si>
  <si>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</si>
  <si>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</si>
  <si>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</si>
  <si>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</si>
  <si>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</si>
  <si>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</si>
  <si>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</si>
  <si>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</si>
  <si>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</si>
  <si>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</si>
  <si>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</si>
  <si>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</si>
  <si>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</si>
  <si>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</si>
  <si>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</si>
  <si>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</si>
  <si>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</si>
  <si>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</si>
  <si>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</si>
  <si>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</si>
  <si>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</si>
  <si>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</si>
  <si>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</si>
  <si>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</si>
  <si>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</si>
  <si>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</si>
  <si>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</si>
  <si>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</si>
  <si>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</si>
  <si>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</si>
  <si>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</si>
  <si>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</si>
  <si>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</si>
  <si>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</si>
  <si>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</si>
  <si>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</si>
  <si>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</si>
  <si>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</si>
  <si>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</si>
  <si>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</si>
  <si>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</si>
  <si>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</si>
  <si>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</si>
  <si>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</si>
  <si>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</si>
  <si>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</si>
  <si>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</si>
  <si>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</si>
  <si>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</si>
  <si>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</si>
  <si>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</si>
  <si>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</si>
  <si>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</si>
  <si>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</si>
  <si>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</si>
  <si>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</si>
  <si>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</si>
  <si>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</si>
  <si>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</si>
  <si>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</si>
  <si>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</si>
  <si>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</si>
  <si>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</si>
  <si>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</si>
  <si>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</si>
  <si>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</si>
  <si>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</si>
  <si>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</si>
  <si>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</si>
  <si>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</si>
  <si>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</si>
  <si>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</si>
  <si>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</si>
  <si>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</si>
  <si>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</si>
  <si>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</si>
  <si>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</si>
  <si>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</si>
  <si>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</si>
  <si>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</si>
  <si>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</si>
  <si>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</si>
  <si>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</si>
  <si>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</si>
  <si>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</si>
  <si>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</si>
  <si>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</si>
  <si>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</si>
  <si>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</si>
  <si>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</si>
  <si>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</si>
  <si>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</si>
  <si>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</si>
  <si>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</si>
  <si>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</si>
  <si>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</si>
  <si>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</si>
  <si>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</si>
  <si>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</si>
  <si>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</si>
  <si>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</si>
  <si>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</si>
  <si>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</si>
  <si>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</si>
  <si>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</si>
  <si>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</si>
  <si>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</si>
  <si>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</si>
  <si>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</si>
  <si>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</si>
  <si>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</si>
  <si>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</si>
  <si>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t>
    <phoneticPr fontId="18"/>
  </si>
  <si>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</si>
  <si>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</si>
  <si>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</si>
  <si>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</si>
  <si>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</si>
  <si>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</si>
  <si>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</si>
  <si>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</si>
  <si>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</si>
  <si>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</si>
  <si>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</si>
  <si>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</si>
  <si>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</si>
  <si>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</si>
  <si>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北海道古平町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</si>
  <si>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</si>
  <si>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</si>
  <si>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</si>
  <si>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</si>
  <si>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</si>
  <si>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</si>
  <si>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</si>
  <si>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</si>
  <si>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</si>
  <si>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</si>
  <si>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</si>
  <si>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</si>
  <si>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</si>
  <si>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</si>
  <si>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</si>
  <si>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</si>
  <si>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</si>
  <si>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</si>
  <si>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</si>
  <si>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</si>
  <si>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</si>
  <si>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</si>
  <si>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</si>
  <si>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</si>
  <si>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</si>
  <si>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</si>
  <si>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</si>
  <si>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</si>
  <si>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</si>
  <si>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</si>
  <si>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</si>
  <si>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</si>
  <si>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</si>
  <si>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</si>
  <si>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</si>
  <si>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介護保険サービス事業特別会計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</si>
  <si>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</si>
  <si>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</si>
  <si>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</si>
  <si>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</si>
  <si>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</si>
  <si>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</si>
  <si>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</si>
  <si>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</si>
  <si>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</si>
  <si>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</si>
  <si>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</si>
  <si>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</si>
  <si>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</si>
  <si>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</si>
  <si>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</si>
  <si>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</si>
  <si>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</si>
  <si>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</si>
  <si>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</si>
  <si>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</si>
  <si>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</si>
  <si>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</si>
  <si>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</si>
  <si>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</si>
  <si>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</si>
  <si>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</si>
  <si>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</si>
  <si>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</si>
  <si>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</si>
  <si>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</si>
  <si>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</si>
  <si>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</si>
  <si>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</si>
  <si>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</si>
  <si>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</si>
  <si>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</si>
  <si>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</si>
  <si>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</si>
  <si>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</si>
  <si>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</si>
  <si>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</si>
  <si>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</si>
  <si>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</si>
  <si>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</si>
  <si>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</si>
  <si>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</si>
  <si>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</si>
  <si>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</si>
  <si>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</si>
  <si>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</si>
  <si>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</si>
  <si>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</si>
  <si>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</si>
  <si>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</si>
  <si>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</si>
  <si>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</si>
  <si>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</si>
  <si>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</si>
  <si>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</si>
  <si>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</si>
  <si>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</si>
  <si>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</si>
  <si>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</si>
  <si>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</si>
  <si>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</si>
  <si>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</si>
  <si>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</si>
  <si>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</si>
  <si>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</si>
  <si>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</si>
  <si>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</si>
  <si>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</si>
  <si>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</si>
  <si>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</si>
  <si>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</si>
  <si>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</si>
  <si>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</si>
  <si>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</si>
  <si>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</si>
  <si>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</si>
  <si>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</si>
  <si>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</si>
  <si>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</si>
  <si>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</si>
  <si>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</si>
  <si>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</si>
  <si>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</si>
  <si>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</si>
  <si>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</si>
  <si>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</si>
  <si>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</si>
  <si>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</si>
  <si>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</si>
  <si>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</si>
  <si>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</si>
  <si>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</si>
  <si>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</si>
  <si>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</si>
  <si>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</si>
  <si>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</si>
  <si>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</si>
  <si>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</si>
  <si>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</si>
  <si>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</si>
  <si>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</si>
  <si>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</si>
  <si>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</si>
  <si>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</si>
  <si>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</si>
  <si>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</si>
  <si>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</si>
  <si>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</si>
  <si>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</si>
  <si>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</si>
  <si>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</si>
  <si>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</si>
  <si>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</si>
  <si>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</si>
  <si>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</si>
  <si>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</si>
  <si>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</si>
  <si>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</si>
  <si>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</si>
  <si>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</si>
  <si>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</si>
  <si>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</si>
  <si>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</si>
  <si>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</si>
  <si>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</si>
  <si>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</si>
  <si>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</si>
  <si>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</si>
  <si>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</si>
  <si>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</si>
  <si>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</si>
  <si>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</si>
  <si>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</si>
  <si>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介護保険サービス事業特別会計</t>
  </si>
  <si>
    <t>後期高齢者医療特別会計</t>
  </si>
  <si>
    <t>国民健康保険事業特別会計</t>
  </si>
  <si>
    <t>簡易水道事業特別会計</t>
  </si>
  <si>
    <t>公共下水道事業特別会計</t>
  </si>
  <si>
    <t>その他会計（赤字）</t>
  </si>
  <si>
    <t>その他会計（黒字）</t>
  </si>
  <si>
    <t>-</t>
    <phoneticPr fontId="2"/>
  </si>
  <si>
    <t>-</t>
    <phoneticPr fontId="2"/>
  </si>
  <si>
    <t>北後志衛生施設組合</t>
    <rPh sb="0" eb="1">
      <t>キタ</t>
    </rPh>
    <rPh sb="1" eb="3">
      <t>シリベシ</t>
    </rPh>
    <rPh sb="3" eb="5">
      <t>エイセイ</t>
    </rPh>
    <rPh sb="5" eb="7">
      <t>シセツ</t>
    </rPh>
    <rPh sb="7" eb="9">
      <t>クミアイ</t>
    </rPh>
    <phoneticPr fontId="2"/>
  </si>
  <si>
    <t>後志広域連合</t>
    <rPh sb="0" eb="2">
      <t>シリベシ</t>
    </rPh>
    <rPh sb="2" eb="4">
      <t>コウイキ</t>
    </rPh>
    <rPh sb="4" eb="6">
      <t>レンゴウ</t>
    </rPh>
    <phoneticPr fontId="2"/>
  </si>
  <si>
    <t>北しりべし廃棄物処理広域連合</t>
    <rPh sb="0" eb="1">
      <t>キタ</t>
    </rPh>
    <rPh sb="5" eb="8">
      <t>ハイキブツ</t>
    </rPh>
    <rPh sb="8" eb="10">
      <t>ショリ</t>
    </rPh>
    <rPh sb="10" eb="12">
      <t>コウイキ</t>
    </rPh>
    <rPh sb="12" eb="14">
      <t>レンゴウ</t>
    </rPh>
    <phoneticPr fontId="2"/>
  </si>
  <si>
    <t>北後志消防組合</t>
    <rPh sb="0" eb="1">
      <t>キタ</t>
    </rPh>
    <rPh sb="1" eb="3">
      <t>シリベシ</t>
    </rPh>
    <rPh sb="3" eb="5">
      <t>ショウボウ</t>
    </rPh>
    <rPh sb="5" eb="7">
      <t>クミアイ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</si>
  <si>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</si>
  <si>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</si>
  <si>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</si>
  <si>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</si>
  <si>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</si>
  <si>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</si>
  <si>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</si>
  <si>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</si>
  <si>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</si>
  <si>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</si>
  <si>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</si>
  <si>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</si>
  <si>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</si>
  <si>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将来負担比率は類似団体を大きく上回る数値となっているが、近年は、ふるさと納税基金等の増加により改善傾向にある。
実質公債費比率は、類似団体並みであるが、団体として増加傾向にあることから、今後も中長期的な財政状況を勘案のうえ、事業の選定を図り公債費の縮減に努める。</t>
    <rPh sb="0" eb="2">
      <t>ショウライ</t>
    </rPh>
    <rPh sb="2" eb="4">
      <t>フタン</t>
    </rPh>
    <rPh sb="4" eb="6">
      <t>ヒリツ</t>
    </rPh>
    <rPh sb="7" eb="9">
      <t>ルイジ</t>
    </rPh>
    <rPh sb="9" eb="11">
      <t>ダンタイ</t>
    </rPh>
    <rPh sb="12" eb="13">
      <t>オオ</t>
    </rPh>
    <rPh sb="15" eb="17">
      <t>ウワマワ</t>
    </rPh>
    <rPh sb="18" eb="20">
      <t>スウチ</t>
    </rPh>
    <rPh sb="28" eb="30">
      <t>キンネン</t>
    </rPh>
    <rPh sb="36" eb="38">
      <t>ノウゼイ</t>
    </rPh>
    <rPh sb="38" eb="40">
      <t>キキン</t>
    </rPh>
    <rPh sb="40" eb="41">
      <t>トウ</t>
    </rPh>
    <rPh sb="42" eb="44">
      <t>ゾウカ</t>
    </rPh>
    <rPh sb="47" eb="49">
      <t>カイゼン</t>
    </rPh>
    <rPh sb="49" eb="51">
      <t>ケイコウ</t>
    </rPh>
    <rPh sb="56" eb="58">
      <t>ジッシツ</t>
    </rPh>
    <rPh sb="58" eb="61">
      <t>コウサイヒ</t>
    </rPh>
    <rPh sb="61" eb="63">
      <t>ヒリツ</t>
    </rPh>
    <rPh sb="65" eb="67">
      <t>ルイジ</t>
    </rPh>
    <rPh sb="67" eb="69">
      <t>ダンタイ</t>
    </rPh>
    <rPh sb="69" eb="70">
      <t>ナミ</t>
    </rPh>
    <rPh sb="76" eb="78">
      <t>ダンタイ</t>
    </rPh>
    <rPh sb="81" eb="83">
      <t>ゾウカ</t>
    </rPh>
    <rPh sb="83" eb="85">
      <t>ケイコウ</t>
    </rPh>
    <rPh sb="93" eb="95">
      <t>コンゴ</t>
    </rPh>
    <rPh sb="96" eb="99">
      <t>チュウチョウキ</t>
    </rPh>
    <rPh sb="99" eb="100">
      <t>テキ</t>
    </rPh>
    <rPh sb="101" eb="103">
      <t>ザイセイ</t>
    </rPh>
    <rPh sb="103" eb="105">
      <t>ジョウキョウ</t>
    </rPh>
    <rPh sb="106" eb="108">
      <t>カンアン</t>
    </rPh>
    <rPh sb="112" eb="114">
      <t>ジギョウ</t>
    </rPh>
    <rPh sb="115" eb="117">
      <t>センテイ</t>
    </rPh>
    <rPh sb="118" eb="119">
      <t>ハカ</t>
    </rPh>
    <rPh sb="120" eb="123">
      <t>コウサイヒ</t>
    </rPh>
    <rPh sb="124" eb="126">
      <t>シュクゲン</t>
    </rPh>
    <rPh sb="127" eb="12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</si>
</sst>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201428</c:v>
                </c:pt>
                <c:pt idx="1">
                  <c:v>221823</c:v>
                </c:pt>
                <c:pt idx="2">
                  <c:v>263041</c:v>
                </c:pt>
                <c:pt idx="3">
                  <c:v>272886</c:v>
                </c:pt>
                <c:pt idx="4">
                  <c:v>245039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470175</c:v>
                </c:pt>
                <c:pt idx="1">
                  <c:v>144180</c:v>
                </c:pt>
                <c:pt idx="2">
                  <c:v>342796</c:v>
                </c:pt>
                <c:pt idx="3">
                  <c:v>122402</c:v>
                </c:pt>
                <c:pt idx="4">
                  <c:v>153265</c:v>
                </c:pt>
              </c:numCache>
            </c:numRef>
          </c:val>
          <c:smooth val="0"/>
        </c:ser>
        <c:dLbls>
          <c:showLegendKey val="0"/>
          <c:showVal val="0"/>
          <c:showCatName val="0"/>
          <c:showSerName val="0"/>
          <c:showPercent val="0"/>
          <c:showBubbleSize val="0"/>
        </c:dLbls>
        <c:marker val="1"/>
        <c:smooth val="0"/>
        <c:axId val="226257920"/>
        <c:axId val="226288768"/>
      </c:lineChart>
      <c:catAx>
        <c:axId val="2262579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288768"/>
        <c:crosses val="autoZero"/>
        <c:auto val="1"/>
        <c:lblAlgn val="ctr"/>
        <c:lblOffset val="100"/>
        <c:tickLblSkip val="1"/>
        <c:tickMarkSkip val="1"/>
        <c:noMultiLvlLbl val="0"/>
      </c:catAx>
      <c:valAx>
        <c:axId val="226288768"/>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257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7.68</c:v>
                </c:pt>
                <c:pt idx="1">
                  <c:v>7.24</c:v>
                </c:pt>
                <c:pt idx="2">
                  <c:v>5.49</c:v>
                </c:pt>
                <c:pt idx="3">
                  <c:v>3.08</c:v>
                </c:pt>
                <c:pt idx="4">
                  <c:v>4.83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20.02</c:v>
                </c:pt>
                <c:pt idx="1">
                  <c:v>25.12</c:v>
                </c:pt>
                <c:pt idx="2">
                  <c:v>29.29</c:v>
                </c:pt>
                <c:pt idx="3">
                  <c:v>32.770000000000003</c:v>
                </c:pt>
                <c:pt idx="4">
                  <c:v>34.18</c:v>
                </c:pt>
              </c:numCache>
            </c:numRef>
          </c:val>
        </c:ser>
        <c:dLbls>
          <c:showLegendKey val="0"/>
          <c:showVal val="0"/>
          <c:showCatName val="0"/>
          <c:showSerName val="0"/>
          <c:showPercent val="0"/>
          <c:showBubbleSize val="0"/>
        </c:dLbls>
        <c:gapWidth val="250"/>
        <c:overlap val="100"/>
        <c:axId val="289145216"/>
        <c:axId val="289147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10.38</c:v>
                </c:pt>
                <c:pt idx="1">
                  <c:v>4.92</c:v>
                </c:pt>
                <c:pt idx="2">
                  <c:v>2.71</c:v>
                </c:pt>
                <c:pt idx="3">
                  <c:v>0.43</c:v>
                </c:pt>
                <c:pt idx="4">
                  <c:v>5.22</c:v>
                </c:pt>
              </c:numCache>
            </c:numRef>
          </c:val>
          <c:smooth val="0"/>
        </c:ser>
        <c:dLbls>
          <c:showLegendKey val="0"/>
          <c:showVal val="0"/>
          <c:showCatName val="0"/>
          <c:showSerName val="0"/>
          <c:showPercent val="0"/>
          <c:showBubbleSize val="0"/>
        </c:dLbls>
        <c:marker val="1"/>
        <c:smooth val="0"/>
        <c:axId val="289145216"/>
        <c:axId val="289147136"/>
      </c:lineChart>
      <c:catAx>
        <c:axId val="28914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9147136"/>
        <c:crosses val="autoZero"/>
        <c:auto val="1"/>
        <c:lblAlgn val="ctr"/>
        <c:lblOffset val="100"/>
        <c:tickLblSkip val="1"/>
        <c:tickMarkSkip val="1"/>
        <c:noMultiLvlLbl val="0"/>
      </c:catAx>
      <c:valAx>
        <c:axId val="289147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9145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1.49</c:v>
                </c:pt>
                <c:pt idx="4">
                  <c:v>#N/A</c:v>
                </c:pt>
                <c:pt idx="5">
                  <c:v>0</c:v>
                </c:pt>
                <c:pt idx="6">
                  <c:v>#N/A</c:v>
                </c:pt>
                <c:pt idx="7">
                  <c:v>0</c:v>
                </c:pt>
                <c:pt idx="8">
                  <c:v>#N/A</c:v>
                </c:pt>
                <c:pt idx="9">
                  <c:v>0</c:v>
                </c:pt>
              </c:numCache>
            </c:numRef>
          </c:val>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8"/>
          <c:order val="8"/>
          <c:tx>
            <c:strRef>
              <c:f>データシート!$A$35</c:f>
              <c:strCache>
                <c:ptCount val="1"/>
                <c:pt idx="0">
                  <c:v>介護保険サービス事業特別会計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0.21</c:v>
                </c:pt>
                <c:pt idx="2">
                  <c:v>#N/A</c:v>
                </c:pt>
                <c:pt idx="3">
                  <c:v>0.43</c:v>
                </c:pt>
                <c:pt idx="4">
                  <c:v>#N/A</c:v>
                </c:pt>
                <c:pt idx="5">
                  <c:v>0.83</c:v>
                </c:pt>
                <c:pt idx="6">
                  <c:v>#N/A</c:v>
                </c:pt>
                <c:pt idx="7">
                  <c:v>0.8</c:v>
                </c:pt>
                <c:pt idx="8">
                  <c:v>#N/A</c:v>
                </c:pt>
                <c:pt idx="9">
                  <c:v>0.76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7.68</c:v>
                </c:pt>
                <c:pt idx="2">
                  <c:v>#N/A</c:v>
                </c:pt>
                <c:pt idx="3">
                  <c:v>7.24</c:v>
                </c:pt>
                <c:pt idx="4">
                  <c:v>#N/A</c:v>
                </c:pt>
                <c:pt idx="5">
                  <c:v>5.49</c:v>
                </c:pt>
                <c:pt idx="6">
                  <c:v>#N/A</c:v>
                </c:pt>
                <c:pt idx="7">
                  <c:v>3.08</c:v>
                </c:pt>
                <c:pt idx="8">
                  <c:v>#N/A</c:v>
                </c:pt>
                <c:pt idx="9">
                  <c:v>4.83</c:v>
                </c:pt>
              </c:numCache>
            </c:numRef>
          </c:val>
        </c:ser>
        <c:dLbls>
          <c:showLegendKey val="0"/>
          <c:showVal val="0"/>
          <c:showCatName val="0"/>
          <c:showSerName val="0"/>
          <c:showPercent val="0"/>
          <c:showBubbleSize val="0"/>
        </c:dLbls>
        <c:gapWidth val="150"/>
        <c:overlap val="100"/>
        <c:axId val="253014016"/>
        <c:axId val="253015552"/>
      </c:barChart>
      <c:catAx>
        <c:axId val="25301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3015552"/>
        <c:crosses val="autoZero"/>
        <c:auto val="1"/>
        <c:lblAlgn val="ctr"/>
        <c:lblOffset val="100"/>
        <c:tickLblSkip val="1"/>
        <c:tickMarkSkip val="1"/>
        <c:noMultiLvlLbl val="0"/>
      </c:catAx>
      <c:valAx>
        <c:axId val="253015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014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407</c:v>
                </c:pt>
                <c:pt idx="5">
                  <c:v>414</c:v>
                </c:pt>
                <c:pt idx="8">
                  <c:v>424</c:v>
                </c:pt>
                <c:pt idx="11">
                  <c:v>431</c:v>
                </c:pt>
                <c:pt idx="14">
                  <c:v>452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c:v>
                </c:pt>
                <c:pt idx="3">
                  <c:v>2</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22</c:v>
                </c:pt>
                <c:pt idx="3">
                  <c:v>23</c:v>
                </c:pt>
                <c:pt idx="6">
                  <c:v>22</c:v>
                </c:pt>
                <c:pt idx="9">
                  <c:v>18</c:v>
                </c:pt>
                <c:pt idx="12">
                  <c:v>24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93</c:v>
                </c:pt>
                <c:pt idx="3">
                  <c:v>102</c:v>
                </c:pt>
                <c:pt idx="6">
                  <c:v>117</c:v>
                </c:pt>
                <c:pt idx="9">
                  <c:v>124</c:v>
                </c:pt>
                <c:pt idx="12">
                  <c:v>135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389</c:v>
                </c:pt>
                <c:pt idx="3">
                  <c:v>392</c:v>
                </c:pt>
                <c:pt idx="6">
                  <c:v>398</c:v>
                </c:pt>
                <c:pt idx="9">
                  <c:v>410</c:v>
                </c:pt>
                <c:pt idx="12">
                  <c:v>433</c:v>
                </c:pt>
              </c:numCache>
            </c:numRef>
          </c:val>
        </c:ser>
        <c:dLbls>
          <c:showLegendKey val="0"/>
          <c:showVal val="0"/>
          <c:showCatName val="0"/>
          <c:showSerName val="0"/>
          <c:showPercent val="0"/>
          <c:showBubbleSize val="0"/>
        </c:dLbls>
        <c:gapWidth val="100"/>
        <c:overlap val="100"/>
        <c:axId val="252662912"/>
        <c:axId val="252664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99</c:v>
                </c:pt>
                <c:pt idx="2">
                  <c:v>#N/A</c:v>
                </c:pt>
                <c:pt idx="3">
                  <c:v>#N/A</c:v>
                </c:pt>
                <c:pt idx="4">
                  <c:v>105</c:v>
                </c:pt>
                <c:pt idx="5">
                  <c:v>#N/A</c:v>
                </c:pt>
                <c:pt idx="6">
                  <c:v>#N/A</c:v>
                </c:pt>
                <c:pt idx="7">
                  <c:v>113</c:v>
                </c:pt>
                <c:pt idx="8">
                  <c:v>#N/A</c:v>
                </c:pt>
                <c:pt idx="9">
                  <c:v>#N/A</c:v>
                </c:pt>
                <c:pt idx="10">
                  <c:v>121</c:v>
                </c:pt>
                <c:pt idx="11">
                  <c:v>#N/A</c:v>
                </c:pt>
                <c:pt idx="12">
                  <c:v>#N/A</c:v>
                </c:pt>
                <c:pt idx="13">
                  <c:v>140</c:v>
                </c:pt>
                <c:pt idx="14">
                  <c:v>#N/A</c:v>
                </c:pt>
              </c:numCache>
            </c:numRef>
          </c:val>
          <c:smooth val="0"/>
        </c:ser>
        <c:dLbls>
          <c:showLegendKey val="0"/>
          <c:showVal val="0"/>
          <c:showCatName val="0"/>
          <c:showSerName val="0"/>
          <c:showPercent val="0"/>
          <c:showBubbleSize val="0"/>
        </c:dLbls>
        <c:marker val="1"/>
        <c:smooth val="0"/>
        <c:axId val="252662912"/>
        <c:axId val="252664832"/>
      </c:lineChart>
      <c:catAx>
        <c:axId val="25266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2664832"/>
        <c:crosses val="autoZero"/>
        <c:auto val="1"/>
        <c:lblAlgn val="ctr"/>
        <c:lblOffset val="100"/>
        <c:tickLblSkip val="1"/>
        <c:tickMarkSkip val="1"/>
        <c:noMultiLvlLbl val="0"/>
      </c:catAx>
      <c:valAx>
        <c:axId val="252664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2662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4335</c:v>
                </c:pt>
                <c:pt idx="5">
                  <c:v>4280</c:v>
                </c:pt>
                <c:pt idx="8">
                  <c:v>4264</c:v>
                </c:pt>
                <c:pt idx="11">
                  <c:v>4138</c:v>
                </c:pt>
                <c:pt idx="14">
                  <c:v>4035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533</c:v>
                </c:pt>
                <c:pt idx="5">
                  <c:v>457</c:v>
                </c:pt>
                <c:pt idx="8">
                  <c:v>397</c:v>
                </c:pt>
                <c:pt idx="11">
                  <c:v>343</c:v>
                </c:pt>
                <c:pt idx="14">
                  <c:v>368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1007</c:v>
                </c:pt>
                <c:pt idx="5">
                  <c:v>1211</c:v>
                </c:pt>
                <c:pt idx="8">
                  <c:v>1355</c:v>
                </c:pt>
                <c:pt idx="11">
                  <c:v>1432</c:v>
                </c:pt>
                <c:pt idx="14">
                  <c:v>1654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681</c:v>
                </c:pt>
                <c:pt idx="3">
                  <c:v>595</c:v>
                </c:pt>
                <c:pt idx="6">
                  <c:v>555</c:v>
                </c:pt>
                <c:pt idx="9">
                  <c:v>509</c:v>
                </c:pt>
                <c:pt idx="12">
                  <c:v>465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161</c:v>
                </c:pt>
                <c:pt idx="3">
                  <c:v>180</c:v>
                </c:pt>
                <c:pt idx="6">
                  <c:v>162</c:v>
                </c:pt>
                <c:pt idx="9">
                  <c:v>147</c:v>
                </c:pt>
                <c:pt idx="12">
                  <c:v>139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1991</c:v>
                </c:pt>
                <c:pt idx="3">
                  <c:v>1956</c:v>
                </c:pt>
                <c:pt idx="6">
                  <c:v>1967</c:v>
                </c:pt>
                <c:pt idx="9">
                  <c:v>1946</c:v>
                </c:pt>
                <c:pt idx="12">
                  <c:v>1902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c:v>
                </c:pt>
                <c:pt idx="3">
                  <c:v>4</c:v>
                </c:pt>
                <c:pt idx="6">
                  <c:v>2</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4008</c:v>
                </c:pt>
                <c:pt idx="3">
                  <c:v>4032</c:v>
                </c:pt>
                <c:pt idx="6">
                  <c:v>4127</c:v>
                </c:pt>
                <c:pt idx="9">
                  <c:v>4047</c:v>
                </c:pt>
                <c:pt idx="12">
                  <c:v>4046</c:v>
                </c:pt>
              </c:numCache>
            </c:numRef>
          </c:val>
        </c:ser>
        <c:dLbls>
          <c:showLegendKey val="0"/>
          <c:showVal val="0"/>
          <c:showCatName val="0"/>
          <c:showSerName val="0"/>
          <c:showPercent val="0"/>
          <c:showBubbleSize val="0"/>
        </c:dLbls>
        <c:gapWidth val="100"/>
        <c:overlap val="100"/>
        <c:axId val="289242112"/>
        <c:axId val="289252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972</c:v>
                </c:pt>
                <c:pt idx="2">
                  <c:v>#N/A</c:v>
                </c:pt>
                <c:pt idx="3">
                  <c:v>#N/A</c:v>
                </c:pt>
                <c:pt idx="4">
                  <c:v>818</c:v>
                </c:pt>
                <c:pt idx="5">
                  <c:v>#N/A</c:v>
                </c:pt>
                <c:pt idx="6">
                  <c:v>#N/A</c:v>
                </c:pt>
                <c:pt idx="7">
                  <c:v>797</c:v>
                </c:pt>
                <c:pt idx="8">
                  <c:v>#N/A</c:v>
                </c:pt>
                <c:pt idx="9">
                  <c:v>#N/A</c:v>
                </c:pt>
                <c:pt idx="10">
                  <c:v>735</c:v>
                </c:pt>
                <c:pt idx="11">
                  <c:v>#N/A</c:v>
                </c:pt>
                <c:pt idx="12">
                  <c:v>#N/A</c:v>
                </c:pt>
                <c:pt idx="13">
                  <c:v>494</c:v>
                </c:pt>
                <c:pt idx="14">
                  <c:v>#N/A</c:v>
                </c:pt>
              </c:numCache>
            </c:numRef>
          </c:val>
          <c:smooth val="0"/>
        </c:ser>
        <c:dLbls>
          <c:showLegendKey val="0"/>
          <c:showVal val="0"/>
          <c:showCatName val="0"/>
          <c:showSerName val="0"/>
          <c:showPercent val="0"/>
          <c:showBubbleSize val="0"/>
        </c:dLbls>
        <c:marker val="1"/>
        <c:smooth val="0"/>
        <c:axId val="289242112"/>
        <c:axId val="289252480"/>
      </c:lineChart>
      <c:catAx>
        <c:axId val="289242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9252480"/>
        <c:crosses val="autoZero"/>
        <c:auto val="1"/>
        <c:lblAlgn val="ctr"/>
        <c:lblOffset val="100"/>
        <c:tickLblSkip val="1"/>
        <c:tickMarkSkip val="1"/>
        <c:noMultiLvlLbl val="0"/>
      </c:catAx>
      <c:valAx>
        <c:axId val="289252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9242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74588288"/>
        <c:axId val="174590208"/>
      </c:scatterChart>
      <c:valAx>
        <c:axId val="1745882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4590208"/>
        <c:crosses val="autoZero"/>
        <c:crossBetween val="midCat"/>
      </c:valAx>
      <c:valAx>
        <c:axId val="1745902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45882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6.4</c:v>
                </c:pt>
                <c:pt idx="1">
                  <c:v>6.1</c:v>
                </c:pt>
                <c:pt idx="2">
                  <c:v>6.3</c:v>
                </c:pt>
                <c:pt idx="3">
                  <c:v>6.8</c:v>
                </c:pt>
                <c:pt idx="4">
                  <c:v>7.4</c:v>
                </c:pt>
              </c:numCache>
            </c:numRef>
          </c:xVal>
          <c:yVal>
            <c:numRef>
              <c:f>公会計指標分析・財政指標組合せ分析表!$K$73:$O$73</c:f>
              <c:numCache>
                <c:formatCode>#,##0.0;"▲ "#,##0.0</c:formatCode>
                <c:ptCount val="5"/>
                <c:pt idx="0">
                  <c:v>58.5</c:v>
                </c:pt>
                <c:pt idx="1">
                  <c:v>49.2</c:v>
                </c:pt>
                <c:pt idx="2">
                  <c:v>47.6</c:v>
                </c:pt>
                <c:pt idx="3">
                  <c:v>45.1</c:v>
                </c:pt>
                <c:pt idx="4">
                  <c:v>28.5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9.4</c:v>
                </c:pt>
                <c:pt idx="1">
                  <c:v>8.5</c:v>
                </c:pt>
                <c:pt idx="2">
                  <c:v>7.9</c:v>
                </c:pt>
                <c:pt idx="3">
                  <c:v>6.9</c:v>
                </c:pt>
                <c:pt idx="4">
                  <c:v>7.2</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64569472"/>
        <c:axId val="164570624"/>
      </c:scatterChart>
      <c:valAx>
        <c:axId val="164569472"/>
        <c:scaling>
          <c:orientation val="minMax"/>
          <c:max val="9.6999999999999993"/>
          <c:min val="5.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4570624"/>
        <c:crosses val="autoZero"/>
        <c:crossBetween val="midCat"/>
      </c:valAx>
      <c:valAx>
        <c:axId val="164570624"/>
        <c:scaling>
          <c:orientation val="minMax"/>
          <c:max val="69"/>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4569472"/>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北海道古平町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3,344
3,311
188.36
3,960,559
3,798,084
104,595
2,163,444
4,046,421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28.5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類似団体と比較して地方税のウェイトが低く、財政基盤が弱いことに加え、基幹産業である漁業・水産加工業の不振、公共事業の縮減の影響を受けた建設業の不振に伴い、地方税が減収したことから</a:t>
          </a:r>
          <a:r>
            <a:rPr kumimoji="1" lang="en-US" altLang="ja-JP" sz="1300">
              <a:latin typeface="ＭＳ Ｐゴシック"/>
            </a:rPr>
            <a:t>0.12</a:t>
          </a:r>
          <a:r>
            <a:rPr kumimoji="1" lang="ja-JP" altLang="en-US" sz="1300">
              <a:latin typeface="ＭＳ Ｐゴシック"/>
            </a:rPr>
            <a:t>となり、類似団体の平均を下回った。</a:t>
          </a:r>
          <a:endParaRPr kumimoji="1" lang="en-US" altLang="ja-JP" sz="1300">
            <a:latin typeface="ＭＳ Ｐゴシック"/>
          </a:endParaRPr>
        </a:p>
        <a:p>
          <a:r>
            <a:rPr kumimoji="1" lang="ja-JP" altLang="en-US" sz="1300">
              <a:latin typeface="ＭＳ Ｐゴシック"/>
            </a:rPr>
            <a:t>今後は、町税の徴収強化による税収アップで歳入の確保に努める。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107527</xdr:rowOff>
    </xdr:from>
    <xdr:to>
      <xdr:col>7</xdr:col>
      <xdr:colOff>152400</xdr:colOff>
      <xdr:row>45</xdr:row>
      <xdr:rowOff>1694</xdr:rowOff>
    </xdr:to>
    <xdr:cxnSp macro="">
      <xdr:nvCxnSpPr>
        <xdr:cNvPr id="62" name="直線コネクタ 61"/>
        <xdr:cNvCxnSpPr/>
      </xdr:nvCxnSpPr>
      <xdr:spPr>
        <a:xfrm flipV="1">
          <a:off x="4953000" y="6108277"/>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145221</xdr:rowOff>
    </xdr:from>
    <xdr:ext cx="762000" cy="259045"/>
    <xdr:sp macro="" textlink="">
      <xdr:nvSpPr>
        <xdr:cNvPr id="63" name="財政力最小値テキスト"/>
        <xdr:cNvSpPr txBox="1"/>
      </xdr:nvSpPr>
      <xdr:spPr>
        <a:xfrm>
          <a:off x="5041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1694</xdr:rowOff>
    </xdr:from>
    <xdr:to>
      <xdr:col>7</xdr:col>
      <xdr:colOff>241300</xdr:colOff>
      <xdr:row>45</xdr:row>
      <xdr:rowOff>1694</xdr:rowOff>
    </xdr:to>
    <xdr:cxnSp macro="">
      <xdr:nvCxnSpPr>
        <xdr:cNvPr id="64" name="直線コネクタ 63"/>
        <xdr:cNvCxnSpPr/>
      </xdr:nvCxnSpPr>
      <xdr:spPr>
        <a:xfrm>
          <a:off x="4864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22454</xdr:rowOff>
    </xdr:from>
    <xdr:ext cx="762000" cy="259045"/>
    <xdr:sp macro="" textlink="">
      <xdr:nvSpPr>
        <xdr:cNvPr id="65" name="財政力最大値テキスト"/>
        <xdr:cNvSpPr txBox="1"/>
      </xdr:nvSpPr>
      <xdr:spPr>
        <a:xfrm>
          <a:off x="5041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7</xdr:col>
      <xdr:colOff>63500</xdr:colOff>
      <xdr:row>35</xdr:row>
      <xdr:rowOff>107527</xdr:rowOff>
    </xdr:from>
    <xdr:to>
      <xdr:col>7</xdr:col>
      <xdr:colOff>241300</xdr:colOff>
      <xdr:row>35</xdr:row>
      <xdr:rowOff>107527</xdr:rowOff>
    </xdr:to>
    <xdr:cxnSp macro="">
      <xdr:nvCxnSpPr>
        <xdr:cNvPr id="66" name="直線コネクタ 65"/>
        <xdr:cNvCxnSpPr/>
      </xdr:nvCxnSpPr>
      <xdr:spPr>
        <a:xfrm>
          <a:off x="4864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149013</xdr:rowOff>
    </xdr:from>
    <xdr:to>
      <xdr:col>7</xdr:col>
      <xdr:colOff>152400</xdr:colOff>
      <xdr:row>44</xdr:row>
      <xdr:rowOff>149013</xdr:rowOff>
    </xdr:to>
    <xdr:cxnSp macro="">
      <xdr:nvCxnSpPr>
        <xdr:cNvPr id="67" name="直線コネクタ 66"/>
        <xdr:cNvCxnSpPr/>
      </xdr:nvCxnSpPr>
      <xdr:spPr>
        <a:xfrm>
          <a:off x="4114800" y="7692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149013</xdr:rowOff>
    </xdr:from>
    <xdr:to>
      <xdr:col>6</xdr:col>
      <xdr:colOff>0</xdr:colOff>
      <xdr:row>44</xdr:row>
      <xdr:rowOff>149013</xdr:rowOff>
    </xdr:to>
    <xdr:cxnSp macro="">
      <xdr:nvCxnSpPr>
        <xdr:cNvPr id="70" name="直線コネクタ 69"/>
        <xdr:cNvCxnSpPr/>
      </xdr:nvCxnSpPr>
      <xdr:spPr>
        <a:xfrm>
          <a:off x="3225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25823</xdr:rowOff>
    </xdr:from>
    <xdr:to>
      <xdr:col>6</xdr:col>
      <xdr:colOff>50800</xdr:colOff>
      <xdr:row>44</xdr:row>
      <xdr:rowOff>127423</xdr:rowOff>
    </xdr:to>
    <xdr:sp macro="" textlink="">
      <xdr:nvSpPr>
        <xdr:cNvPr id="71" name="フローチャート : 判断 70"/>
        <xdr:cNvSpPr/>
      </xdr:nvSpPr>
      <xdr:spPr>
        <a:xfrm>
          <a:off x="40640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137600</xdr:rowOff>
    </xdr:from>
    <xdr:ext cx="736600" cy="259045"/>
    <xdr:sp macro="" textlink="">
      <xdr:nvSpPr>
        <xdr:cNvPr id="72" name="テキスト ボックス 71"/>
        <xdr:cNvSpPr txBox="1"/>
      </xdr:nvSpPr>
      <xdr:spPr>
        <a:xfrm>
          <a:off x="3733800" y="7338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140970</xdr:rowOff>
    </xdr:from>
    <xdr:to>
      <xdr:col>4</xdr:col>
      <xdr:colOff>482600</xdr:colOff>
      <xdr:row>44</xdr:row>
      <xdr:rowOff>149013</xdr:rowOff>
    </xdr:to>
    <xdr:cxnSp macro="">
      <xdr:nvCxnSpPr>
        <xdr:cNvPr id="73" name="直線コネクタ 72"/>
        <xdr:cNvCxnSpPr/>
      </xdr:nvCxnSpPr>
      <xdr:spPr>
        <a:xfrm>
          <a:off x="2336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33867</xdr:rowOff>
    </xdr:from>
    <xdr:to>
      <xdr:col>4</xdr:col>
      <xdr:colOff>533400</xdr:colOff>
      <xdr:row>44</xdr:row>
      <xdr:rowOff>135467</xdr:rowOff>
    </xdr:to>
    <xdr:sp macro="" textlink="">
      <xdr:nvSpPr>
        <xdr:cNvPr id="74" name="フローチャート : 判断 73"/>
        <xdr:cNvSpPr/>
      </xdr:nvSpPr>
      <xdr:spPr>
        <a:xfrm>
          <a:off x="3175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145644</xdr:rowOff>
    </xdr:from>
    <xdr:ext cx="762000" cy="259045"/>
    <xdr:sp macro="" textlink="">
      <xdr:nvSpPr>
        <xdr:cNvPr id="75" name="テキスト ボックス 74"/>
        <xdr:cNvSpPr txBox="1"/>
      </xdr:nvSpPr>
      <xdr:spPr>
        <a:xfrm>
          <a:off x="2844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132927</xdr:rowOff>
    </xdr:from>
    <xdr:to>
      <xdr:col>3</xdr:col>
      <xdr:colOff>279400</xdr:colOff>
      <xdr:row>44</xdr:row>
      <xdr:rowOff>140970</xdr:rowOff>
    </xdr:to>
    <xdr:cxnSp macro="">
      <xdr:nvCxnSpPr>
        <xdr:cNvPr id="76" name="直線コネクタ 75"/>
        <xdr:cNvCxnSpPr/>
      </xdr:nvCxnSpPr>
      <xdr:spPr>
        <a:xfrm>
          <a:off x="1447800" y="76767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25823</xdr:rowOff>
    </xdr:from>
    <xdr:to>
      <xdr:col>3</xdr:col>
      <xdr:colOff>330200</xdr:colOff>
      <xdr:row>44</xdr:row>
      <xdr:rowOff>127423</xdr:rowOff>
    </xdr:to>
    <xdr:sp macro="" textlink="">
      <xdr:nvSpPr>
        <xdr:cNvPr id="77" name="フローチャート : 判断 76"/>
        <xdr:cNvSpPr/>
      </xdr:nvSpPr>
      <xdr:spPr>
        <a:xfrm>
          <a:off x="22860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137600</xdr:rowOff>
    </xdr:from>
    <xdr:ext cx="762000" cy="259045"/>
    <xdr:sp macro="" textlink="">
      <xdr:nvSpPr>
        <xdr:cNvPr id="78" name="テキスト ボックス 77"/>
        <xdr:cNvSpPr txBox="1"/>
      </xdr:nvSpPr>
      <xdr:spPr>
        <a:xfrm>
          <a:off x="19558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17780</xdr:rowOff>
    </xdr:from>
    <xdr:to>
      <xdr:col>2</xdr:col>
      <xdr:colOff>127000</xdr:colOff>
      <xdr:row>44</xdr:row>
      <xdr:rowOff>119380</xdr:rowOff>
    </xdr:to>
    <xdr:sp macro="" textlink="">
      <xdr:nvSpPr>
        <xdr:cNvPr id="79" name="フローチャート : 判断 78"/>
        <xdr:cNvSpPr/>
      </xdr:nvSpPr>
      <xdr:spPr>
        <a:xfrm>
          <a:off x="1397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129557</xdr:rowOff>
    </xdr:from>
    <xdr:ext cx="762000" cy="259045"/>
    <xdr:sp macro="" textlink="">
      <xdr:nvSpPr>
        <xdr:cNvPr id="80" name="テキスト ボックス 79"/>
        <xdr:cNvSpPr txBox="1"/>
      </xdr:nvSpPr>
      <xdr:spPr>
        <a:xfrm>
          <a:off x="1066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98213</xdr:rowOff>
    </xdr:from>
    <xdr:to>
      <xdr:col>7</xdr:col>
      <xdr:colOff>203200</xdr:colOff>
      <xdr:row>45</xdr:row>
      <xdr:rowOff>28363</xdr:rowOff>
    </xdr:to>
    <xdr:sp macro="" textlink="">
      <xdr:nvSpPr>
        <xdr:cNvPr id="86" name="円/楕円 85"/>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165540</xdr:rowOff>
    </xdr:from>
    <xdr:ext cx="762000" cy="259045"/>
    <xdr:sp macro="" textlink="">
      <xdr:nvSpPr>
        <xdr:cNvPr id="87" name="財政力該当値テキスト"/>
        <xdr:cNvSpPr txBox="1"/>
      </xdr:nvSpPr>
      <xdr:spPr>
        <a:xfrm>
          <a:off x="5041900" y="753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98213</xdr:rowOff>
    </xdr:from>
    <xdr:to>
      <xdr:col>6</xdr:col>
      <xdr:colOff>50800</xdr:colOff>
      <xdr:row>45</xdr:row>
      <xdr:rowOff>28363</xdr:rowOff>
    </xdr:to>
    <xdr:sp macro="" textlink="">
      <xdr:nvSpPr>
        <xdr:cNvPr id="88" name="円/楕円 87"/>
        <xdr:cNvSpPr/>
      </xdr:nvSpPr>
      <xdr:spPr>
        <a:xfrm>
          <a:off x="4064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13140</xdr:rowOff>
    </xdr:from>
    <xdr:ext cx="736600" cy="259045"/>
    <xdr:sp macro="" textlink="">
      <xdr:nvSpPr>
        <xdr:cNvPr id="89" name="テキスト ボックス 88"/>
        <xdr:cNvSpPr txBox="1"/>
      </xdr:nvSpPr>
      <xdr:spPr>
        <a:xfrm>
          <a:off x="3733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98213</xdr:rowOff>
    </xdr:from>
    <xdr:to>
      <xdr:col>4</xdr:col>
      <xdr:colOff>533400</xdr:colOff>
      <xdr:row>45</xdr:row>
      <xdr:rowOff>28363</xdr:rowOff>
    </xdr:to>
    <xdr:sp macro="" textlink="">
      <xdr:nvSpPr>
        <xdr:cNvPr id="90" name="円/楕円 89"/>
        <xdr:cNvSpPr/>
      </xdr:nvSpPr>
      <xdr:spPr>
        <a:xfrm>
          <a:off x="3175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13140</xdr:rowOff>
    </xdr:from>
    <xdr:ext cx="762000" cy="259045"/>
    <xdr:sp macro="" textlink="">
      <xdr:nvSpPr>
        <xdr:cNvPr id="91" name="テキスト ボックス 90"/>
        <xdr:cNvSpPr txBox="1"/>
      </xdr:nvSpPr>
      <xdr:spPr>
        <a:xfrm>
          <a:off x="2844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90170</xdr:rowOff>
    </xdr:from>
    <xdr:to>
      <xdr:col>3</xdr:col>
      <xdr:colOff>330200</xdr:colOff>
      <xdr:row>45</xdr:row>
      <xdr:rowOff>20320</xdr:rowOff>
    </xdr:to>
    <xdr:sp macro="" textlink="">
      <xdr:nvSpPr>
        <xdr:cNvPr id="92" name="円/楕円 91"/>
        <xdr:cNvSpPr/>
      </xdr:nvSpPr>
      <xdr:spPr>
        <a:xfrm>
          <a:off x="2286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5097</xdr:rowOff>
    </xdr:from>
    <xdr:ext cx="762000" cy="259045"/>
    <xdr:sp macro="" textlink="">
      <xdr:nvSpPr>
        <xdr:cNvPr id="93" name="テキスト ボックス 92"/>
        <xdr:cNvSpPr txBox="1"/>
      </xdr:nvSpPr>
      <xdr:spPr>
        <a:xfrm>
          <a:off x="1955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82127</xdr:rowOff>
    </xdr:from>
    <xdr:to>
      <xdr:col>2</xdr:col>
      <xdr:colOff>127000</xdr:colOff>
      <xdr:row>45</xdr:row>
      <xdr:rowOff>12277</xdr:rowOff>
    </xdr:to>
    <xdr:sp macro="" textlink="">
      <xdr:nvSpPr>
        <xdr:cNvPr id="94" name="円/楕円 93"/>
        <xdr:cNvSpPr/>
      </xdr:nvSpPr>
      <xdr:spPr>
        <a:xfrm>
          <a:off x="1397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168504</xdr:rowOff>
    </xdr:from>
    <xdr:ext cx="762000" cy="259045"/>
    <xdr:sp macro="" textlink="">
      <xdr:nvSpPr>
        <xdr:cNvPr id="95" name="テキスト ボックス 94"/>
        <xdr:cNvSpPr txBox="1"/>
      </xdr:nvSpPr>
      <xdr:spPr>
        <a:xfrm>
          <a:off x="1066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類似団体を下回る</a:t>
          </a:r>
          <a:r>
            <a:rPr kumimoji="1" lang="en-US" altLang="ja-JP" sz="1300">
              <a:latin typeface="ＭＳ Ｐゴシック"/>
            </a:rPr>
            <a:t>75.8</a:t>
          </a:r>
          <a:r>
            <a:rPr kumimoji="1" lang="ja-JP" altLang="en-US" sz="1300">
              <a:latin typeface="ＭＳ Ｐゴシック"/>
            </a:rPr>
            <a:t>％であり、その主な要因は普通交付税が昨年度より増額されたためである。今後についても義務的経費の削減及び町税等の収納率を向上させ財源の確保に努める。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130810</xdr:rowOff>
    </xdr:to>
    <xdr:cxnSp macro="">
      <xdr:nvCxnSpPr>
        <xdr:cNvPr id="125" name="直線コネクタ 124"/>
        <xdr:cNvCxnSpPr/>
      </xdr:nvCxnSpPr>
      <xdr:spPr>
        <a:xfrm flipV="1">
          <a:off x="4953000" y="10147512"/>
          <a:ext cx="0" cy="12989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102887</xdr:rowOff>
    </xdr:from>
    <xdr:ext cx="762000" cy="259045"/>
    <xdr:sp macro="" textlink="">
      <xdr:nvSpPr>
        <xdr:cNvPr id="126"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96.2</a:t>
          </a:r>
          <a:endParaRPr kumimoji="1" lang="ja-JP" altLang="en-US" sz="1000" b="1">
            <a:latin typeface="ＭＳ Ｐゴシック"/>
          </a:endParaRPr>
        </a:p>
      </xdr:txBody>
    </xdr:sp>
    <xdr:clientData/>
  </xdr:oneCellAnchor>
  <xdr:twoCellAnchor>
    <xdr:from>
      <xdr:col>7</xdr:col>
      <xdr:colOff>63500</xdr:colOff>
      <xdr:row>66</xdr:row>
      <xdr:rowOff>130810</xdr:rowOff>
    </xdr:from>
    <xdr:to>
      <xdr:col>7</xdr:col>
      <xdr:colOff>241300</xdr:colOff>
      <xdr:row>66</xdr:row>
      <xdr:rowOff>130810</xdr:rowOff>
    </xdr:to>
    <xdr:cxnSp macro="">
      <xdr:nvCxnSpPr>
        <xdr:cNvPr id="127" name="直線コネクタ 126"/>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28"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29" name="直線コネクタ 128"/>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167640</xdr:rowOff>
    </xdr:from>
    <xdr:to>
      <xdr:col>7</xdr:col>
      <xdr:colOff>152400</xdr:colOff>
      <xdr:row>63</xdr:row>
      <xdr:rowOff>158538</xdr:rowOff>
    </xdr:to>
    <xdr:cxnSp macro="">
      <xdr:nvCxnSpPr>
        <xdr:cNvPr id="130" name="直線コネクタ 129"/>
        <xdr:cNvCxnSpPr/>
      </xdr:nvCxnSpPr>
      <xdr:spPr>
        <a:xfrm flipV="1">
          <a:off x="4114800" y="10626090"/>
          <a:ext cx="838200" cy="3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90398</xdr:rowOff>
    </xdr:from>
    <xdr:ext cx="762000" cy="259045"/>
    <xdr:sp macro="" textlink="">
      <xdr:nvSpPr>
        <xdr:cNvPr id="131" name="財政構造の弾力性平均値テキスト"/>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118321</xdr:rowOff>
    </xdr:from>
    <xdr:to>
      <xdr:col>7</xdr:col>
      <xdr:colOff>203200</xdr:colOff>
      <xdr:row>63</xdr:row>
      <xdr:rowOff>48471</xdr:rowOff>
    </xdr:to>
    <xdr:sp macro="" textlink="">
      <xdr:nvSpPr>
        <xdr:cNvPr id="132" name="フローチャート : 判断 131"/>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70062</xdr:rowOff>
    </xdr:from>
    <xdr:to>
      <xdr:col>6</xdr:col>
      <xdr:colOff>0</xdr:colOff>
      <xdr:row>63</xdr:row>
      <xdr:rowOff>158538</xdr:rowOff>
    </xdr:to>
    <xdr:cxnSp macro="">
      <xdr:nvCxnSpPr>
        <xdr:cNvPr id="133" name="直線コネクタ 132"/>
        <xdr:cNvCxnSpPr/>
      </xdr:nvCxnSpPr>
      <xdr:spPr>
        <a:xfrm>
          <a:off x="3225800" y="10871412"/>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4" name="フローチャート : 判断 133"/>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151147</xdr:rowOff>
    </xdr:from>
    <xdr:ext cx="736600" cy="259045"/>
    <xdr:sp macro="" textlink="">
      <xdr:nvSpPr>
        <xdr:cNvPr id="135" name="テキスト ボックス 134"/>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70062</xdr:rowOff>
    </xdr:from>
    <xdr:to>
      <xdr:col>4</xdr:col>
      <xdr:colOff>482600</xdr:colOff>
      <xdr:row>63</xdr:row>
      <xdr:rowOff>74083</xdr:rowOff>
    </xdr:to>
    <xdr:cxnSp macro="">
      <xdr:nvCxnSpPr>
        <xdr:cNvPr id="136" name="直線コネクタ 135"/>
        <xdr:cNvCxnSpPr/>
      </xdr:nvCxnSpPr>
      <xdr:spPr>
        <a:xfrm flipV="1">
          <a:off x="2336800" y="1087141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7" name="フローチャート : 判断 136"/>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38" name="テキスト ボックス 137"/>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161079</xdr:rowOff>
    </xdr:from>
    <xdr:to>
      <xdr:col>3</xdr:col>
      <xdr:colOff>279400</xdr:colOff>
      <xdr:row>63</xdr:row>
      <xdr:rowOff>74083</xdr:rowOff>
    </xdr:to>
    <xdr:cxnSp macro="">
      <xdr:nvCxnSpPr>
        <xdr:cNvPr id="139" name="直線コネクタ 138"/>
        <xdr:cNvCxnSpPr/>
      </xdr:nvCxnSpPr>
      <xdr:spPr>
        <a:xfrm>
          <a:off x="1447800" y="10790979"/>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70714</xdr:rowOff>
    </xdr:from>
    <xdr:ext cx="762000" cy="259045"/>
    <xdr:sp macro="" textlink="">
      <xdr:nvSpPr>
        <xdr:cNvPr id="141" name="テキスト ボックス 140"/>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2" name="フローチャート : 判断 141"/>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37271</xdr:rowOff>
    </xdr:from>
    <xdr:ext cx="762000" cy="259045"/>
    <xdr:sp macro="" textlink="">
      <xdr:nvSpPr>
        <xdr:cNvPr id="143" name="テキスト ボックス 142"/>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116840</xdr:rowOff>
    </xdr:from>
    <xdr:to>
      <xdr:col>7</xdr:col>
      <xdr:colOff>203200</xdr:colOff>
      <xdr:row>62</xdr:row>
      <xdr:rowOff>46990</xdr:rowOff>
    </xdr:to>
    <xdr:sp macro="" textlink="">
      <xdr:nvSpPr>
        <xdr:cNvPr id="149" name="円/楕円 148"/>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133367</xdr:rowOff>
    </xdr:from>
    <xdr:ext cx="762000" cy="259045"/>
    <xdr:sp macro="" textlink="">
      <xdr:nvSpPr>
        <xdr:cNvPr id="150" name="財政構造の弾力性該当値テキスト"/>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107738</xdr:rowOff>
    </xdr:from>
    <xdr:to>
      <xdr:col>6</xdr:col>
      <xdr:colOff>50800</xdr:colOff>
      <xdr:row>64</xdr:row>
      <xdr:rowOff>37888</xdr:rowOff>
    </xdr:to>
    <xdr:sp macro="" textlink="">
      <xdr:nvSpPr>
        <xdr:cNvPr id="151" name="円/楕円 150"/>
        <xdr:cNvSpPr/>
      </xdr:nvSpPr>
      <xdr:spPr>
        <a:xfrm>
          <a:off x="4064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22665</xdr:rowOff>
    </xdr:from>
    <xdr:ext cx="736600" cy="259045"/>
    <xdr:sp macro="" textlink="">
      <xdr:nvSpPr>
        <xdr:cNvPr id="152" name="テキスト ボックス 151"/>
        <xdr:cNvSpPr txBox="1"/>
      </xdr:nvSpPr>
      <xdr:spPr>
        <a:xfrm>
          <a:off x="3733800" y="109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19262</xdr:rowOff>
    </xdr:from>
    <xdr:to>
      <xdr:col>4</xdr:col>
      <xdr:colOff>533400</xdr:colOff>
      <xdr:row>63</xdr:row>
      <xdr:rowOff>120862</xdr:rowOff>
    </xdr:to>
    <xdr:sp macro="" textlink="">
      <xdr:nvSpPr>
        <xdr:cNvPr id="153" name="円/楕円 152"/>
        <xdr:cNvSpPr/>
      </xdr:nvSpPr>
      <xdr:spPr>
        <a:xfrm>
          <a:off x="3175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105639</xdr:rowOff>
    </xdr:from>
    <xdr:ext cx="762000" cy="259045"/>
    <xdr:sp macro="" textlink="">
      <xdr:nvSpPr>
        <xdr:cNvPr id="154" name="テキスト ボックス 153"/>
        <xdr:cNvSpPr txBox="1"/>
      </xdr:nvSpPr>
      <xdr:spPr>
        <a:xfrm>
          <a:off x="2844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23283</xdr:rowOff>
    </xdr:from>
    <xdr:to>
      <xdr:col>3</xdr:col>
      <xdr:colOff>330200</xdr:colOff>
      <xdr:row>63</xdr:row>
      <xdr:rowOff>124883</xdr:rowOff>
    </xdr:to>
    <xdr:sp macro="" textlink="">
      <xdr:nvSpPr>
        <xdr:cNvPr id="155" name="円/楕円 154"/>
        <xdr:cNvSpPr/>
      </xdr:nvSpPr>
      <xdr:spPr>
        <a:xfrm>
          <a:off x="2286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109660</xdr:rowOff>
    </xdr:from>
    <xdr:ext cx="762000" cy="259045"/>
    <xdr:sp macro="" textlink="">
      <xdr:nvSpPr>
        <xdr:cNvPr id="156" name="テキスト ボックス 155"/>
        <xdr:cNvSpPr txBox="1"/>
      </xdr:nvSpPr>
      <xdr:spPr>
        <a:xfrm>
          <a:off x="1955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110279</xdr:rowOff>
    </xdr:from>
    <xdr:to>
      <xdr:col>2</xdr:col>
      <xdr:colOff>127000</xdr:colOff>
      <xdr:row>63</xdr:row>
      <xdr:rowOff>40429</xdr:rowOff>
    </xdr:to>
    <xdr:sp macro="" textlink="">
      <xdr:nvSpPr>
        <xdr:cNvPr id="157" name="円/楕円 156"/>
        <xdr:cNvSpPr/>
      </xdr:nvSpPr>
      <xdr:spPr>
        <a:xfrm>
          <a:off x="1397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50606</xdr:rowOff>
    </xdr:from>
    <xdr:ext cx="762000" cy="259045"/>
    <xdr:sp macro="" textlink="">
      <xdr:nvSpPr>
        <xdr:cNvPr id="158" name="テキスト ボックス 157"/>
        <xdr:cNvSpPr txBox="1"/>
      </xdr:nvSpPr>
      <xdr:spPr>
        <a:xfrm>
          <a:off x="1066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[393,877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類似団体と比較してやや</a:t>
          </a:r>
          <a:r>
            <a:rPr kumimoji="1" lang="ja-JP" altLang="en-US" sz="1300">
              <a:solidFill>
                <a:schemeClr val="dk1"/>
              </a:solidFill>
              <a:effectLst/>
              <a:latin typeface="+mn-lt"/>
              <a:ea typeface="+mn-ea"/>
              <a:cs typeface="+mn-cs"/>
            </a:rPr>
            <a:t>上</a:t>
          </a:r>
          <a:r>
            <a:rPr kumimoji="1" lang="ja-JP" altLang="ja-JP" sz="1300">
              <a:solidFill>
                <a:schemeClr val="dk1"/>
              </a:solidFill>
              <a:effectLst/>
              <a:latin typeface="+mn-lt"/>
              <a:ea typeface="+mn-ea"/>
              <a:cs typeface="+mn-cs"/>
            </a:rPr>
            <a:t>回り結果と</a:t>
          </a:r>
          <a:r>
            <a:rPr kumimoji="1" lang="ja-JP" altLang="en-US" sz="1300">
              <a:solidFill>
                <a:schemeClr val="dk1"/>
              </a:solidFill>
              <a:effectLst/>
              <a:latin typeface="+mn-lt"/>
              <a:ea typeface="+mn-ea"/>
              <a:cs typeface="+mn-cs"/>
            </a:rPr>
            <a:t>なり、近年と比較すると大きく増加した。これは、「ふるさと納税」に係る経費が大きく増加したことが主な要因となっている。その他の経費については、</a:t>
          </a:r>
          <a:r>
            <a:rPr kumimoji="1" lang="ja-JP" altLang="ja-JP" sz="1300">
              <a:solidFill>
                <a:schemeClr val="dk1"/>
              </a:solidFill>
              <a:effectLst/>
              <a:latin typeface="+mn-lt"/>
              <a:ea typeface="+mn-ea"/>
              <a:cs typeface="+mn-cs"/>
            </a:rPr>
            <a:t>今後とも引き続き経費の抑制に努める。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151106</xdr:rowOff>
    </xdr:from>
    <xdr:to>
      <xdr:col>7</xdr:col>
      <xdr:colOff>152400</xdr:colOff>
      <xdr:row>88</xdr:row>
      <xdr:rowOff>52787</xdr:rowOff>
    </xdr:to>
    <xdr:cxnSp macro="">
      <xdr:nvCxnSpPr>
        <xdr:cNvPr id="187" name="直線コネクタ 186"/>
        <xdr:cNvCxnSpPr/>
      </xdr:nvCxnSpPr>
      <xdr:spPr>
        <a:xfrm flipV="1">
          <a:off x="4953000" y="13867106"/>
          <a:ext cx="0" cy="1273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24864</xdr:rowOff>
    </xdr:from>
    <xdr:ext cx="762000" cy="259045"/>
    <xdr:sp macro="" textlink="">
      <xdr:nvSpPr>
        <xdr:cNvPr id="188" name="人件費・物件費等の状況最小値テキスト"/>
        <xdr:cNvSpPr txBox="1"/>
      </xdr:nvSpPr>
      <xdr:spPr>
        <a:xfrm>
          <a:off x="5041900" y="1511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3,331,259</a:t>
          </a:r>
          <a:endParaRPr kumimoji="1" lang="ja-JP" altLang="en-US" sz="1000" b="1">
            <a:latin typeface="ＭＳ Ｐゴシック"/>
          </a:endParaRPr>
        </a:p>
      </xdr:txBody>
    </xdr:sp>
    <xdr:clientData/>
  </xdr:oneCellAnchor>
  <xdr:twoCellAnchor>
    <xdr:from>
      <xdr:col>7</xdr:col>
      <xdr:colOff>63500</xdr:colOff>
      <xdr:row>88</xdr:row>
      <xdr:rowOff>52787</xdr:rowOff>
    </xdr:from>
    <xdr:to>
      <xdr:col>7</xdr:col>
      <xdr:colOff>241300</xdr:colOff>
      <xdr:row>88</xdr:row>
      <xdr:rowOff>52787</xdr:rowOff>
    </xdr:to>
    <xdr:cxnSp macro="">
      <xdr:nvCxnSpPr>
        <xdr:cNvPr id="189" name="直線コネクタ 188"/>
        <xdr:cNvCxnSpPr/>
      </xdr:nvCxnSpPr>
      <xdr:spPr>
        <a:xfrm>
          <a:off x="4864100" y="1514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66033</xdr:rowOff>
    </xdr:from>
    <xdr:ext cx="762000" cy="259045"/>
    <xdr:sp macro="" textlink="">
      <xdr:nvSpPr>
        <xdr:cNvPr id="190" name="人件費・物件費等の状況最大値テキスト"/>
        <xdr:cNvSpPr txBox="1"/>
      </xdr:nvSpPr>
      <xdr:spPr>
        <a:xfrm>
          <a:off x="5041900" y="1361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165,202</a:t>
          </a:r>
          <a:endParaRPr kumimoji="1" lang="ja-JP" altLang="en-US" sz="1000" b="1">
            <a:latin typeface="ＭＳ Ｐゴシック"/>
          </a:endParaRPr>
        </a:p>
      </xdr:txBody>
    </xdr:sp>
    <xdr:clientData/>
  </xdr:oneCellAnchor>
  <xdr:twoCellAnchor>
    <xdr:from>
      <xdr:col>7</xdr:col>
      <xdr:colOff>63500</xdr:colOff>
      <xdr:row>80</xdr:row>
      <xdr:rowOff>151106</xdr:rowOff>
    </xdr:from>
    <xdr:to>
      <xdr:col>7</xdr:col>
      <xdr:colOff>241300</xdr:colOff>
      <xdr:row>80</xdr:row>
      <xdr:rowOff>151106</xdr:rowOff>
    </xdr:to>
    <xdr:cxnSp macro="">
      <xdr:nvCxnSpPr>
        <xdr:cNvPr id="191" name="直線コネクタ 190"/>
        <xdr:cNvCxnSpPr/>
      </xdr:nvCxnSpPr>
      <xdr:spPr>
        <a:xfrm>
          <a:off x="4864100" y="1386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40673</xdr:rowOff>
    </xdr:from>
    <xdr:to>
      <xdr:col>7</xdr:col>
      <xdr:colOff>152400</xdr:colOff>
      <xdr:row>81</xdr:row>
      <xdr:rowOff>71620</xdr:rowOff>
    </xdr:to>
    <xdr:cxnSp macro="">
      <xdr:nvCxnSpPr>
        <xdr:cNvPr id="192" name="直線コネクタ 191"/>
        <xdr:cNvCxnSpPr/>
      </xdr:nvCxnSpPr>
      <xdr:spPr>
        <a:xfrm>
          <a:off x="4114800" y="13928123"/>
          <a:ext cx="838200" cy="3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8882</xdr:rowOff>
    </xdr:from>
    <xdr:ext cx="762000" cy="259045"/>
    <xdr:sp macro="" textlink="">
      <xdr:nvSpPr>
        <xdr:cNvPr id="193" name="人件費・物件費等の状況平均値テキスト"/>
        <xdr:cNvSpPr txBox="1"/>
      </xdr:nvSpPr>
      <xdr:spPr>
        <a:xfrm>
          <a:off x="5041900" y="13724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161570</xdr:rowOff>
    </xdr:from>
    <xdr:to>
      <xdr:col>7</xdr:col>
      <xdr:colOff>203200</xdr:colOff>
      <xdr:row>81</xdr:row>
      <xdr:rowOff>91720</xdr:rowOff>
    </xdr:to>
    <xdr:sp macro="" textlink="">
      <xdr:nvSpPr>
        <xdr:cNvPr id="194" name="フローチャート : 判断 193"/>
        <xdr:cNvSpPr/>
      </xdr:nvSpPr>
      <xdr:spPr>
        <a:xfrm>
          <a:off x="4902200" y="138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23986</xdr:rowOff>
    </xdr:from>
    <xdr:to>
      <xdr:col>6</xdr:col>
      <xdr:colOff>0</xdr:colOff>
      <xdr:row>81</xdr:row>
      <xdr:rowOff>40673</xdr:rowOff>
    </xdr:to>
    <xdr:cxnSp macro="">
      <xdr:nvCxnSpPr>
        <xdr:cNvPr id="195" name="直線コネクタ 194"/>
        <xdr:cNvCxnSpPr/>
      </xdr:nvCxnSpPr>
      <xdr:spPr>
        <a:xfrm>
          <a:off x="3225800" y="13911436"/>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170545</xdr:rowOff>
    </xdr:from>
    <xdr:to>
      <xdr:col>6</xdr:col>
      <xdr:colOff>50800</xdr:colOff>
      <xdr:row>81</xdr:row>
      <xdr:rowOff>100695</xdr:rowOff>
    </xdr:to>
    <xdr:sp macro="" textlink="">
      <xdr:nvSpPr>
        <xdr:cNvPr id="196" name="フローチャート : 判断 195"/>
        <xdr:cNvSpPr/>
      </xdr:nvSpPr>
      <xdr:spPr>
        <a:xfrm>
          <a:off x="4064000" y="1388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85472</xdr:rowOff>
    </xdr:from>
    <xdr:ext cx="736600" cy="259045"/>
    <xdr:sp macro="" textlink="">
      <xdr:nvSpPr>
        <xdr:cNvPr id="197" name="テキスト ボックス 196"/>
        <xdr:cNvSpPr txBox="1"/>
      </xdr:nvSpPr>
      <xdr:spPr>
        <a:xfrm>
          <a:off x="3733800" y="13972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339,855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23749</xdr:rowOff>
    </xdr:from>
    <xdr:to>
      <xdr:col>4</xdr:col>
      <xdr:colOff>482600</xdr:colOff>
      <xdr:row>81</xdr:row>
      <xdr:rowOff>23986</xdr:rowOff>
    </xdr:to>
    <xdr:cxnSp macro="">
      <xdr:nvCxnSpPr>
        <xdr:cNvPr id="198" name="直線コネクタ 197"/>
        <xdr:cNvCxnSpPr/>
      </xdr:nvCxnSpPr>
      <xdr:spPr>
        <a:xfrm>
          <a:off x="2336800" y="13911199"/>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8714</xdr:rowOff>
    </xdr:from>
    <xdr:to>
      <xdr:col>4</xdr:col>
      <xdr:colOff>533400</xdr:colOff>
      <xdr:row>81</xdr:row>
      <xdr:rowOff>110314</xdr:rowOff>
    </xdr:to>
    <xdr:sp macro="" textlink="">
      <xdr:nvSpPr>
        <xdr:cNvPr id="199" name="フローチャート : 判断 198"/>
        <xdr:cNvSpPr/>
      </xdr:nvSpPr>
      <xdr:spPr>
        <a:xfrm>
          <a:off x="3175000" y="13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95091</xdr:rowOff>
    </xdr:from>
    <xdr:ext cx="762000" cy="259045"/>
    <xdr:sp macro="" textlink="">
      <xdr:nvSpPr>
        <xdr:cNvPr id="200" name="テキスト ボックス 199"/>
        <xdr:cNvSpPr txBox="1"/>
      </xdr:nvSpPr>
      <xdr:spPr>
        <a:xfrm>
          <a:off x="2844800" y="1398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18304</xdr:rowOff>
    </xdr:from>
    <xdr:to>
      <xdr:col>3</xdr:col>
      <xdr:colOff>279400</xdr:colOff>
      <xdr:row>81</xdr:row>
      <xdr:rowOff>23749</xdr:rowOff>
    </xdr:to>
    <xdr:cxnSp macro="">
      <xdr:nvCxnSpPr>
        <xdr:cNvPr id="201" name="直線コネクタ 200"/>
        <xdr:cNvCxnSpPr/>
      </xdr:nvCxnSpPr>
      <xdr:spPr>
        <a:xfrm>
          <a:off x="1447800" y="13905754"/>
          <a:ext cx="889000" cy="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2243</xdr:rowOff>
    </xdr:from>
    <xdr:to>
      <xdr:col>3</xdr:col>
      <xdr:colOff>330200</xdr:colOff>
      <xdr:row>81</xdr:row>
      <xdr:rowOff>103843</xdr:rowOff>
    </xdr:to>
    <xdr:sp macro="" textlink="">
      <xdr:nvSpPr>
        <xdr:cNvPr id="202" name="フローチャート : 判断 201"/>
        <xdr:cNvSpPr/>
      </xdr:nvSpPr>
      <xdr:spPr>
        <a:xfrm>
          <a:off x="2286000" y="1388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88620</xdr:rowOff>
    </xdr:from>
    <xdr:ext cx="762000" cy="259045"/>
    <xdr:sp macro="" textlink="">
      <xdr:nvSpPr>
        <xdr:cNvPr id="203" name="テキスト ボックス 202"/>
        <xdr:cNvSpPr txBox="1"/>
      </xdr:nvSpPr>
      <xdr:spPr>
        <a:xfrm>
          <a:off x="1955800" y="1397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156322</xdr:rowOff>
    </xdr:from>
    <xdr:to>
      <xdr:col>2</xdr:col>
      <xdr:colOff>127000</xdr:colOff>
      <xdr:row>81</xdr:row>
      <xdr:rowOff>86472</xdr:rowOff>
    </xdr:to>
    <xdr:sp macro="" textlink="">
      <xdr:nvSpPr>
        <xdr:cNvPr id="204" name="フローチャート : 判断 203"/>
        <xdr:cNvSpPr/>
      </xdr:nvSpPr>
      <xdr:spPr>
        <a:xfrm>
          <a:off x="1397000" y="138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71249</xdr:rowOff>
    </xdr:from>
    <xdr:ext cx="762000" cy="259045"/>
    <xdr:sp macro="" textlink="">
      <xdr:nvSpPr>
        <xdr:cNvPr id="205" name="テキスト ボックス 204"/>
        <xdr:cNvSpPr txBox="1"/>
      </xdr:nvSpPr>
      <xdr:spPr>
        <a:xfrm>
          <a:off x="1066800" y="1395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304,491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20820</xdr:rowOff>
    </xdr:from>
    <xdr:to>
      <xdr:col>7</xdr:col>
      <xdr:colOff>203200</xdr:colOff>
      <xdr:row>81</xdr:row>
      <xdr:rowOff>122420</xdr:rowOff>
    </xdr:to>
    <xdr:sp macro="" textlink="">
      <xdr:nvSpPr>
        <xdr:cNvPr id="211" name="円/楕円 210"/>
        <xdr:cNvSpPr/>
      </xdr:nvSpPr>
      <xdr:spPr>
        <a:xfrm>
          <a:off x="4902200" y="1390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69097</xdr:rowOff>
    </xdr:from>
    <xdr:ext cx="762000" cy="259045"/>
    <xdr:sp macro="" textlink="">
      <xdr:nvSpPr>
        <xdr:cNvPr id="212" name="人件費・物件費等の状況該当値テキスト"/>
        <xdr:cNvSpPr txBox="1"/>
      </xdr:nvSpPr>
      <xdr:spPr>
        <a:xfrm>
          <a:off x="5041900" y="1395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393,877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161323</xdr:rowOff>
    </xdr:from>
    <xdr:to>
      <xdr:col>6</xdr:col>
      <xdr:colOff>50800</xdr:colOff>
      <xdr:row>81</xdr:row>
      <xdr:rowOff>91473</xdr:rowOff>
    </xdr:to>
    <xdr:sp macro="" textlink="">
      <xdr:nvSpPr>
        <xdr:cNvPr id="213" name="円/楕円 212"/>
        <xdr:cNvSpPr/>
      </xdr:nvSpPr>
      <xdr:spPr>
        <a:xfrm>
          <a:off x="4064000" y="1387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101650</xdr:rowOff>
    </xdr:from>
    <xdr:ext cx="736600" cy="259045"/>
    <xdr:sp macro="" textlink="">
      <xdr:nvSpPr>
        <xdr:cNvPr id="214" name="テキスト ボックス 213"/>
        <xdr:cNvSpPr txBox="1"/>
      </xdr:nvSpPr>
      <xdr:spPr>
        <a:xfrm>
          <a:off x="3733800" y="13646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316,925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144636</xdr:rowOff>
    </xdr:from>
    <xdr:to>
      <xdr:col>4</xdr:col>
      <xdr:colOff>533400</xdr:colOff>
      <xdr:row>81</xdr:row>
      <xdr:rowOff>74786</xdr:rowOff>
    </xdr:to>
    <xdr:sp macro="" textlink="">
      <xdr:nvSpPr>
        <xdr:cNvPr id="215" name="円/楕円 214"/>
        <xdr:cNvSpPr/>
      </xdr:nvSpPr>
      <xdr:spPr>
        <a:xfrm>
          <a:off x="3175000" y="1386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84963</xdr:rowOff>
    </xdr:from>
    <xdr:ext cx="762000" cy="259045"/>
    <xdr:sp macro="" textlink="">
      <xdr:nvSpPr>
        <xdr:cNvPr id="216" name="テキスト ボックス 215"/>
        <xdr:cNvSpPr txBox="1"/>
      </xdr:nvSpPr>
      <xdr:spPr>
        <a:xfrm>
          <a:off x="2844800" y="1362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275,431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144399</xdr:rowOff>
    </xdr:from>
    <xdr:to>
      <xdr:col>3</xdr:col>
      <xdr:colOff>330200</xdr:colOff>
      <xdr:row>81</xdr:row>
      <xdr:rowOff>74549</xdr:rowOff>
    </xdr:to>
    <xdr:sp macro="" textlink="">
      <xdr:nvSpPr>
        <xdr:cNvPr id="217" name="円/楕円 216"/>
        <xdr:cNvSpPr/>
      </xdr:nvSpPr>
      <xdr:spPr>
        <a:xfrm>
          <a:off x="2286000" y="1386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84726</xdr:rowOff>
    </xdr:from>
    <xdr:ext cx="762000" cy="259045"/>
    <xdr:sp macro="" textlink="">
      <xdr:nvSpPr>
        <xdr:cNvPr id="218" name="テキスト ボックス 217"/>
        <xdr:cNvSpPr txBox="1"/>
      </xdr:nvSpPr>
      <xdr:spPr>
        <a:xfrm>
          <a:off x="1955800" y="1362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274,843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138954</xdr:rowOff>
    </xdr:from>
    <xdr:to>
      <xdr:col>2</xdr:col>
      <xdr:colOff>127000</xdr:colOff>
      <xdr:row>81</xdr:row>
      <xdr:rowOff>69104</xdr:rowOff>
    </xdr:to>
    <xdr:sp macro="" textlink="">
      <xdr:nvSpPr>
        <xdr:cNvPr id="219" name="円/楕円 218"/>
        <xdr:cNvSpPr/>
      </xdr:nvSpPr>
      <xdr:spPr>
        <a:xfrm>
          <a:off x="1397000" y="1385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79281</xdr:rowOff>
    </xdr:from>
    <xdr:ext cx="762000" cy="259045"/>
    <xdr:sp macro="" textlink="">
      <xdr:nvSpPr>
        <xdr:cNvPr id="220" name="テキスト ボックス 219"/>
        <xdr:cNvSpPr txBox="1"/>
      </xdr:nvSpPr>
      <xdr:spPr>
        <a:xfrm>
          <a:off x="1066800" y="13623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261,305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類似団体を上回る</a:t>
          </a:r>
          <a:r>
            <a:rPr kumimoji="1" lang="en-US" altLang="ja-JP" sz="1300">
              <a:latin typeface="ＭＳ Ｐゴシック"/>
            </a:rPr>
            <a:t>98.3</a:t>
          </a:r>
          <a:r>
            <a:rPr kumimoji="1" lang="ja-JP" altLang="en-US" sz="1300">
              <a:latin typeface="ＭＳ Ｐゴシック"/>
            </a:rPr>
            <a:t>％である。今後も行政の質を維持しつつ適正な給与水準の管理に努める。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58928</xdr:rowOff>
    </xdr:from>
    <xdr:to>
      <xdr:col>24</xdr:col>
      <xdr:colOff>558800</xdr:colOff>
      <xdr:row>86</xdr:row>
      <xdr:rowOff>82296</xdr:rowOff>
    </xdr:to>
    <xdr:cxnSp macro="">
      <xdr:nvCxnSpPr>
        <xdr:cNvPr id="247" name="直線コネクタ 246"/>
        <xdr:cNvCxnSpPr/>
      </xdr:nvCxnSpPr>
      <xdr:spPr>
        <a:xfrm flipV="1">
          <a:off x="17018000" y="13774928"/>
          <a:ext cx="0" cy="10520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54373</xdr:rowOff>
    </xdr:from>
    <xdr:ext cx="762000" cy="259045"/>
    <xdr:sp macro="" textlink="">
      <xdr:nvSpPr>
        <xdr:cNvPr id="248" name="給与水準   （国との比較）最小値テキスト"/>
        <xdr:cNvSpPr txBox="1"/>
      </xdr:nvSpPr>
      <xdr:spPr>
        <a:xfrm>
          <a:off x="17106900" y="147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24</xdr:col>
      <xdr:colOff>469900</xdr:colOff>
      <xdr:row>86</xdr:row>
      <xdr:rowOff>82296</xdr:rowOff>
    </xdr:from>
    <xdr:to>
      <xdr:col>24</xdr:col>
      <xdr:colOff>647700</xdr:colOff>
      <xdr:row>86</xdr:row>
      <xdr:rowOff>82296</xdr:rowOff>
    </xdr:to>
    <xdr:cxnSp macro="">
      <xdr:nvCxnSpPr>
        <xdr:cNvPr id="249" name="直線コネクタ 248"/>
        <xdr:cNvCxnSpPr/>
      </xdr:nvCxnSpPr>
      <xdr:spPr>
        <a:xfrm>
          <a:off x="169291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145305</xdr:rowOff>
    </xdr:from>
    <xdr:ext cx="762000" cy="259045"/>
    <xdr:sp macro="" textlink="">
      <xdr:nvSpPr>
        <xdr:cNvPr id="250" name="給与水準   （国との比較）最大値テキスト"/>
        <xdr:cNvSpPr txBox="1"/>
      </xdr:nvSpPr>
      <xdr:spPr>
        <a:xfrm>
          <a:off x="17106900" y="1351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24</xdr:col>
      <xdr:colOff>469900</xdr:colOff>
      <xdr:row>80</xdr:row>
      <xdr:rowOff>58928</xdr:rowOff>
    </xdr:from>
    <xdr:to>
      <xdr:col>24</xdr:col>
      <xdr:colOff>647700</xdr:colOff>
      <xdr:row>80</xdr:row>
      <xdr:rowOff>58928</xdr:rowOff>
    </xdr:to>
    <xdr:cxnSp macro="">
      <xdr:nvCxnSpPr>
        <xdr:cNvPr id="251" name="直線コネクタ 250"/>
        <xdr:cNvCxnSpPr/>
      </xdr:nvCxnSpPr>
      <xdr:spPr>
        <a:xfrm>
          <a:off x="16929100" y="1377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86</xdr:row>
      <xdr:rowOff>19558</xdr:rowOff>
    </xdr:to>
    <xdr:cxnSp macro="">
      <xdr:nvCxnSpPr>
        <xdr:cNvPr id="252" name="直線コネクタ 251"/>
        <xdr:cNvCxnSpPr/>
      </xdr:nvCxnSpPr>
      <xdr:spPr>
        <a:xfrm>
          <a:off x="16179800" y="14677389"/>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164101</xdr:rowOff>
    </xdr:from>
    <xdr:ext cx="762000" cy="259045"/>
    <xdr:sp macro="" textlink="">
      <xdr:nvSpPr>
        <xdr:cNvPr id="253" name="給与水準   （国との比較）平均値テキスト"/>
        <xdr:cNvSpPr txBox="1"/>
      </xdr:nvSpPr>
      <xdr:spPr>
        <a:xfrm>
          <a:off x="17106900" y="143944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147574</xdr:rowOff>
    </xdr:from>
    <xdr:to>
      <xdr:col>24</xdr:col>
      <xdr:colOff>609600</xdr:colOff>
      <xdr:row>85</xdr:row>
      <xdr:rowOff>77724</xdr:rowOff>
    </xdr:to>
    <xdr:sp macro="" textlink="">
      <xdr:nvSpPr>
        <xdr:cNvPr id="254" name="フローチャート : 判断 253"/>
        <xdr:cNvSpPr/>
      </xdr:nvSpPr>
      <xdr:spPr>
        <a:xfrm>
          <a:off x="169672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85</xdr:row>
      <xdr:rowOff>104139</xdr:rowOff>
    </xdr:to>
    <xdr:cxnSp macro="">
      <xdr:nvCxnSpPr>
        <xdr:cNvPr id="255" name="直線コネクタ 254"/>
        <xdr:cNvCxnSpPr/>
      </xdr:nvCxnSpPr>
      <xdr:spPr>
        <a:xfrm>
          <a:off x="15290800" y="146050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133096</xdr:rowOff>
    </xdr:from>
    <xdr:to>
      <xdr:col>23</xdr:col>
      <xdr:colOff>457200</xdr:colOff>
      <xdr:row>85</xdr:row>
      <xdr:rowOff>63246</xdr:rowOff>
    </xdr:to>
    <xdr:sp macro="" textlink="">
      <xdr:nvSpPr>
        <xdr:cNvPr id="256" name="フローチャート : 判断 255"/>
        <xdr:cNvSpPr/>
      </xdr:nvSpPr>
      <xdr:spPr>
        <a:xfrm>
          <a:off x="16129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73423</xdr:rowOff>
    </xdr:from>
    <xdr:ext cx="736600" cy="259045"/>
    <xdr:sp macro="" textlink="">
      <xdr:nvSpPr>
        <xdr:cNvPr id="257" name="テキスト ボックス 256"/>
        <xdr:cNvSpPr txBox="1"/>
      </xdr:nvSpPr>
      <xdr:spPr>
        <a:xfrm>
          <a:off x="15798800" y="1430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31750</xdr:rowOff>
    </xdr:from>
    <xdr:to>
      <xdr:col>22</xdr:col>
      <xdr:colOff>203200</xdr:colOff>
      <xdr:row>87</xdr:row>
      <xdr:rowOff>137668</xdr:rowOff>
    </xdr:to>
    <xdr:cxnSp macro="">
      <xdr:nvCxnSpPr>
        <xdr:cNvPr id="258" name="直線コネクタ 257"/>
        <xdr:cNvCxnSpPr/>
      </xdr:nvCxnSpPr>
      <xdr:spPr>
        <a:xfrm flipV="1">
          <a:off x="14401800" y="14605000"/>
          <a:ext cx="889000" cy="44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89663</xdr:rowOff>
    </xdr:from>
    <xdr:to>
      <xdr:col>22</xdr:col>
      <xdr:colOff>254000</xdr:colOff>
      <xdr:row>85</xdr:row>
      <xdr:rowOff>19813</xdr:rowOff>
    </xdr:to>
    <xdr:sp macro="" textlink="">
      <xdr:nvSpPr>
        <xdr:cNvPr id="259" name="フローチャート : 判断 258"/>
        <xdr:cNvSpPr/>
      </xdr:nvSpPr>
      <xdr:spPr>
        <a:xfrm>
          <a:off x="15240000" y="1449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29990</xdr:rowOff>
    </xdr:from>
    <xdr:ext cx="762000" cy="259045"/>
    <xdr:sp macro="" textlink="">
      <xdr:nvSpPr>
        <xdr:cNvPr id="260" name="テキスト ボックス 259"/>
        <xdr:cNvSpPr txBox="1"/>
      </xdr:nvSpPr>
      <xdr:spPr>
        <a:xfrm>
          <a:off x="14909800" y="1426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130556</xdr:rowOff>
    </xdr:from>
    <xdr:to>
      <xdr:col>21</xdr:col>
      <xdr:colOff>0</xdr:colOff>
      <xdr:row>87</xdr:row>
      <xdr:rowOff>137668</xdr:rowOff>
    </xdr:to>
    <xdr:cxnSp macro="">
      <xdr:nvCxnSpPr>
        <xdr:cNvPr id="261" name="直線コネクタ 260"/>
        <xdr:cNvCxnSpPr/>
      </xdr:nvCxnSpPr>
      <xdr:spPr>
        <a:xfrm>
          <a:off x="13512800" y="1487525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123189</xdr:rowOff>
    </xdr:from>
    <xdr:to>
      <xdr:col>21</xdr:col>
      <xdr:colOff>50800</xdr:colOff>
      <xdr:row>87</xdr:row>
      <xdr:rowOff>53339</xdr:rowOff>
    </xdr:to>
    <xdr:sp macro="" textlink="">
      <xdr:nvSpPr>
        <xdr:cNvPr id="262" name="フローチャート : 判断 261"/>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63516</xdr:rowOff>
    </xdr:from>
    <xdr:ext cx="762000" cy="259045"/>
    <xdr:sp macro="" textlink="">
      <xdr:nvSpPr>
        <xdr:cNvPr id="263" name="テキスト ボックス 262"/>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113537</xdr:rowOff>
    </xdr:from>
    <xdr:to>
      <xdr:col>19</xdr:col>
      <xdr:colOff>533400</xdr:colOff>
      <xdr:row>87</xdr:row>
      <xdr:rowOff>43687</xdr:rowOff>
    </xdr:to>
    <xdr:sp macro="" textlink="">
      <xdr:nvSpPr>
        <xdr:cNvPr id="264" name="フローチャート : 判断 263"/>
        <xdr:cNvSpPr/>
      </xdr:nvSpPr>
      <xdr:spPr>
        <a:xfrm>
          <a:off x="13462000" y="1485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28464</xdr:rowOff>
    </xdr:from>
    <xdr:ext cx="762000" cy="259045"/>
    <xdr:sp macro="" textlink="">
      <xdr:nvSpPr>
        <xdr:cNvPr id="265" name="テキスト ボックス 264"/>
        <xdr:cNvSpPr txBox="1"/>
      </xdr:nvSpPr>
      <xdr:spPr>
        <a:xfrm>
          <a:off x="13131800" y="1494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140208</xdr:rowOff>
    </xdr:from>
    <xdr:to>
      <xdr:col>24</xdr:col>
      <xdr:colOff>609600</xdr:colOff>
      <xdr:row>86</xdr:row>
      <xdr:rowOff>70358</xdr:rowOff>
    </xdr:to>
    <xdr:sp macro="" textlink="">
      <xdr:nvSpPr>
        <xdr:cNvPr id="271" name="円/楕円 270"/>
        <xdr:cNvSpPr/>
      </xdr:nvSpPr>
      <xdr:spPr>
        <a:xfrm>
          <a:off x="16967200" y="147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36085</xdr:rowOff>
    </xdr:from>
    <xdr:ext cx="762000" cy="259045"/>
    <xdr:sp macro="" textlink="">
      <xdr:nvSpPr>
        <xdr:cNvPr id="272" name="給与水準   （国との比較）該当値テキスト"/>
        <xdr:cNvSpPr txBox="1"/>
      </xdr:nvSpPr>
      <xdr:spPr>
        <a:xfrm>
          <a:off x="17106900" y="146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53339</xdr:rowOff>
    </xdr:from>
    <xdr:to>
      <xdr:col>23</xdr:col>
      <xdr:colOff>457200</xdr:colOff>
      <xdr:row>85</xdr:row>
      <xdr:rowOff>154939</xdr:rowOff>
    </xdr:to>
    <xdr:sp macro="" textlink="">
      <xdr:nvSpPr>
        <xdr:cNvPr id="273" name="円/楕円 272"/>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139716</xdr:rowOff>
    </xdr:from>
    <xdr:ext cx="736600" cy="259045"/>
    <xdr:sp macro="" textlink="">
      <xdr:nvSpPr>
        <xdr:cNvPr id="274" name="テキスト ボックス 273"/>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152400</xdr:rowOff>
    </xdr:from>
    <xdr:to>
      <xdr:col>22</xdr:col>
      <xdr:colOff>254000</xdr:colOff>
      <xdr:row>85</xdr:row>
      <xdr:rowOff>82550</xdr:rowOff>
    </xdr:to>
    <xdr:sp macro="" textlink="">
      <xdr:nvSpPr>
        <xdr:cNvPr id="275" name="円/楕円 274"/>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67327</xdr:rowOff>
    </xdr:from>
    <xdr:ext cx="762000" cy="259045"/>
    <xdr:sp macro="" textlink="">
      <xdr:nvSpPr>
        <xdr:cNvPr id="276" name="テキスト ボックス 275"/>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86868</xdr:rowOff>
    </xdr:from>
    <xdr:to>
      <xdr:col>21</xdr:col>
      <xdr:colOff>50800</xdr:colOff>
      <xdr:row>88</xdr:row>
      <xdr:rowOff>17018</xdr:rowOff>
    </xdr:to>
    <xdr:sp macro="" textlink="">
      <xdr:nvSpPr>
        <xdr:cNvPr id="277" name="円/楕円 276"/>
        <xdr:cNvSpPr/>
      </xdr:nvSpPr>
      <xdr:spPr>
        <a:xfrm>
          <a:off x="14351000" y="1500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1795</xdr:rowOff>
    </xdr:from>
    <xdr:ext cx="762000" cy="259045"/>
    <xdr:sp macro="" textlink="">
      <xdr:nvSpPr>
        <xdr:cNvPr id="278" name="テキスト ボックス 277"/>
        <xdr:cNvSpPr txBox="1"/>
      </xdr:nvSpPr>
      <xdr:spPr>
        <a:xfrm>
          <a:off x="14020800" y="1508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79756</xdr:rowOff>
    </xdr:from>
    <xdr:to>
      <xdr:col>19</xdr:col>
      <xdr:colOff>533400</xdr:colOff>
      <xdr:row>87</xdr:row>
      <xdr:rowOff>9906</xdr:rowOff>
    </xdr:to>
    <xdr:sp macro="" textlink="">
      <xdr:nvSpPr>
        <xdr:cNvPr id="279" name="円/楕円 278"/>
        <xdr:cNvSpPr/>
      </xdr:nvSpPr>
      <xdr:spPr>
        <a:xfrm>
          <a:off x="13462000" y="148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20083</xdr:rowOff>
    </xdr:from>
    <xdr:ext cx="762000" cy="259045"/>
    <xdr:sp macro="" textlink="">
      <xdr:nvSpPr>
        <xdr:cNvPr id="280" name="テキスト ボックス 279"/>
        <xdr:cNvSpPr txBox="1"/>
      </xdr:nvSpPr>
      <xdr:spPr>
        <a:xfrm>
          <a:off x="13131800" y="1459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上回る状況にある。平成２７年度で第２次行財政構造改革プランは計画期間を終えたが、引き続き行政サービスを維持しつつ、事務事業の見直し等により職員数の縮減を図り、適正な定員管理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76672</xdr:rowOff>
    </xdr:from>
    <xdr:to>
      <xdr:col>24</xdr:col>
      <xdr:colOff>558800</xdr:colOff>
      <xdr:row>67</xdr:row>
      <xdr:rowOff>38070</xdr:rowOff>
    </xdr:to>
    <xdr:cxnSp macro="">
      <xdr:nvCxnSpPr>
        <xdr:cNvPr id="311" name="直線コネクタ 310"/>
        <xdr:cNvCxnSpPr/>
      </xdr:nvCxnSpPr>
      <xdr:spPr>
        <a:xfrm flipV="1">
          <a:off x="17018000" y="10020772"/>
          <a:ext cx="0" cy="1504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10147</xdr:rowOff>
    </xdr:from>
    <xdr:ext cx="762000" cy="259045"/>
    <xdr:sp macro="" textlink="">
      <xdr:nvSpPr>
        <xdr:cNvPr id="312" name="定員管理の状況最小値テキスト"/>
        <xdr:cNvSpPr txBox="1"/>
      </xdr:nvSpPr>
      <xdr:spPr>
        <a:xfrm>
          <a:off x="17106900" y="1149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138.55</a:t>
          </a:r>
          <a:endParaRPr kumimoji="1" lang="ja-JP" altLang="en-US" sz="1000" b="1">
            <a:latin typeface="ＭＳ Ｐゴシック"/>
          </a:endParaRPr>
        </a:p>
      </xdr:txBody>
    </xdr:sp>
    <xdr:clientData/>
  </xdr:oneCellAnchor>
  <xdr:twoCellAnchor>
    <xdr:from>
      <xdr:col>24</xdr:col>
      <xdr:colOff>469900</xdr:colOff>
      <xdr:row>67</xdr:row>
      <xdr:rowOff>38070</xdr:rowOff>
    </xdr:from>
    <xdr:to>
      <xdr:col>24</xdr:col>
      <xdr:colOff>647700</xdr:colOff>
      <xdr:row>67</xdr:row>
      <xdr:rowOff>38070</xdr:rowOff>
    </xdr:to>
    <xdr:cxnSp macro="">
      <xdr:nvCxnSpPr>
        <xdr:cNvPr id="313" name="直線コネクタ 312"/>
        <xdr:cNvCxnSpPr/>
      </xdr:nvCxnSpPr>
      <xdr:spPr>
        <a:xfrm>
          <a:off x="16929100" y="1152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163049</xdr:rowOff>
    </xdr:from>
    <xdr:ext cx="762000" cy="259045"/>
    <xdr:sp macro="" textlink="">
      <xdr:nvSpPr>
        <xdr:cNvPr id="314" name="定員管理の状況最大値テキスト"/>
        <xdr:cNvSpPr txBox="1"/>
      </xdr:nvSpPr>
      <xdr:spPr>
        <a:xfrm>
          <a:off x="17106900" y="97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24</xdr:col>
      <xdr:colOff>469900</xdr:colOff>
      <xdr:row>58</xdr:row>
      <xdr:rowOff>76672</xdr:rowOff>
    </xdr:from>
    <xdr:to>
      <xdr:col>24</xdr:col>
      <xdr:colOff>647700</xdr:colOff>
      <xdr:row>58</xdr:row>
      <xdr:rowOff>76672</xdr:rowOff>
    </xdr:to>
    <xdr:cxnSp macro="">
      <xdr:nvCxnSpPr>
        <xdr:cNvPr id="315" name="直線コネクタ 314"/>
        <xdr:cNvCxnSpPr/>
      </xdr:nvCxnSpPr>
      <xdr:spPr>
        <a:xfrm>
          <a:off x="16929100" y="1002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35294</xdr:rowOff>
    </xdr:from>
    <xdr:to>
      <xdr:col>24</xdr:col>
      <xdr:colOff>558800</xdr:colOff>
      <xdr:row>59</xdr:row>
      <xdr:rowOff>44486</xdr:rowOff>
    </xdr:to>
    <xdr:cxnSp macro="">
      <xdr:nvCxnSpPr>
        <xdr:cNvPr id="316" name="直線コネクタ 315"/>
        <xdr:cNvCxnSpPr/>
      </xdr:nvCxnSpPr>
      <xdr:spPr>
        <a:xfrm>
          <a:off x="16179800" y="10150844"/>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147421</xdr:rowOff>
    </xdr:from>
    <xdr:ext cx="762000" cy="259045"/>
    <xdr:sp macro="" textlink="">
      <xdr:nvSpPr>
        <xdr:cNvPr id="317" name="定員管理の状況平均値テキスト"/>
        <xdr:cNvSpPr txBox="1"/>
      </xdr:nvSpPr>
      <xdr:spPr>
        <a:xfrm>
          <a:off x="17106900" y="99200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24</xdr:col>
      <xdr:colOff>508000</xdr:colOff>
      <xdr:row>58</xdr:row>
      <xdr:rowOff>130894</xdr:rowOff>
    </xdr:from>
    <xdr:to>
      <xdr:col>24</xdr:col>
      <xdr:colOff>609600</xdr:colOff>
      <xdr:row>59</xdr:row>
      <xdr:rowOff>61044</xdr:rowOff>
    </xdr:to>
    <xdr:sp macro="" textlink="">
      <xdr:nvSpPr>
        <xdr:cNvPr id="318" name="フローチャート : 判断 317"/>
        <xdr:cNvSpPr/>
      </xdr:nvSpPr>
      <xdr:spPr>
        <a:xfrm>
          <a:off x="16967200" y="100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23803</xdr:rowOff>
    </xdr:from>
    <xdr:to>
      <xdr:col>23</xdr:col>
      <xdr:colOff>406400</xdr:colOff>
      <xdr:row>59</xdr:row>
      <xdr:rowOff>35294</xdr:rowOff>
    </xdr:to>
    <xdr:cxnSp macro="">
      <xdr:nvCxnSpPr>
        <xdr:cNvPr id="319" name="直線コネクタ 318"/>
        <xdr:cNvCxnSpPr/>
      </xdr:nvCxnSpPr>
      <xdr:spPr>
        <a:xfrm>
          <a:off x="15290800" y="1013935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137444</xdr:rowOff>
    </xdr:from>
    <xdr:to>
      <xdr:col>23</xdr:col>
      <xdr:colOff>457200</xdr:colOff>
      <xdr:row>59</xdr:row>
      <xdr:rowOff>67594</xdr:rowOff>
    </xdr:to>
    <xdr:sp macro="" textlink="">
      <xdr:nvSpPr>
        <xdr:cNvPr id="320" name="フローチャート : 判断 319"/>
        <xdr:cNvSpPr/>
      </xdr:nvSpPr>
      <xdr:spPr>
        <a:xfrm>
          <a:off x="16129000" y="1008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77771</xdr:rowOff>
    </xdr:from>
    <xdr:ext cx="736600" cy="259045"/>
    <xdr:sp macro="" textlink="">
      <xdr:nvSpPr>
        <xdr:cNvPr id="321" name="テキスト ボックス 320"/>
        <xdr:cNvSpPr txBox="1"/>
      </xdr:nvSpPr>
      <xdr:spPr>
        <a:xfrm>
          <a:off x="15798800" y="9850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14381</xdr:rowOff>
    </xdr:from>
    <xdr:to>
      <xdr:col>22</xdr:col>
      <xdr:colOff>203200</xdr:colOff>
      <xdr:row>59</xdr:row>
      <xdr:rowOff>23803</xdr:rowOff>
    </xdr:to>
    <xdr:cxnSp macro="">
      <xdr:nvCxnSpPr>
        <xdr:cNvPr id="322" name="直線コネクタ 321"/>
        <xdr:cNvCxnSpPr/>
      </xdr:nvCxnSpPr>
      <xdr:spPr>
        <a:xfrm>
          <a:off x="14401800" y="10129931"/>
          <a:ext cx="889000" cy="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58</xdr:row>
      <xdr:rowOff>138133</xdr:rowOff>
    </xdr:from>
    <xdr:to>
      <xdr:col>22</xdr:col>
      <xdr:colOff>254000</xdr:colOff>
      <xdr:row>59</xdr:row>
      <xdr:rowOff>68283</xdr:rowOff>
    </xdr:to>
    <xdr:sp macro="" textlink="">
      <xdr:nvSpPr>
        <xdr:cNvPr id="323" name="フローチャート : 判断 322"/>
        <xdr:cNvSpPr/>
      </xdr:nvSpPr>
      <xdr:spPr>
        <a:xfrm>
          <a:off x="15240000" y="1008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78460</xdr:rowOff>
    </xdr:from>
    <xdr:ext cx="762000" cy="259045"/>
    <xdr:sp macro="" textlink="">
      <xdr:nvSpPr>
        <xdr:cNvPr id="324" name="テキスト ボックス 323"/>
        <xdr:cNvSpPr txBox="1"/>
      </xdr:nvSpPr>
      <xdr:spPr>
        <a:xfrm>
          <a:off x="14909800" y="985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13233</xdr:rowOff>
    </xdr:from>
    <xdr:to>
      <xdr:col>21</xdr:col>
      <xdr:colOff>0</xdr:colOff>
      <xdr:row>59</xdr:row>
      <xdr:rowOff>14381</xdr:rowOff>
    </xdr:to>
    <xdr:cxnSp macro="">
      <xdr:nvCxnSpPr>
        <xdr:cNvPr id="325" name="直線コネクタ 324"/>
        <xdr:cNvCxnSpPr/>
      </xdr:nvCxnSpPr>
      <xdr:spPr>
        <a:xfrm>
          <a:off x="13512800" y="10128783"/>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136410</xdr:rowOff>
    </xdr:from>
    <xdr:to>
      <xdr:col>21</xdr:col>
      <xdr:colOff>50800</xdr:colOff>
      <xdr:row>59</xdr:row>
      <xdr:rowOff>66560</xdr:rowOff>
    </xdr:to>
    <xdr:sp macro="" textlink="">
      <xdr:nvSpPr>
        <xdr:cNvPr id="326" name="フローチャート : 判断 325"/>
        <xdr:cNvSpPr/>
      </xdr:nvSpPr>
      <xdr:spPr>
        <a:xfrm>
          <a:off x="14351000" y="1008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51337</xdr:rowOff>
    </xdr:from>
    <xdr:ext cx="762000" cy="259045"/>
    <xdr:sp macro="" textlink="">
      <xdr:nvSpPr>
        <xdr:cNvPr id="327" name="テキスト ボックス 326"/>
        <xdr:cNvSpPr txBox="1"/>
      </xdr:nvSpPr>
      <xdr:spPr>
        <a:xfrm>
          <a:off x="14020800" y="1016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134112</xdr:rowOff>
    </xdr:from>
    <xdr:to>
      <xdr:col>19</xdr:col>
      <xdr:colOff>533400</xdr:colOff>
      <xdr:row>59</xdr:row>
      <xdr:rowOff>64262</xdr:rowOff>
    </xdr:to>
    <xdr:sp macro="" textlink="">
      <xdr:nvSpPr>
        <xdr:cNvPr id="328" name="フローチャート : 判断 327"/>
        <xdr:cNvSpPr/>
      </xdr:nvSpPr>
      <xdr:spPr>
        <a:xfrm>
          <a:off x="13462000" y="10078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49039</xdr:rowOff>
    </xdr:from>
    <xdr:ext cx="762000" cy="259045"/>
    <xdr:sp macro="" textlink="">
      <xdr:nvSpPr>
        <xdr:cNvPr id="329" name="テキスト ボックス 328"/>
        <xdr:cNvSpPr txBox="1"/>
      </xdr:nvSpPr>
      <xdr:spPr>
        <a:xfrm>
          <a:off x="13131800" y="1016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165136</xdr:rowOff>
    </xdr:from>
    <xdr:to>
      <xdr:col>24</xdr:col>
      <xdr:colOff>609600</xdr:colOff>
      <xdr:row>59</xdr:row>
      <xdr:rowOff>95286</xdr:rowOff>
    </xdr:to>
    <xdr:sp macro="" textlink="">
      <xdr:nvSpPr>
        <xdr:cNvPr id="335" name="円/楕円 334"/>
        <xdr:cNvSpPr/>
      </xdr:nvSpPr>
      <xdr:spPr>
        <a:xfrm>
          <a:off x="16967200" y="1010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137213</xdr:rowOff>
    </xdr:from>
    <xdr:ext cx="762000" cy="259045"/>
    <xdr:sp macro="" textlink="">
      <xdr:nvSpPr>
        <xdr:cNvPr id="336" name="定員管理の状況該当値テキスト"/>
        <xdr:cNvSpPr txBox="1"/>
      </xdr:nvSpPr>
      <xdr:spPr>
        <a:xfrm>
          <a:off x="17106900" y="1008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19.74</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155944</xdr:rowOff>
    </xdr:from>
    <xdr:to>
      <xdr:col>23</xdr:col>
      <xdr:colOff>457200</xdr:colOff>
      <xdr:row>59</xdr:row>
      <xdr:rowOff>86094</xdr:rowOff>
    </xdr:to>
    <xdr:sp macro="" textlink="">
      <xdr:nvSpPr>
        <xdr:cNvPr id="337" name="円/楕円 336"/>
        <xdr:cNvSpPr/>
      </xdr:nvSpPr>
      <xdr:spPr>
        <a:xfrm>
          <a:off x="16129000" y="1010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70871</xdr:rowOff>
    </xdr:from>
    <xdr:ext cx="736600" cy="259045"/>
    <xdr:sp macro="" textlink="">
      <xdr:nvSpPr>
        <xdr:cNvPr id="338" name="テキスト ボックス 337"/>
        <xdr:cNvSpPr txBox="1"/>
      </xdr:nvSpPr>
      <xdr:spPr>
        <a:xfrm>
          <a:off x="15798800" y="1018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18.94</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144453</xdr:rowOff>
    </xdr:from>
    <xdr:to>
      <xdr:col>22</xdr:col>
      <xdr:colOff>254000</xdr:colOff>
      <xdr:row>59</xdr:row>
      <xdr:rowOff>74603</xdr:rowOff>
    </xdr:to>
    <xdr:sp macro="" textlink="">
      <xdr:nvSpPr>
        <xdr:cNvPr id="339" name="円/楕円 338"/>
        <xdr:cNvSpPr/>
      </xdr:nvSpPr>
      <xdr:spPr>
        <a:xfrm>
          <a:off x="15240000" y="1008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59380</xdr:rowOff>
    </xdr:from>
    <xdr:ext cx="762000" cy="259045"/>
    <xdr:sp macro="" textlink="">
      <xdr:nvSpPr>
        <xdr:cNvPr id="340" name="テキスト ボックス 339"/>
        <xdr:cNvSpPr txBox="1"/>
      </xdr:nvSpPr>
      <xdr:spPr>
        <a:xfrm>
          <a:off x="14909800" y="1017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17.94</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135031</xdr:rowOff>
    </xdr:from>
    <xdr:to>
      <xdr:col>21</xdr:col>
      <xdr:colOff>50800</xdr:colOff>
      <xdr:row>59</xdr:row>
      <xdr:rowOff>65181</xdr:rowOff>
    </xdr:to>
    <xdr:sp macro="" textlink="">
      <xdr:nvSpPr>
        <xdr:cNvPr id="341" name="円/楕円 340"/>
        <xdr:cNvSpPr/>
      </xdr:nvSpPr>
      <xdr:spPr>
        <a:xfrm>
          <a:off x="14351000" y="1007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75358</xdr:rowOff>
    </xdr:from>
    <xdr:ext cx="762000" cy="259045"/>
    <xdr:sp macro="" textlink="">
      <xdr:nvSpPr>
        <xdr:cNvPr id="342" name="テキスト ボックス 341"/>
        <xdr:cNvSpPr txBox="1"/>
      </xdr:nvSpPr>
      <xdr:spPr>
        <a:xfrm>
          <a:off x="14020800" y="984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17.12</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133883</xdr:rowOff>
    </xdr:from>
    <xdr:to>
      <xdr:col>19</xdr:col>
      <xdr:colOff>533400</xdr:colOff>
      <xdr:row>59</xdr:row>
      <xdr:rowOff>64033</xdr:rowOff>
    </xdr:to>
    <xdr:sp macro="" textlink="">
      <xdr:nvSpPr>
        <xdr:cNvPr id="343" name="円/楕円 342"/>
        <xdr:cNvSpPr/>
      </xdr:nvSpPr>
      <xdr:spPr>
        <a:xfrm>
          <a:off x="13462000" y="1007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74210</xdr:rowOff>
    </xdr:from>
    <xdr:ext cx="762000" cy="259045"/>
    <xdr:sp macro="" textlink="">
      <xdr:nvSpPr>
        <xdr:cNvPr id="344" name="テキスト ボックス 343"/>
        <xdr:cNvSpPr txBox="1"/>
      </xdr:nvSpPr>
      <xdr:spPr>
        <a:xfrm>
          <a:off x="13131800" y="984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類似団体を上回る</a:t>
          </a:r>
          <a:r>
            <a:rPr kumimoji="1" lang="en-US" altLang="ja-JP" sz="1300">
              <a:latin typeface="ＭＳ Ｐゴシック"/>
            </a:rPr>
            <a:t>7.4</a:t>
          </a:r>
          <a:r>
            <a:rPr kumimoji="1" lang="ja-JP" altLang="en-US" sz="1300">
              <a:latin typeface="ＭＳ Ｐゴシック"/>
            </a:rPr>
            <a:t>％である。準元利償還金の増加に伴い、単年度でも増加傾向にある。今後も中長期的な財政状況を勘案のうえ、事業の選定を図り公債費の</a:t>
          </a:r>
          <a:endParaRPr kumimoji="1" lang="en-US" altLang="ja-JP" sz="1300">
            <a:latin typeface="ＭＳ Ｐゴシック"/>
          </a:endParaRPr>
        </a:p>
        <a:p>
          <a:r>
            <a:rPr kumimoji="1" lang="ja-JP" altLang="en-US" sz="1300">
              <a:latin typeface="ＭＳ Ｐゴシック"/>
            </a:rPr>
            <a:t>縮減に努める。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34608</xdr:rowOff>
    </xdr:from>
    <xdr:to>
      <xdr:col>24</xdr:col>
      <xdr:colOff>558800</xdr:colOff>
      <xdr:row>43</xdr:row>
      <xdr:rowOff>77153</xdr:rowOff>
    </xdr:to>
    <xdr:cxnSp macro="">
      <xdr:nvCxnSpPr>
        <xdr:cNvPr id="369" name="直線コネクタ 368"/>
        <xdr:cNvCxnSpPr/>
      </xdr:nvCxnSpPr>
      <xdr:spPr>
        <a:xfrm flipV="1">
          <a:off x="17018000" y="6206808"/>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49230</xdr:rowOff>
    </xdr:from>
    <xdr:ext cx="762000" cy="259045"/>
    <xdr:sp macro="" textlink="">
      <xdr:nvSpPr>
        <xdr:cNvPr id="370" name="公債費負担の状況最小値テキスト"/>
        <xdr:cNvSpPr txBox="1"/>
      </xdr:nvSpPr>
      <xdr:spPr>
        <a:xfrm>
          <a:off x="17106900" y="742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43</xdr:row>
      <xdr:rowOff>77153</xdr:rowOff>
    </xdr:from>
    <xdr:to>
      <xdr:col>24</xdr:col>
      <xdr:colOff>647700</xdr:colOff>
      <xdr:row>43</xdr:row>
      <xdr:rowOff>77153</xdr:rowOff>
    </xdr:to>
    <xdr:cxnSp macro="">
      <xdr:nvCxnSpPr>
        <xdr:cNvPr id="371" name="直線コネクタ 370"/>
        <xdr:cNvCxnSpPr/>
      </xdr:nvCxnSpPr>
      <xdr:spPr>
        <a:xfrm>
          <a:off x="16929100" y="74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120985</xdr:rowOff>
    </xdr:from>
    <xdr:ext cx="762000" cy="259045"/>
    <xdr:sp macro="" textlink="">
      <xdr:nvSpPr>
        <xdr:cNvPr id="372" name="公債費負担の状況最大値テキスト"/>
        <xdr:cNvSpPr txBox="1"/>
      </xdr:nvSpPr>
      <xdr:spPr>
        <a:xfrm>
          <a:off x="17106900" y="59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34608</xdr:rowOff>
    </xdr:from>
    <xdr:to>
      <xdr:col>24</xdr:col>
      <xdr:colOff>647700</xdr:colOff>
      <xdr:row>36</xdr:row>
      <xdr:rowOff>34608</xdr:rowOff>
    </xdr:to>
    <xdr:cxnSp macro="">
      <xdr:nvCxnSpPr>
        <xdr:cNvPr id="373" name="直線コネクタ 372"/>
        <xdr:cNvCxnSpPr/>
      </xdr:nvCxnSpPr>
      <xdr:spPr>
        <a:xfrm>
          <a:off x="16929100" y="620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105410</xdr:rowOff>
    </xdr:from>
    <xdr:to>
      <xdr:col>24</xdr:col>
      <xdr:colOff>558800</xdr:colOff>
      <xdr:row>39</xdr:row>
      <xdr:rowOff>141605</xdr:rowOff>
    </xdr:to>
    <xdr:cxnSp macro="">
      <xdr:nvCxnSpPr>
        <xdr:cNvPr id="374" name="直線コネクタ 373"/>
        <xdr:cNvCxnSpPr/>
      </xdr:nvCxnSpPr>
      <xdr:spPr>
        <a:xfrm>
          <a:off x="16179800" y="679196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95267</xdr:rowOff>
    </xdr:from>
    <xdr:ext cx="762000" cy="259045"/>
    <xdr:sp macro="" textlink="">
      <xdr:nvSpPr>
        <xdr:cNvPr id="375" name="公債費負担の状況平均値テキスト"/>
        <xdr:cNvSpPr txBox="1"/>
      </xdr:nvSpPr>
      <xdr:spPr>
        <a:xfrm>
          <a:off x="17106900" y="661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76" name="フローチャート : 判断 375"/>
        <xdr:cNvSpPr/>
      </xdr:nvSpPr>
      <xdr:spPr>
        <a:xfrm>
          <a:off x="169672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75247</xdr:rowOff>
    </xdr:from>
    <xdr:to>
      <xdr:col>23</xdr:col>
      <xdr:colOff>406400</xdr:colOff>
      <xdr:row>39</xdr:row>
      <xdr:rowOff>105410</xdr:rowOff>
    </xdr:to>
    <xdr:cxnSp macro="">
      <xdr:nvCxnSpPr>
        <xdr:cNvPr id="377" name="直線コネクタ 376"/>
        <xdr:cNvCxnSpPr/>
      </xdr:nvCxnSpPr>
      <xdr:spPr>
        <a:xfrm>
          <a:off x="15290800" y="676179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60643</xdr:rowOff>
    </xdr:from>
    <xdr:to>
      <xdr:col>23</xdr:col>
      <xdr:colOff>457200</xdr:colOff>
      <xdr:row>39</xdr:row>
      <xdr:rowOff>162243</xdr:rowOff>
    </xdr:to>
    <xdr:sp macro="" textlink="">
      <xdr:nvSpPr>
        <xdr:cNvPr id="378" name="フローチャート : 判断 377"/>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147020</xdr:rowOff>
    </xdr:from>
    <xdr:ext cx="736600" cy="259045"/>
    <xdr:sp macro="" textlink="">
      <xdr:nvSpPr>
        <xdr:cNvPr id="379" name="テキスト ボックス 378"/>
        <xdr:cNvSpPr txBox="1"/>
      </xdr:nvSpPr>
      <xdr:spPr>
        <a:xfrm>
          <a:off x="15798800" y="6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63182</xdr:rowOff>
    </xdr:from>
    <xdr:to>
      <xdr:col>22</xdr:col>
      <xdr:colOff>203200</xdr:colOff>
      <xdr:row>39</xdr:row>
      <xdr:rowOff>75247</xdr:rowOff>
    </xdr:to>
    <xdr:cxnSp macro="">
      <xdr:nvCxnSpPr>
        <xdr:cNvPr id="380" name="直線コネクタ 379"/>
        <xdr:cNvCxnSpPr/>
      </xdr:nvCxnSpPr>
      <xdr:spPr>
        <a:xfrm>
          <a:off x="14401800" y="674973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120968</xdr:rowOff>
    </xdr:from>
    <xdr:to>
      <xdr:col>22</xdr:col>
      <xdr:colOff>254000</xdr:colOff>
      <xdr:row>40</xdr:row>
      <xdr:rowOff>51118</xdr:rowOff>
    </xdr:to>
    <xdr:sp macro="" textlink="">
      <xdr:nvSpPr>
        <xdr:cNvPr id="381" name="フローチャート : 判断 380"/>
        <xdr:cNvSpPr/>
      </xdr:nvSpPr>
      <xdr:spPr>
        <a:xfrm>
          <a:off x="15240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35895</xdr:rowOff>
    </xdr:from>
    <xdr:ext cx="762000" cy="259045"/>
    <xdr:sp macro="" textlink="">
      <xdr:nvSpPr>
        <xdr:cNvPr id="382" name="テキスト ボックス 381"/>
        <xdr:cNvSpPr txBox="1"/>
      </xdr:nvSpPr>
      <xdr:spPr>
        <a:xfrm>
          <a:off x="14909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63182</xdr:rowOff>
    </xdr:from>
    <xdr:to>
      <xdr:col>21</xdr:col>
      <xdr:colOff>0</xdr:colOff>
      <xdr:row>39</xdr:row>
      <xdr:rowOff>81280</xdr:rowOff>
    </xdr:to>
    <xdr:cxnSp macro="">
      <xdr:nvCxnSpPr>
        <xdr:cNvPr id="383" name="直線コネクタ 382"/>
        <xdr:cNvCxnSpPr/>
      </xdr:nvCxnSpPr>
      <xdr:spPr>
        <a:xfrm flipV="1">
          <a:off x="13512800" y="674973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157163</xdr:rowOff>
    </xdr:from>
    <xdr:to>
      <xdr:col>21</xdr:col>
      <xdr:colOff>50800</xdr:colOff>
      <xdr:row>40</xdr:row>
      <xdr:rowOff>87313</xdr:rowOff>
    </xdr:to>
    <xdr:sp macro="" textlink="">
      <xdr:nvSpPr>
        <xdr:cNvPr id="384" name="フローチャート : 判断 383"/>
        <xdr:cNvSpPr/>
      </xdr:nvSpPr>
      <xdr:spPr>
        <a:xfrm>
          <a:off x="14351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72090</xdr:rowOff>
    </xdr:from>
    <xdr:ext cx="762000" cy="259045"/>
    <xdr:sp macro="" textlink="">
      <xdr:nvSpPr>
        <xdr:cNvPr id="385" name="テキスト ボックス 384"/>
        <xdr:cNvSpPr txBox="1"/>
      </xdr:nvSpPr>
      <xdr:spPr>
        <a:xfrm>
          <a:off x="14020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40005</xdr:rowOff>
    </xdr:from>
    <xdr:to>
      <xdr:col>19</xdr:col>
      <xdr:colOff>533400</xdr:colOff>
      <xdr:row>40</xdr:row>
      <xdr:rowOff>141605</xdr:rowOff>
    </xdr:to>
    <xdr:sp macro="" textlink="">
      <xdr:nvSpPr>
        <xdr:cNvPr id="386" name="フローチャート : 判断 385"/>
        <xdr:cNvSpPr/>
      </xdr:nvSpPr>
      <xdr:spPr>
        <a:xfrm>
          <a:off x="13462000" y="68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126382</xdr:rowOff>
    </xdr:from>
    <xdr:ext cx="762000" cy="259045"/>
    <xdr:sp macro="" textlink="">
      <xdr:nvSpPr>
        <xdr:cNvPr id="387" name="テキスト ボックス 386"/>
        <xdr:cNvSpPr txBox="1"/>
      </xdr:nvSpPr>
      <xdr:spPr>
        <a:xfrm>
          <a:off x="13131800" y="698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90805</xdr:rowOff>
    </xdr:from>
    <xdr:to>
      <xdr:col>24</xdr:col>
      <xdr:colOff>609600</xdr:colOff>
      <xdr:row>40</xdr:row>
      <xdr:rowOff>20955</xdr:rowOff>
    </xdr:to>
    <xdr:sp macro="" textlink="">
      <xdr:nvSpPr>
        <xdr:cNvPr id="393" name="円/楕円 392"/>
        <xdr:cNvSpPr/>
      </xdr:nvSpPr>
      <xdr:spPr>
        <a:xfrm>
          <a:off x="16967200" y="67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62882</xdr:rowOff>
    </xdr:from>
    <xdr:ext cx="762000" cy="259045"/>
    <xdr:sp macro="" textlink="">
      <xdr:nvSpPr>
        <xdr:cNvPr id="394" name="公債費負担の状況該当値テキスト"/>
        <xdr:cNvSpPr txBox="1"/>
      </xdr:nvSpPr>
      <xdr:spPr>
        <a:xfrm>
          <a:off x="17106900" y="674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54610</xdr:rowOff>
    </xdr:from>
    <xdr:to>
      <xdr:col>23</xdr:col>
      <xdr:colOff>457200</xdr:colOff>
      <xdr:row>39</xdr:row>
      <xdr:rowOff>156210</xdr:rowOff>
    </xdr:to>
    <xdr:sp macro="" textlink="">
      <xdr:nvSpPr>
        <xdr:cNvPr id="395" name="円/楕円 394"/>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166387</xdr:rowOff>
    </xdr:from>
    <xdr:ext cx="736600" cy="259045"/>
    <xdr:sp macro="" textlink="">
      <xdr:nvSpPr>
        <xdr:cNvPr id="396" name="テキスト ボックス 395"/>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24447</xdr:rowOff>
    </xdr:from>
    <xdr:to>
      <xdr:col>22</xdr:col>
      <xdr:colOff>254000</xdr:colOff>
      <xdr:row>39</xdr:row>
      <xdr:rowOff>126047</xdr:rowOff>
    </xdr:to>
    <xdr:sp macro="" textlink="">
      <xdr:nvSpPr>
        <xdr:cNvPr id="397" name="円/楕円 396"/>
        <xdr:cNvSpPr/>
      </xdr:nvSpPr>
      <xdr:spPr>
        <a:xfrm>
          <a:off x="15240000" y="67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136224</xdr:rowOff>
    </xdr:from>
    <xdr:ext cx="762000" cy="259045"/>
    <xdr:sp macro="" textlink="">
      <xdr:nvSpPr>
        <xdr:cNvPr id="398" name="テキスト ボックス 397"/>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12382</xdr:rowOff>
    </xdr:from>
    <xdr:to>
      <xdr:col>21</xdr:col>
      <xdr:colOff>50800</xdr:colOff>
      <xdr:row>39</xdr:row>
      <xdr:rowOff>113982</xdr:rowOff>
    </xdr:to>
    <xdr:sp macro="" textlink="">
      <xdr:nvSpPr>
        <xdr:cNvPr id="399" name="円/楕円 398"/>
        <xdr:cNvSpPr/>
      </xdr:nvSpPr>
      <xdr:spPr>
        <a:xfrm>
          <a:off x="14351000" y="66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124159</xdr:rowOff>
    </xdr:from>
    <xdr:ext cx="762000" cy="259045"/>
    <xdr:sp macro="" textlink="">
      <xdr:nvSpPr>
        <xdr:cNvPr id="400" name="テキスト ボックス 399"/>
        <xdr:cNvSpPr txBox="1"/>
      </xdr:nvSpPr>
      <xdr:spPr>
        <a:xfrm>
          <a:off x="14020800" y="646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30480</xdr:rowOff>
    </xdr:from>
    <xdr:to>
      <xdr:col>19</xdr:col>
      <xdr:colOff>533400</xdr:colOff>
      <xdr:row>39</xdr:row>
      <xdr:rowOff>132080</xdr:rowOff>
    </xdr:to>
    <xdr:sp macro="" textlink="">
      <xdr:nvSpPr>
        <xdr:cNvPr id="401" name="円/楕円 400"/>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142257</xdr:rowOff>
    </xdr:from>
    <xdr:ext cx="762000" cy="259045"/>
    <xdr:sp macro="" textlink="">
      <xdr:nvSpPr>
        <xdr:cNvPr id="402" name="テキスト ボックス 401"/>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類似団体を大きく上回る</a:t>
          </a:r>
          <a:r>
            <a:rPr kumimoji="1" lang="en-US" altLang="ja-JP" sz="1300">
              <a:latin typeface="ＭＳ Ｐゴシック"/>
            </a:rPr>
            <a:t>28.5</a:t>
          </a:r>
          <a:r>
            <a:rPr kumimoji="1" lang="ja-JP" altLang="en-US" sz="1300">
              <a:latin typeface="ＭＳ Ｐゴシック"/>
            </a:rPr>
            <a:t>％である。昨年に比べ大きく減少しているのはふるさと納税基金等の増加によるものである。</a:t>
          </a:r>
          <a:endParaRPr kumimoji="1" lang="en-US" altLang="ja-JP" sz="1300">
            <a:latin typeface="ＭＳ Ｐゴシック"/>
          </a:endParaRPr>
        </a:p>
        <a:p>
          <a:r>
            <a:rPr kumimoji="1" lang="ja-JP" altLang="en-US" sz="1300">
              <a:latin typeface="ＭＳ Ｐゴシック"/>
            </a:rPr>
            <a:t>今後は中長期的な財政状況を勘案したうえで、事業の選定を図り後世への負担を軽減するよう努める。</a:t>
          </a: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46567</xdr:rowOff>
    </xdr:to>
    <xdr:cxnSp macro="">
      <xdr:nvCxnSpPr>
        <xdr:cNvPr id="431" name="直線コネクタ 430"/>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18644</xdr:rowOff>
    </xdr:from>
    <xdr:ext cx="762000" cy="259045"/>
    <xdr:sp macro="" textlink="">
      <xdr:nvSpPr>
        <xdr:cNvPr id="432" name="将来負担の状況最小値テキスト"/>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24</xdr:col>
      <xdr:colOff>469900</xdr:colOff>
      <xdr:row>22</xdr:row>
      <xdr:rowOff>46567</xdr:rowOff>
    </xdr:from>
    <xdr:to>
      <xdr:col>24</xdr:col>
      <xdr:colOff>647700</xdr:colOff>
      <xdr:row>22</xdr:row>
      <xdr:rowOff>46567</xdr:rowOff>
    </xdr:to>
    <xdr:cxnSp macro="">
      <xdr:nvCxnSpPr>
        <xdr:cNvPr id="433" name="直線コネクタ 432"/>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29104</xdr:rowOff>
    </xdr:from>
    <xdr:to>
      <xdr:col>24</xdr:col>
      <xdr:colOff>558800</xdr:colOff>
      <xdr:row>19</xdr:row>
      <xdr:rowOff>20003</xdr:rowOff>
    </xdr:to>
    <xdr:cxnSp macro="">
      <xdr:nvCxnSpPr>
        <xdr:cNvPr id="436" name="直線コネクタ 435"/>
        <xdr:cNvCxnSpPr/>
      </xdr:nvCxnSpPr>
      <xdr:spPr>
        <a:xfrm flipV="1">
          <a:off x="16179800" y="2943754"/>
          <a:ext cx="838200" cy="33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7"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8" name="フローチャート : 判断 43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20003</xdr:rowOff>
    </xdr:from>
    <xdr:to>
      <xdr:col>23</xdr:col>
      <xdr:colOff>406400</xdr:colOff>
      <xdr:row>19</xdr:row>
      <xdr:rowOff>70273</xdr:rowOff>
    </xdr:to>
    <xdr:cxnSp macro="">
      <xdr:nvCxnSpPr>
        <xdr:cNvPr id="439" name="直線コネクタ 438"/>
        <xdr:cNvCxnSpPr/>
      </xdr:nvCxnSpPr>
      <xdr:spPr>
        <a:xfrm flipV="1">
          <a:off x="15290800" y="3277553"/>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0" name="フローチャート :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70273</xdr:rowOff>
    </xdr:from>
    <xdr:to>
      <xdr:col>22</xdr:col>
      <xdr:colOff>203200</xdr:colOff>
      <xdr:row>19</xdr:row>
      <xdr:rowOff>102447</xdr:rowOff>
    </xdr:to>
    <xdr:cxnSp macro="">
      <xdr:nvCxnSpPr>
        <xdr:cNvPr id="442" name="直線コネクタ 441"/>
        <xdr:cNvCxnSpPr/>
      </xdr:nvCxnSpPr>
      <xdr:spPr>
        <a:xfrm flipV="1">
          <a:off x="14401800" y="332782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102447</xdr:rowOff>
    </xdr:from>
    <xdr:to>
      <xdr:col>21</xdr:col>
      <xdr:colOff>0</xdr:colOff>
      <xdr:row>20</xdr:row>
      <xdr:rowOff>118004</xdr:rowOff>
    </xdr:to>
    <xdr:cxnSp macro="">
      <xdr:nvCxnSpPr>
        <xdr:cNvPr id="445" name="直線コネクタ 444"/>
        <xdr:cNvCxnSpPr/>
      </xdr:nvCxnSpPr>
      <xdr:spPr>
        <a:xfrm flipV="1">
          <a:off x="13512800" y="3359997"/>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6" name="フローチャート : 判断 445"/>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7" name="テキスト ボックス 446"/>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8" name="フローチャート : 判断 447"/>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9" name="テキスト ボックス 448"/>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149754</xdr:rowOff>
    </xdr:from>
    <xdr:to>
      <xdr:col>24</xdr:col>
      <xdr:colOff>609600</xdr:colOff>
      <xdr:row>17</xdr:row>
      <xdr:rowOff>79904</xdr:rowOff>
    </xdr:to>
    <xdr:sp macro="" textlink="">
      <xdr:nvSpPr>
        <xdr:cNvPr id="455" name="円/楕円 454"/>
        <xdr:cNvSpPr/>
      </xdr:nvSpPr>
      <xdr:spPr>
        <a:xfrm>
          <a:off x="16967200" y="28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121831</xdr:rowOff>
    </xdr:from>
    <xdr:ext cx="762000" cy="259045"/>
    <xdr:sp macro="" textlink="">
      <xdr:nvSpPr>
        <xdr:cNvPr id="456" name="将来負担の状況該当値テキスト"/>
        <xdr:cNvSpPr txBox="1"/>
      </xdr:nvSpPr>
      <xdr:spPr>
        <a:xfrm>
          <a:off x="17106900" y="2865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140652</xdr:rowOff>
    </xdr:from>
    <xdr:to>
      <xdr:col>23</xdr:col>
      <xdr:colOff>457200</xdr:colOff>
      <xdr:row>19</xdr:row>
      <xdr:rowOff>70803</xdr:rowOff>
    </xdr:to>
    <xdr:sp macro="" textlink="">
      <xdr:nvSpPr>
        <xdr:cNvPr id="457" name="円/楕円 456"/>
        <xdr:cNvSpPr/>
      </xdr:nvSpPr>
      <xdr:spPr>
        <a:xfrm>
          <a:off x="16129000" y="32267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55580</xdr:rowOff>
    </xdr:from>
    <xdr:ext cx="736600" cy="259045"/>
    <xdr:sp macro="" textlink="">
      <xdr:nvSpPr>
        <xdr:cNvPr id="458" name="テキスト ボックス 457"/>
        <xdr:cNvSpPr txBox="1"/>
      </xdr:nvSpPr>
      <xdr:spPr>
        <a:xfrm>
          <a:off x="15798800" y="331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19473</xdr:rowOff>
    </xdr:from>
    <xdr:to>
      <xdr:col>22</xdr:col>
      <xdr:colOff>254000</xdr:colOff>
      <xdr:row>19</xdr:row>
      <xdr:rowOff>121073</xdr:rowOff>
    </xdr:to>
    <xdr:sp macro="" textlink="">
      <xdr:nvSpPr>
        <xdr:cNvPr id="459" name="円/楕円 458"/>
        <xdr:cNvSpPr/>
      </xdr:nvSpPr>
      <xdr:spPr>
        <a:xfrm>
          <a:off x="15240000" y="327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105850</xdr:rowOff>
    </xdr:from>
    <xdr:ext cx="762000" cy="259045"/>
    <xdr:sp macro="" textlink="">
      <xdr:nvSpPr>
        <xdr:cNvPr id="460" name="テキスト ボックス 459"/>
        <xdr:cNvSpPr txBox="1"/>
      </xdr:nvSpPr>
      <xdr:spPr>
        <a:xfrm>
          <a:off x="14909800" y="33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51647</xdr:rowOff>
    </xdr:from>
    <xdr:to>
      <xdr:col>21</xdr:col>
      <xdr:colOff>50800</xdr:colOff>
      <xdr:row>19</xdr:row>
      <xdr:rowOff>153247</xdr:rowOff>
    </xdr:to>
    <xdr:sp macro="" textlink="">
      <xdr:nvSpPr>
        <xdr:cNvPr id="461" name="円/楕円 460"/>
        <xdr:cNvSpPr/>
      </xdr:nvSpPr>
      <xdr:spPr>
        <a:xfrm>
          <a:off x="14351000" y="330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138024</xdr:rowOff>
    </xdr:from>
    <xdr:ext cx="762000" cy="259045"/>
    <xdr:sp macro="" textlink="">
      <xdr:nvSpPr>
        <xdr:cNvPr id="462" name="テキスト ボックス 461"/>
        <xdr:cNvSpPr txBox="1"/>
      </xdr:nvSpPr>
      <xdr:spPr>
        <a:xfrm>
          <a:off x="14020800" y="339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67204</xdr:rowOff>
    </xdr:from>
    <xdr:to>
      <xdr:col>19</xdr:col>
      <xdr:colOff>533400</xdr:colOff>
      <xdr:row>20</xdr:row>
      <xdr:rowOff>168804</xdr:rowOff>
    </xdr:to>
    <xdr:sp macro="" textlink="">
      <xdr:nvSpPr>
        <xdr:cNvPr id="463" name="円/楕円 462"/>
        <xdr:cNvSpPr/>
      </xdr:nvSpPr>
      <xdr:spPr>
        <a:xfrm>
          <a:off x="13462000" y="349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153581</xdr:rowOff>
    </xdr:from>
    <xdr:ext cx="762000" cy="259045"/>
    <xdr:sp macro="" textlink="">
      <xdr:nvSpPr>
        <xdr:cNvPr id="464" name="テキスト ボックス 463"/>
        <xdr:cNvSpPr txBox="1"/>
      </xdr:nvSpPr>
      <xdr:spPr>
        <a:xfrm>
          <a:off x="13131800" y="358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北海道古平町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3,344
3,311
188.36
3,960,559
3,798,084
104,595
2,163,444
4,046,421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28.5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類似団体をわずかに下回る</a:t>
          </a:r>
          <a:r>
            <a:rPr kumimoji="1" lang="en-US" altLang="ja-JP" sz="1300">
              <a:latin typeface="ＭＳ Ｐゴシック"/>
            </a:rPr>
            <a:t>22.0</a:t>
          </a:r>
          <a:r>
            <a:rPr kumimoji="1" lang="ja-JP" altLang="en-US" sz="1300">
              <a:latin typeface="ＭＳ Ｐゴシック"/>
            </a:rPr>
            <a:t>％である。昨年より減少した大きな要因は職員数の減と、職員の割合に占める若年層の増加である。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72136</xdr:rowOff>
    </xdr:from>
    <xdr:to>
      <xdr:col>7</xdr:col>
      <xdr:colOff>15875</xdr:colOff>
      <xdr:row>40</xdr:row>
      <xdr:rowOff>168148</xdr:rowOff>
    </xdr:to>
    <xdr:cxnSp macro="">
      <xdr:nvCxnSpPr>
        <xdr:cNvPr id="59" name="直線コネクタ 58"/>
        <xdr:cNvCxnSpPr/>
      </xdr:nvCxnSpPr>
      <xdr:spPr>
        <a:xfrm flipV="1">
          <a:off x="4826000" y="590143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140225</xdr:rowOff>
    </xdr:from>
    <xdr:ext cx="762000" cy="259045"/>
    <xdr:sp macro="" textlink="">
      <xdr:nvSpPr>
        <xdr:cNvPr id="60" name="人件費最小値テキスト"/>
        <xdr:cNvSpPr txBox="1"/>
      </xdr:nvSpPr>
      <xdr:spPr>
        <a:xfrm>
          <a:off x="4914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612775</xdr:colOff>
      <xdr:row>40</xdr:row>
      <xdr:rowOff>168148</xdr:rowOff>
    </xdr:from>
    <xdr:to>
      <xdr:col>7</xdr:col>
      <xdr:colOff>104775</xdr:colOff>
      <xdr:row>40</xdr:row>
      <xdr:rowOff>168148</xdr:rowOff>
    </xdr:to>
    <xdr:cxnSp macro="">
      <xdr:nvCxnSpPr>
        <xdr:cNvPr id="61" name="直線コネクタ 60"/>
        <xdr:cNvCxnSpPr/>
      </xdr:nvCxnSpPr>
      <xdr:spPr>
        <a:xfrm>
          <a:off x="4737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34</xdr:row>
      <xdr:rowOff>72136</xdr:rowOff>
    </xdr:from>
    <xdr:to>
      <xdr:col>7</xdr:col>
      <xdr:colOff>104775</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104140</xdr:rowOff>
    </xdr:from>
    <xdr:to>
      <xdr:col>7</xdr:col>
      <xdr:colOff>15875</xdr:colOff>
      <xdr:row>36</xdr:row>
      <xdr:rowOff>168148</xdr:rowOff>
    </xdr:to>
    <xdr:cxnSp macro="">
      <xdr:nvCxnSpPr>
        <xdr:cNvPr id="64" name="直線コネクタ 63"/>
        <xdr:cNvCxnSpPr/>
      </xdr:nvCxnSpPr>
      <xdr:spPr>
        <a:xfrm flipV="1">
          <a:off x="3987800" y="627634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34561</xdr:rowOff>
    </xdr:from>
    <xdr:ext cx="762000" cy="259045"/>
    <xdr:sp macro="" textlink="">
      <xdr:nvSpPr>
        <xdr:cNvPr id="65" name="人件費平均値テキスト"/>
        <xdr:cNvSpPr txBox="1"/>
      </xdr:nvSpPr>
      <xdr:spPr>
        <a:xfrm>
          <a:off x="4914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66" name="フローチャート : 判断 65"/>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149860</xdr:rowOff>
    </xdr:from>
    <xdr:to>
      <xdr:col>5</xdr:col>
      <xdr:colOff>549275</xdr:colOff>
      <xdr:row>36</xdr:row>
      <xdr:rowOff>168148</xdr:rowOff>
    </xdr:to>
    <xdr:cxnSp macro="">
      <xdr:nvCxnSpPr>
        <xdr:cNvPr id="67" name="直線コネクタ 66"/>
        <xdr:cNvCxnSpPr/>
      </xdr:nvCxnSpPr>
      <xdr:spPr>
        <a:xfrm>
          <a:off x="3098800" y="63220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108204</xdr:rowOff>
    </xdr:from>
    <xdr:to>
      <xdr:col>5</xdr:col>
      <xdr:colOff>600075</xdr:colOff>
      <xdr:row>37</xdr:row>
      <xdr:rowOff>38354</xdr:rowOff>
    </xdr:to>
    <xdr:sp macro="" textlink="">
      <xdr:nvSpPr>
        <xdr:cNvPr id="68" name="フローチャート :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149860</xdr:rowOff>
    </xdr:from>
    <xdr:to>
      <xdr:col>4</xdr:col>
      <xdr:colOff>346075</xdr:colOff>
      <xdr:row>37</xdr:row>
      <xdr:rowOff>5842</xdr:rowOff>
    </xdr:to>
    <xdr:cxnSp macro="">
      <xdr:nvCxnSpPr>
        <xdr:cNvPr id="70" name="直線コネクタ 69"/>
        <xdr:cNvCxnSpPr/>
      </xdr:nvCxnSpPr>
      <xdr:spPr>
        <a:xfrm flipV="1">
          <a:off x="2209800" y="63220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76200</xdr:rowOff>
    </xdr:from>
    <xdr:to>
      <xdr:col>4</xdr:col>
      <xdr:colOff>396875</xdr:colOff>
      <xdr:row>37</xdr:row>
      <xdr:rowOff>6350</xdr:rowOff>
    </xdr:to>
    <xdr:sp macro="" textlink="">
      <xdr:nvSpPr>
        <xdr:cNvPr id="71" name="フローチャート :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5842</xdr:rowOff>
    </xdr:from>
    <xdr:to>
      <xdr:col>3</xdr:col>
      <xdr:colOff>142875</xdr:colOff>
      <xdr:row>37</xdr:row>
      <xdr:rowOff>56134</xdr:rowOff>
    </xdr:to>
    <xdr:cxnSp macro="">
      <xdr:nvCxnSpPr>
        <xdr:cNvPr id="73" name="直線コネクタ 72"/>
        <xdr:cNvCxnSpPr/>
      </xdr:nvCxnSpPr>
      <xdr:spPr>
        <a:xfrm flipV="1">
          <a:off x="1320800" y="63494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83" name="円/楕円 82"/>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69867</xdr:rowOff>
    </xdr:from>
    <xdr:ext cx="762000" cy="259045"/>
    <xdr:sp macro="" textlink="">
      <xdr:nvSpPr>
        <xdr:cNvPr id="84"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117348</xdr:rowOff>
    </xdr:from>
    <xdr:to>
      <xdr:col>5</xdr:col>
      <xdr:colOff>600075</xdr:colOff>
      <xdr:row>37</xdr:row>
      <xdr:rowOff>47498</xdr:rowOff>
    </xdr:to>
    <xdr:sp macro="" textlink="">
      <xdr:nvSpPr>
        <xdr:cNvPr id="85" name="円/楕円 84"/>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32275</xdr:rowOff>
    </xdr:from>
    <xdr:ext cx="736600" cy="259045"/>
    <xdr:sp macro="" textlink="">
      <xdr:nvSpPr>
        <xdr:cNvPr id="86" name="テキスト ボックス 85"/>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99060</xdr:rowOff>
    </xdr:from>
    <xdr:to>
      <xdr:col>4</xdr:col>
      <xdr:colOff>396875</xdr:colOff>
      <xdr:row>37</xdr:row>
      <xdr:rowOff>29210</xdr:rowOff>
    </xdr:to>
    <xdr:sp macro="" textlink="">
      <xdr:nvSpPr>
        <xdr:cNvPr id="87" name="円/楕円 86"/>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88" name="テキスト ボックス 87"/>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126492</xdr:rowOff>
    </xdr:from>
    <xdr:to>
      <xdr:col>3</xdr:col>
      <xdr:colOff>193675</xdr:colOff>
      <xdr:row>37</xdr:row>
      <xdr:rowOff>56642</xdr:rowOff>
    </xdr:to>
    <xdr:sp macro="" textlink="">
      <xdr:nvSpPr>
        <xdr:cNvPr id="89" name="円/楕円 88"/>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90" name="テキスト ボックス 89"/>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91" name="円/楕円 90"/>
        <xdr:cNvSpPr/>
      </xdr:nvSpPr>
      <xdr:spPr>
        <a:xfrm>
          <a:off x="1270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91711</xdr:rowOff>
    </xdr:from>
    <xdr:ext cx="762000" cy="259045"/>
    <xdr:sp macro="" textlink="">
      <xdr:nvSpPr>
        <xdr:cNvPr id="92" name="テキスト ボックス 91"/>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やや下回り、単年度でも前年を下回る結果となった。平成２７年度で第２次古平町行財政構造改革プランは、計画期間を終えたが、今後とも本プランに準じ、引き続き経費の抑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14986</xdr:rowOff>
    </xdr:from>
    <xdr:to>
      <xdr:col>24</xdr:col>
      <xdr:colOff>31750</xdr:colOff>
      <xdr:row>21</xdr:row>
      <xdr:rowOff>88138</xdr:rowOff>
    </xdr:to>
    <xdr:cxnSp macro="">
      <xdr:nvCxnSpPr>
        <xdr:cNvPr id="117" name="直線コネクタ 116"/>
        <xdr:cNvCxnSpPr/>
      </xdr:nvCxnSpPr>
      <xdr:spPr>
        <a:xfrm flipV="1">
          <a:off x="16510000" y="25867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8"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9" name="直線コネクタ 118"/>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15</xdr:row>
      <xdr:rowOff>14986</xdr:rowOff>
    </xdr:from>
    <xdr:to>
      <xdr:col>24</xdr:col>
      <xdr:colOff>120650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124714</xdr:rowOff>
    </xdr:from>
    <xdr:to>
      <xdr:col>24</xdr:col>
      <xdr:colOff>31750</xdr:colOff>
      <xdr:row>16</xdr:row>
      <xdr:rowOff>72136</xdr:rowOff>
    </xdr:to>
    <xdr:cxnSp macro="">
      <xdr:nvCxnSpPr>
        <xdr:cNvPr id="122" name="直線コネクタ 121"/>
        <xdr:cNvCxnSpPr/>
      </xdr:nvCxnSpPr>
      <xdr:spPr>
        <a:xfrm flipV="1">
          <a:off x="15671800" y="269646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66565</xdr:rowOff>
    </xdr:from>
    <xdr:ext cx="762000" cy="259045"/>
    <xdr:sp macro="" textlink="">
      <xdr:nvSpPr>
        <xdr:cNvPr id="123" name="物件費平均値テキスト"/>
        <xdr:cNvSpPr txBox="1"/>
      </xdr:nvSpPr>
      <xdr:spPr>
        <a:xfrm>
          <a:off x="16598900" y="280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94488</xdr:rowOff>
    </xdr:from>
    <xdr:to>
      <xdr:col>24</xdr:col>
      <xdr:colOff>82550</xdr:colOff>
      <xdr:row>17</xdr:row>
      <xdr:rowOff>24638</xdr:rowOff>
    </xdr:to>
    <xdr:sp macro="" textlink="">
      <xdr:nvSpPr>
        <xdr:cNvPr id="124" name="フローチャート : 判断 123"/>
        <xdr:cNvSpPr/>
      </xdr:nvSpPr>
      <xdr:spPr>
        <a:xfrm>
          <a:off x="164592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35560</xdr:rowOff>
    </xdr:from>
    <xdr:to>
      <xdr:col>22</xdr:col>
      <xdr:colOff>565150</xdr:colOff>
      <xdr:row>16</xdr:row>
      <xdr:rowOff>72136</xdr:rowOff>
    </xdr:to>
    <xdr:cxnSp macro="">
      <xdr:nvCxnSpPr>
        <xdr:cNvPr id="125" name="直線コネクタ 124"/>
        <xdr:cNvCxnSpPr/>
      </xdr:nvCxnSpPr>
      <xdr:spPr>
        <a:xfrm>
          <a:off x="14782800" y="27787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153924</xdr:rowOff>
    </xdr:from>
    <xdr:to>
      <xdr:col>22</xdr:col>
      <xdr:colOff>615950</xdr:colOff>
      <xdr:row>17</xdr:row>
      <xdr:rowOff>84074</xdr:rowOff>
    </xdr:to>
    <xdr:sp macro="" textlink="">
      <xdr:nvSpPr>
        <xdr:cNvPr id="126" name="フローチャート : 判断 125"/>
        <xdr:cNvSpPr/>
      </xdr:nvSpPr>
      <xdr:spPr>
        <a:xfrm>
          <a:off x="15621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68851</xdr:rowOff>
    </xdr:from>
    <xdr:ext cx="736600" cy="259045"/>
    <xdr:sp macro="" textlink="">
      <xdr:nvSpPr>
        <xdr:cNvPr id="127" name="テキスト ボックス 126"/>
        <xdr:cNvSpPr txBox="1"/>
      </xdr:nvSpPr>
      <xdr:spPr>
        <a:xfrm>
          <a:off x="15290800" y="298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30988</xdr:rowOff>
    </xdr:from>
    <xdr:to>
      <xdr:col>21</xdr:col>
      <xdr:colOff>361950</xdr:colOff>
      <xdr:row>16</xdr:row>
      <xdr:rowOff>35560</xdr:rowOff>
    </xdr:to>
    <xdr:cxnSp macro="">
      <xdr:nvCxnSpPr>
        <xdr:cNvPr id="128" name="直線コネクタ 127"/>
        <xdr:cNvCxnSpPr/>
      </xdr:nvCxnSpPr>
      <xdr:spPr>
        <a:xfrm>
          <a:off x="13893800" y="2774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80772</xdr:rowOff>
    </xdr:from>
    <xdr:to>
      <xdr:col>21</xdr:col>
      <xdr:colOff>412750</xdr:colOff>
      <xdr:row>17</xdr:row>
      <xdr:rowOff>10922</xdr:rowOff>
    </xdr:to>
    <xdr:sp macro="" textlink="">
      <xdr:nvSpPr>
        <xdr:cNvPr id="129" name="フローチャート : 判断 128"/>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167149</xdr:rowOff>
    </xdr:from>
    <xdr:ext cx="762000" cy="259045"/>
    <xdr:sp macro="" textlink="">
      <xdr:nvSpPr>
        <xdr:cNvPr id="130" name="テキスト ボックス 129"/>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30988</xdr:rowOff>
    </xdr:to>
    <xdr:cxnSp macro="">
      <xdr:nvCxnSpPr>
        <xdr:cNvPr id="131" name="直線コネクタ 130"/>
        <xdr:cNvCxnSpPr/>
      </xdr:nvCxnSpPr>
      <xdr:spPr>
        <a:xfrm>
          <a:off x="13004800" y="2755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2" name="フローチャート : 判断 131"/>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3" name="テキスト ボックス 132"/>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67056</xdr:rowOff>
    </xdr:from>
    <xdr:to>
      <xdr:col>19</xdr:col>
      <xdr:colOff>6350</xdr:colOff>
      <xdr:row>16</xdr:row>
      <xdr:rowOff>168656</xdr:rowOff>
    </xdr:to>
    <xdr:sp macro="" textlink="">
      <xdr:nvSpPr>
        <xdr:cNvPr id="134" name="フローチャート : 判断 133"/>
        <xdr:cNvSpPr/>
      </xdr:nvSpPr>
      <xdr:spPr>
        <a:xfrm>
          <a:off x="12954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153433</xdr:rowOff>
    </xdr:from>
    <xdr:ext cx="762000" cy="259045"/>
    <xdr:sp macro="" textlink="">
      <xdr:nvSpPr>
        <xdr:cNvPr id="135" name="テキスト ボックス 134"/>
        <xdr:cNvSpPr txBox="1"/>
      </xdr:nvSpPr>
      <xdr:spPr>
        <a:xfrm>
          <a:off x="12623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73914</xdr:rowOff>
    </xdr:from>
    <xdr:to>
      <xdr:col>24</xdr:col>
      <xdr:colOff>82550</xdr:colOff>
      <xdr:row>16</xdr:row>
      <xdr:rowOff>4064</xdr:rowOff>
    </xdr:to>
    <xdr:sp macro="" textlink="">
      <xdr:nvSpPr>
        <xdr:cNvPr id="141" name="円/楕円 140"/>
        <xdr:cNvSpPr/>
      </xdr:nvSpPr>
      <xdr:spPr>
        <a:xfrm>
          <a:off x="164592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153941</xdr:rowOff>
    </xdr:from>
    <xdr:ext cx="762000" cy="259045"/>
    <xdr:sp macro="" textlink="">
      <xdr:nvSpPr>
        <xdr:cNvPr id="142" name="物件費該当値テキスト"/>
        <xdr:cNvSpPr txBox="1"/>
      </xdr:nvSpPr>
      <xdr:spPr>
        <a:xfrm>
          <a:off x="16598900" y="25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21336</xdr:rowOff>
    </xdr:from>
    <xdr:to>
      <xdr:col>22</xdr:col>
      <xdr:colOff>615950</xdr:colOff>
      <xdr:row>16</xdr:row>
      <xdr:rowOff>122936</xdr:rowOff>
    </xdr:to>
    <xdr:sp macro="" textlink="">
      <xdr:nvSpPr>
        <xdr:cNvPr id="143" name="円/楕円 142"/>
        <xdr:cNvSpPr/>
      </xdr:nvSpPr>
      <xdr:spPr>
        <a:xfrm>
          <a:off x="15621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133113</xdr:rowOff>
    </xdr:from>
    <xdr:ext cx="736600" cy="259045"/>
    <xdr:sp macro="" textlink="">
      <xdr:nvSpPr>
        <xdr:cNvPr id="144" name="テキスト ボックス 143"/>
        <xdr:cNvSpPr txBox="1"/>
      </xdr:nvSpPr>
      <xdr:spPr>
        <a:xfrm>
          <a:off x="15290800" y="2533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156210</xdr:rowOff>
    </xdr:from>
    <xdr:to>
      <xdr:col>21</xdr:col>
      <xdr:colOff>412750</xdr:colOff>
      <xdr:row>16</xdr:row>
      <xdr:rowOff>86360</xdr:rowOff>
    </xdr:to>
    <xdr:sp macro="" textlink="">
      <xdr:nvSpPr>
        <xdr:cNvPr id="145" name="円/楕円 144"/>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96537</xdr:rowOff>
    </xdr:from>
    <xdr:ext cx="762000" cy="259045"/>
    <xdr:sp macro="" textlink="">
      <xdr:nvSpPr>
        <xdr:cNvPr id="146" name="テキスト ボックス 145"/>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151638</xdr:rowOff>
    </xdr:from>
    <xdr:to>
      <xdr:col>20</xdr:col>
      <xdr:colOff>209550</xdr:colOff>
      <xdr:row>16</xdr:row>
      <xdr:rowOff>81788</xdr:rowOff>
    </xdr:to>
    <xdr:sp macro="" textlink="">
      <xdr:nvSpPr>
        <xdr:cNvPr id="147" name="円/楕円 146"/>
        <xdr:cNvSpPr/>
      </xdr:nvSpPr>
      <xdr:spPr>
        <a:xfrm>
          <a:off x="13843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91965</xdr:rowOff>
    </xdr:from>
    <xdr:ext cx="762000" cy="259045"/>
    <xdr:sp macro="" textlink="">
      <xdr:nvSpPr>
        <xdr:cNvPr id="148" name="テキスト ボックス 147"/>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49" name="円/楕円 148"/>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50" name="テキスト ボックス 149"/>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昨年よりも減少しているが、依然として類似団体と比較して高い水準にある。大きな要因は、町内にある障害者福祉施設の利用者の割合が高く、その給付費が多額になっていることである。</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6" name="テキスト ボックス 165"/>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8" name="テキスト ボックス 167"/>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0" name="テキスト ボックス 169"/>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2" name="テキスト ボックス 171"/>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138430</xdr:rowOff>
    </xdr:from>
    <xdr:to>
      <xdr:col>7</xdr:col>
      <xdr:colOff>15875</xdr:colOff>
      <xdr:row>61</xdr:row>
      <xdr:rowOff>92710</xdr:rowOff>
    </xdr:to>
    <xdr:cxnSp macro="">
      <xdr:nvCxnSpPr>
        <xdr:cNvPr id="175" name="直線コネクタ 174"/>
        <xdr:cNvCxnSpPr/>
      </xdr:nvCxnSpPr>
      <xdr:spPr>
        <a:xfrm flipV="1">
          <a:off x="4826000" y="92252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76"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77" name="直線コネクタ 176"/>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53357</xdr:rowOff>
    </xdr:from>
    <xdr:ext cx="762000" cy="259045"/>
    <xdr:sp macro="" textlink="">
      <xdr:nvSpPr>
        <xdr:cNvPr id="178"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138430</xdr:rowOff>
    </xdr:from>
    <xdr:to>
      <xdr:col>7</xdr:col>
      <xdr:colOff>104775</xdr:colOff>
      <xdr:row>53</xdr:row>
      <xdr:rowOff>138430</xdr:rowOff>
    </xdr:to>
    <xdr:cxnSp macro="">
      <xdr:nvCxnSpPr>
        <xdr:cNvPr id="179" name="直線コネクタ 178"/>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138430</xdr:rowOff>
    </xdr:from>
    <xdr:to>
      <xdr:col>7</xdr:col>
      <xdr:colOff>15875</xdr:colOff>
      <xdr:row>61</xdr:row>
      <xdr:rowOff>46990</xdr:rowOff>
    </xdr:to>
    <xdr:cxnSp macro="">
      <xdr:nvCxnSpPr>
        <xdr:cNvPr id="180" name="直線コネクタ 179"/>
        <xdr:cNvCxnSpPr/>
      </xdr:nvCxnSpPr>
      <xdr:spPr>
        <a:xfrm flipV="1">
          <a:off x="3987800" y="1025398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58437</xdr:rowOff>
    </xdr:from>
    <xdr:ext cx="762000" cy="259045"/>
    <xdr:sp macro="" textlink="">
      <xdr:nvSpPr>
        <xdr:cNvPr id="181" name="扶助費平均値テキスト"/>
        <xdr:cNvSpPr txBox="1"/>
      </xdr:nvSpPr>
      <xdr:spPr>
        <a:xfrm>
          <a:off x="4914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82" name="フローチャート : 判断 181"/>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61</xdr:row>
      <xdr:rowOff>46990</xdr:rowOff>
    </xdr:from>
    <xdr:to>
      <xdr:col>5</xdr:col>
      <xdr:colOff>549275</xdr:colOff>
      <xdr:row>61</xdr:row>
      <xdr:rowOff>46990</xdr:rowOff>
    </xdr:to>
    <xdr:cxnSp macro="">
      <xdr:nvCxnSpPr>
        <xdr:cNvPr id="183" name="直線コネクタ 182"/>
        <xdr:cNvCxnSpPr/>
      </xdr:nvCxnSpPr>
      <xdr:spPr>
        <a:xfrm>
          <a:off x="3098800" y="10505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64770</xdr:rowOff>
    </xdr:from>
    <xdr:to>
      <xdr:col>5</xdr:col>
      <xdr:colOff>600075</xdr:colOff>
      <xdr:row>57</xdr:row>
      <xdr:rowOff>166370</xdr:rowOff>
    </xdr:to>
    <xdr:sp macro="" textlink="">
      <xdr:nvSpPr>
        <xdr:cNvPr id="184" name="フローチャート : 判断 183"/>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5097</xdr:rowOff>
    </xdr:from>
    <xdr:ext cx="736600" cy="259045"/>
    <xdr:sp macro="" textlink="">
      <xdr:nvSpPr>
        <xdr:cNvPr id="185" name="テキスト ボックス 184"/>
        <xdr:cNvSpPr txBox="1"/>
      </xdr:nvSpPr>
      <xdr:spPr>
        <a:xfrm>
          <a:off x="3606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127000</xdr:rowOff>
    </xdr:from>
    <xdr:to>
      <xdr:col>4</xdr:col>
      <xdr:colOff>346075</xdr:colOff>
      <xdr:row>61</xdr:row>
      <xdr:rowOff>46990</xdr:rowOff>
    </xdr:to>
    <xdr:cxnSp macro="">
      <xdr:nvCxnSpPr>
        <xdr:cNvPr id="186" name="直線コネクタ 185"/>
        <xdr:cNvCxnSpPr/>
      </xdr:nvCxnSpPr>
      <xdr:spPr>
        <a:xfrm>
          <a:off x="2209800" y="10414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41910</xdr:rowOff>
    </xdr:from>
    <xdr:to>
      <xdr:col>4</xdr:col>
      <xdr:colOff>396875</xdr:colOff>
      <xdr:row>57</xdr:row>
      <xdr:rowOff>143510</xdr:rowOff>
    </xdr:to>
    <xdr:sp macro="" textlink="">
      <xdr:nvSpPr>
        <xdr:cNvPr id="187" name="フローチャート : 判断 186"/>
        <xdr:cNvSpPr/>
      </xdr:nvSpPr>
      <xdr:spPr>
        <a:xfrm>
          <a:off x="3048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153687</xdr:rowOff>
    </xdr:from>
    <xdr:ext cx="762000" cy="259045"/>
    <xdr:sp macro="" textlink="">
      <xdr:nvSpPr>
        <xdr:cNvPr id="188" name="テキスト ボックス 187"/>
        <xdr:cNvSpPr txBox="1"/>
      </xdr:nvSpPr>
      <xdr:spPr>
        <a:xfrm>
          <a:off x="2717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161290</xdr:rowOff>
    </xdr:from>
    <xdr:to>
      <xdr:col>3</xdr:col>
      <xdr:colOff>142875</xdr:colOff>
      <xdr:row>60</xdr:row>
      <xdr:rowOff>127000</xdr:rowOff>
    </xdr:to>
    <xdr:cxnSp macro="">
      <xdr:nvCxnSpPr>
        <xdr:cNvPr id="189" name="直線コネクタ 188"/>
        <xdr:cNvCxnSpPr/>
      </xdr:nvCxnSpPr>
      <xdr:spPr>
        <a:xfrm>
          <a:off x="1320800" y="102768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41910</xdr:rowOff>
    </xdr:from>
    <xdr:to>
      <xdr:col>3</xdr:col>
      <xdr:colOff>193675</xdr:colOff>
      <xdr:row>57</xdr:row>
      <xdr:rowOff>143510</xdr:rowOff>
    </xdr:to>
    <xdr:sp macro="" textlink="">
      <xdr:nvSpPr>
        <xdr:cNvPr id="190" name="フローチャート : 判断 189"/>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153687</xdr:rowOff>
    </xdr:from>
    <xdr:ext cx="762000" cy="259045"/>
    <xdr:sp macro="" textlink="">
      <xdr:nvSpPr>
        <xdr:cNvPr id="191" name="テキスト ボックス 190"/>
        <xdr:cNvSpPr txBox="1"/>
      </xdr:nvSpPr>
      <xdr:spPr>
        <a:xfrm>
          <a:off x="1828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167640</xdr:rowOff>
    </xdr:from>
    <xdr:to>
      <xdr:col>1</xdr:col>
      <xdr:colOff>676275</xdr:colOff>
      <xdr:row>57</xdr:row>
      <xdr:rowOff>97790</xdr:rowOff>
    </xdr:to>
    <xdr:sp macro="" textlink="">
      <xdr:nvSpPr>
        <xdr:cNvPr id="192" name="フローチャート : 判断 191"/>
        <xdr:cNvSpPr/>
      </xdr:nvSpPr>
      <xdr:spPr>
        <a:xfrm>
          <a:off x="1270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107967</xdr:rowOff>
    </xdr:from>
    <xdr:ext cx="762000" cy="259045"/>
    <xdr:sp macro="" textlink="">
      <xdr:nvSpPr>
        <xdr:cNvPr id="193" name="テキスト ボックス 192"/>
        <xdr:cNvSpPr txBox="1"/>
      </xdr:nvSpPr>
      <xdr:spPr>
        <a:xfrm>
          <a:off x="939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87630</xdr:rowOff>
    </xdr:from>
    <xdr:to>
      <xdr:col>7</xdr:col>
      <xdr:colOff>66675</xdr:colOff>
      <xdr:row>60</xdr:row>
      <xdr:rowOff>17780</xdr:rowOff>
    </xdr:to>
    <xdr:sp macro="" textlink="">
      <xdr:nvSpPr>
        <xdr:cNvPr id="199" name="円/楕円 198"/>
        <xdr:cNvSpPr/>
      </xdr:nvSpPr>
      <xdr:spPr>
        <a:xfrm>
          <a:off x="47752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59707</xdr:rowOff>
    </xdr:from>
    <xdr:ext cx="762000" cy="259045"/>
    <xdr:sp macro="" textlink="">
      <xdr:nvSpPr>
        <xdr:cNvPr id="200" name="扶助費該当値テキスト"/>
        <xdr:cNvSpPr txBox="1"/>
      </xdr:nvSpPr>
      <xdr:spPr>
        <a:xfrm>
          <a:off x="49149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167640</xdr:rowOff>
    </xdr:from>
    <xdr:to>
      <xdr:col>5</xdr:col>
      <xdr:colOff>600075</xdr:colOff>
      <xdr:row>61</xdr:row>
      <xdr:rowOff>97790</xdr:rowOff>
    </xdr:to>
    <xdr:sp macro="" textlink="">
      <xdr:nvSpPr>
        <xdr:cNvPr id="201" name="円/楕円 200"/>
        <xdr:cNvSpPr/>
      </xdr:nvSpPr>
      <xdr:spPr>
        <a:xfrm>
          <a:off x="393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82567</xdr:rowOff>
    </xdr:from>
    <xdr:ext cx="736600" cy="259045"/>
    <xdr:sp macro="" textlink="">
      <xdr:nvSpPr>
        <xdr:cNvPr id="202" name="テキスト ボックス 201"/>
        <xdr:cNvSpPr txBox="1"/>
      </xdr:nvSpPr>
      <xdr:spPr>
        <a:xfrm>
          <a:off x="3606800" y="1054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167640</xdr:rowOff>
    </xdr:from>
    <xdr:to>
      <xdr:col>4</xdr:col>
      <xdr:colOff>396875</xdr:colOff>
      <xdr:row>61</xdr:row>
      <xdr:rowOff>97790</xdr:rowOff>
    </xdr:to>
    <xdr:sp macro="" textlink="">
      <xdr:nvSpPr>
        <xdr:cNvPr id="203" name="円/楕円 202"/>
        <xdr:cNvSpPr/>
      </xdr:nvSpPr>
      <xdr:spPr>
        <a:xfrm>
          <a:off x="3048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61</xdr:row>
      <xdr:rowOff>82567</xdr:rowOff>
    </xdr:from>
    <xdr:ext cx="762000" cy="259045"/>
    <xdr:sp macro="" textlink="">
      <xdr:nvSpPr>
        <xdr:cNvPr id="204" name="テキスト ボックス 203"/>
        <xdr:cNvSpPr txBox="1"/>
      </xdr:nvSpPr>
      <xdr:spPr>
        <a:xfrm>
          <a:off x="2717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76200</xdr:rowOff>
    </xdr:from>
    <xdr:to>
      <xdr:col>3</xdr:col>
      <xdr:colOff>193675</xdr:colOff>
      <xdr:row>61</xdr:row>
      <xdr:rowOff>6350</xdr:rowOff>
    </xdr:to>
    <xdr:sp macro="" textlink="">
      <xdr:nvSpPr>
        <xdr:cNvPr id="205" name="円/楕円 204"/>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162577</xdr:rowOff>
    </xdr:from>
    <xdr:ext cx="762000" cy="259045"/>
    <xdr:sp macro="" textlink="">
      <xdr:nvSpPr>
        <xdr:cNvPr id="206" name="テキスト ボックス 205"/>
        <xdr:cNvSpPr txBox="1"/>
      </xdr:nvSpPr>
      <xdr:spPr>
        <a:xfrm>
          <a:off x="1828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110490</xdr:rowOff>
    </xdr:from>
    <xdr:to>
      <xdr:col>1</xdr:col>
      <xdr:colOff>676275</xdr:colOff>
      <xdr:row>60</xdr:row>
      <xdr:rowOff>40640</xdr:rowOff>
    </xdr:to>
    <xdr:sp macro="" textlink="">
      <xdr:nvSpPr>
        <xdr:cNvPr id="207" name="円/楕円 206"/>
        <xdr:cNvSpPr/>
      </xdr:nvSpPr>
      <xdr:spPr>
        <a:xfrm>
          <a:off x="1270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25417</xdr:rowOff>
    </xdr:from>
    <xdr:ext cx="762000" cy="259045"/>
    <xdr:sp macro="" textlink="">
      <xdr:nvSpPr>
        <xdr:cNvPr id="208" name="テキスト ボックス 207"/>
        <xdr:cNvSpPr txBox="1"/>
      </xdr:nvSpPr>
      <xdr:spPr>
        <a:xfrm>
          <a:off x="939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2" name="正方形/長方形 21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3" name="正方形/長方形 21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4" name="正方形/長方形 21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5" name="正方形/長方形 21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7" name="正方形/長方形 21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19" name="テキスト ボックス 21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類似団体と比較して下回り、単年度でも前年度を下回る状況にある。</a:t>
          </a:r>
          <a:r>
            <a:rPr kumimoji="1" lang="ja-JP" altLang="ja-JP" sz="1300">
              <a:solidFill>
                <a:schemeClr val="dk1"/>
              </a:solidFill>
              <a:effectLst/>
              <a:latin typeface="+mn-lt"/>
              <a:ea typeface="+mn-ea"/>
              <a:cs typeface="+mn-cs"/>
            </a:rPr>
            <a:t>平成２７年度で第２次古平町行財政構造改革プランは、計画期間を終えたが、今後とも本プランに準じ、引き続き経費の抑制に努める。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2" name="テキスト ボックス 22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3" name="直線コネクタ 22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4" name="テキスト ボックス 22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5" name="直線コネクタ 22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6" name="テキスト ボックス 22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7" name="直線コネクタ 22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8" name="テキスト ボックス 22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29" name="直線コネクタ 22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0" name="テキスト ボックス 22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53848</xdr:rowOff>
    </xdr:from>
    <xdr:to>
      <xdr:col>24</xdr:col>
      <xdr:colOff>31750</xdr:colOff>
      <xdr:row>60</xdr:row>
      <xdr:rowOff>81280</xdr:rowOff>
    </xdr:to>
    <xdr:cxnSp macro="">
      <xdr:nvCxnSpPr>
        <xdr:cNvPr id="233" name="直線コネクタ 232"/>
        <xdr:cNvCxnSpPr/>
      </xdr:nvCxnSpPr>
      <xdr:spPr>
        <a:xfrm flipV="1">
          <a:off x="16510000" y="9312148"/>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34"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35" name="直線コネクタ 234"/>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140225</xdr:rowOff>
    </xdr:from>
    <xdr:ext cx="762000" cy="259045"/>
    <xdr:sp macro="" textlink="">
      <xdr:nvSpPr>
        <xdr:cNvPr id="23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628650</xdr:colOff>
      <xdr:row>54</xdr:row>
      <xdr:rowOff>53848</xdr:rowOff>
    </xdr:from>
    <xdr:to>
      <xdr:col>24</xdr:col>
      <xdr:colOff>120650</xdr:colOff>
      <xdr:row>54</xdr:row>
      <xdr:rowOff>53848</xdr:rowOff>
    </xdr:to>
    <xdr:cxnSp macro="">
      <xdr:nvCxnSpPr>
        <xdr:cNvPr id="237" name="直線コネクタ 23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161290</xdr:rowOff>
    </xdr:from>
    <xdr:to>
      <xdr:col>24</xdr:col>
      <xdr:colOff>31750</xdr:colOff>
      <xdr:row>56</xdr:row>
      <xdr:rowOff>127000</xdr:rowOff>
    </xdr:to>
    <xdr:cxnSp macro="">
      <xdr:nvCxnSpPr>
        <xdr:cNvPr id="238" name="直線コネクタ 237"/>
        <xdr:cNvCxnSpPr/>
      </xdr:nvCxnSpPr>
      <xdr:spPr>
        <a:xfrm flipV="1">
          <a:off x="15671800" y="95910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80281</xdr:rowOff>
    </xdr:from>
    <xdr:ext cx="762000" cy="259045"/>
    <xdr:sp macro="" textlink="">
      <xdr:nvSpPr>
        <xdr:cNvPr id="239" name="その他平均値テキスト"/>
        <xdr:cNvSpPr txBox="1"/>
      </xdr:nvSpPr>
      <xdr:spPr>
        <a:xfrm>
          <a:off x="16598900" y="9681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108204</xdr:rowOff>
    </xdr:from>
    <xdr:to>
      <xdr:col>24</xdr:col>
      <xdr:colOff>82550</xdr:colOff>
      <xdr:row>57</xdr:row>
      <xdr:rowOff>38354</xdr:rowOff>
    </xdr:to>
    <xdr:sp macro="" textlink="">
      <xdr:nvSpPr>
        <xdr:cNvPr id="240" name="フローチャート : 判断 239"/>
        <xdr:cNvSpPr/>
      </xdr:nvSpPr>
      <xdr:spPr>
        <a:xfrm>
          <a:off x="164592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122428</xdr:rowOff>
    </xdr:from>
    <xdr:to>
      <xdr:col>22</xdr:col>
      <xdr:colOff>565150</xdr:colOff>
      <xdr:row>56</xdr:row>
      <xdr:rowOff>127000</xdr:rowOff>
    </xdr:to>
    <xdr:cxnSp macro="">
      <xdr:nvCxnSpPr>
        <xdr:cNvPr id="241" name="直線コネクタ 240"/>
        <xdr:cNvCxnSpPr/>
      </xdr:nvCxnSpPr>
      <xdr:spPr>
        <a:xfrm>
          <a:off x="14782800" y="9723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2" name="フローチャート : 判断 241"/>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43" name="テキスト ボックス 242"/>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113284</xdr:rowOff>
    </xdr:from>
    <xdr:to>
      <xdr:col>21</xdr:col>
      <xdr:colOff>361950</xdr:colOff>
      <xdr:row>56</xdr:row>
      <xdr:rowOff>122428</xdr:rowOff>
    </xdr:to>
    <xdr:cxnSp macro="">
      <xdr:nvCxnSpPr>
        <xdr:cNvPr id="244" name="直線コネクタ 243"/>
        <xdr:cNvCxnSpPr/>
      </xdr:nvCxnSpPr>
      <xdr:spPr>
        <a:xfrm>
          <a:off x="13893800" y="9714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48768</xdr:rowOff>
    </xdr:from>
    <xdr:to>
      <xdr:col>21</xdr:col>
      <xdr:colOff>412750</xdr:colOff>
      <xdr:row>56</xdr:row>
      <xdr:rowOff>150368</xdr:rowOff>
    </xdr:to>
    <xdr:sp macro="" textlink="">
      <xdr:nvSpPr>
        <xdr:cNvPr id="245" name="フローチャート : 判断 244"/>
        <xdr:cNvSpPr/>
      </xdr:nvSpPr>
      <xdr:spPr>
        <a:xfrm>
          <a:off x="14732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160545</xdr:rowOff>
    </xdr:from>
    <xdr:ext cx="762000" cy="259045"/>
    <xdr:sp macro="" textlink="">
      <xdr:nvSpPr>
        <xdr:cNvPr id="246" name="テキスト ボックス 245"/>
        <xdr:cNvSpPr txBox="1"/>
      </xdr:nvSpPr>
      <xdr:spPr>
        <a:xfrm>
          <a:off x="14401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30988</xdr:rowOff>
    </xdr:from>
    <xdr:to>
      <xdr:col>20</xdr:col>
      <xdr:colOff>158750</xdr:colOff>
      <xdr:row>56</xdr:row>
      <xdr:rowOff>113284</xdr:rowOff>
    </xdr:to>
    <xdr:cxnSp macro="">
      <xdr:nvCxnSpPr>
        <xdr:cNvPr id="247" name="直線コネクタ 246"/>
        <xdr:cNvCxnSpPr/>
      </xdr:nvCxnSpPr>
      <xdr:spPr>
        <a:xfrm>
          <a:off x="13004800" y="96321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71628</xdr:rowOff>
    </xdr:from>
    <xdr:to>
      <xdr:col>20</xdr:col>
      <xdr:colOff>209550</xdr:colOff>
      <xdr:row>57</xdr:row>
      <xdr:rowOff>1778</xdr:rowOff>
    </xdr:to>
    <xdr:sp macro="" textlink="">
      <xdr:nvSpPr>
        <xdr:cNvPr id="248" name="フローチャート : 判断 247"/>
        <xdr:cNvSpPr/>
      </xdr:nvSpPr>
      <xdr:spPr>
        <a:xfrm>
          <a:off x="13843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158005</xdr:rowOff>
    </xdr:from>
    <xdr:ext cx="762000" cy="259045"/>
    <xdr:sp macro="" textlink="">
      <xdr:nvSpPr>
        <xdr:cNvPr id="249" name="テキスト ボックス 248"/>
        <xdr:cNvSpPr txBox="1"/>
      </xdr:nvSpPr>
      <xdr:spPr>
        <a:xfrm>
          <a:off x="13512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0" name="フローチャート : 判断 249"/>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51" name="テキスト ボックス 250"/>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110490</xdr:rowOff>
    </xdr:from>
    <xdr:to>
      <xdr:col>24</xdr:col>
      <xdr:colOff>82550</xdr:colOff>
      <xdr:row>56</xdr:row>
      <xdr:rowOff>40640</xdr:rowOff>
    </xdr:to>
    <xdr:sp macro="" textlink="">
      <xdr:nvSpPr>
        <xdr:cNvPr id="257" name="円/楕円 256"/>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127017</xdr:rowOff>
    </xdr:from>
    <xdr:ext cx="762000" cy="259045"/>
    <xdr:sp macro="" textlink="">
      <xdr:nvSpPr>
        <xdr:cNvPr id="258"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59" name="円/楕円 258"/>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60" name="テキスト ボックス 259"/>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71628</xdr:rowOff>
    </xdr:from>
    <xdr:to>
      <xdr:col>21</xdr:col>
      <xdr:colOff>412750</xdr:colOff>
      <xdr:row>57</xdr:row>
      <xdr:rowOff>1778</xdr:rowOff>
    </xdr:to>
    <xdr:sp macro="" textlink="">
      <xdr:nvSpPr>
        <xdr:cNvPr id="261" name="円/楕円 260"/>
        <xdr:cNvSpPr/>
      </xdr:nvSpPr>
      <xdr:spPr>
        <a:xfrm>
          <a:off x="14732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158005</xdr:rowOff>
    </xdr:from>
    <xdr:ext cx="762000" cy="259045"/>
    <xdr:sp macro="" textlink="">
      <xdr:nvSpPr>
        <xdr:cNvPr id="262" name="テキスト ボックス 261"/>
        <xdr:cNvSpPr txBox="1"/>
      </xdr:nvSpPr>
      <xdr:spPr>
        <a:xfrm>
          <a:off x="14401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62484</xdr:rowOff>
    </xdr:from>
    <xdr:to>
      <xdr:col>20</xdr:col>
      <xdr:colOff>209550</xdr:colOff>
      <xdr:row>56</xdr:row>
      <xdr:rowOff>164084</xdr:rowOff>
    </xdr:to>
    <xdr:sp macro="" textlink="">
      <xdr:nvSpPr>
        <xdr:cNvPr id="263" name="円/楕円 262"/>
        <xdr:cNvSpPr/>
      </xdr:nvSpPr>
      <xdr:spPr>
        <a:xfrm>
          <a:off x="13843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2811</xdr:rowOff>
    </xdr:from>
    <xdr:ext cx="762000" cy="259045"/>
    <xdr:sp macro="" textlink="">
      <xdr:nvSpPr>
        <xdr:cNvPr id="264" name="テキスト ボックス 263"/>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65" name="円/楕円 264"/>
        <xdr:cNvSpPr/>
      </xdr:nvSpPr>
      <xdr:spPr>
        <a:xfrm>
          <a:off x="12954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91965</xdr:rowOff>
    </xdr:from>
    <xdr:ext cx="762000" cy="259045"/>
    <xdr:sp macro="" textlink="">
      <xdr:nvSpPr>
        <xdr:cNvPr id="266" name="テキスト ボックス 265"/>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類似団体と比較してやや下回る状況にある。</a:t>
          </a:r>
          <a:r>
            <a:rPr kumimoji="1" lang="ja-JP" altLang="ja-JP" sz="1300">
              <a:solidFill>
                <a:schemeClr val="dk1"/>
              </a:solidFill>
              <a:effectLst/>
              <a:latin typeface="+mn-lt"/>
              <a:ea typeface="+mn-ea"/>
              <a:cs typeface="+mn-cs"/>
            </a:rPr>
            <a:t>平成２７年度で第２次古平町行財政構造改革プランは、計画期間を終えたが、今後とも本プランに準じ、引き続き経費の抑制に努める。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1" name="直線コネクタ 28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2" name="テキスト ボックス 281"/>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3" name="直線コネクタ 28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4" name="テキスト ボックス 283"/>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5" name="直線コネクタ 28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6" name="テキスト ボックス 285"/>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7" name="直線コネクタ 28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8" name="テキスト ボックス 287"/>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9" name="直線コネクタ 28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0" name="テキスト ボックス 289"/>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1" name="直線コネクタ 29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2" name="テキスト ボックス 291"/>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141696</xdr:rowOff>
    </xdr:from>
    <xdr:to>
      <xdr:col>24</xdr:col>
      <xdr:colOff>31750</xdr:colOff>
      <xdr:row>40</xdr:row>
      <xdr:rowOff>130266</xdr:rowOff>
    </xdr:to>
    <xdr:cxnSp macro="">
      <xdr:nvCxnSpPr>
        <xdr:cNvPr id="295" name="直線コネクタ 294"/>
        <xdr:cNvCxnSpPr/>
      </xdr:nvCxnSpPr>
      <xdr:spPr>
        <a:xfrm flipV="1">
          <a:off x="16510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102343</xdr:rowOff>
    </xdr:from>
    <xdr:ext cx="762000" cy="259045"/>
    <xdr:sp macro="" textlink="">
      <xdr:nvSpPr>
        <xdr:cNvPr id="296" name="補助費等最小値テキスト"/>
        <xdr:cNvSpPr txBox="1"/>
      </xdr:nvSpPr>
      <xdr:spPr>
        <a:xfrm>
          <a:off x="16598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40</xdr:row>
      <xdr:rowOff>130266</xdr:rowOff>
    </xdr:from>
    <xdr:to>
      <xdr:col>24</xdr:col>
      <xdr:colOff>120650</xdr:colOff>
      <xdr:row>40</xdr:row>
      <xdr:rowOff>130266</xdr:rowOff>
    </xdr:to>
    <xdr:cxnSp macro="">
      <xdr:nvCxnSpPr>
        <xdr:cNvPr id="297" name="直線コネクタ 296"/>
        <xdr:cNvCxnSpPr/>
      </xdr:nvCxnSpPr>
      <xdr:spPr>
        <a:xfrm>
          <a:off x="16421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56623</xdr:rowOff>
    </xdr:from>
    <xdr:ext cx="762000" cy="259045"/>
    <xdr:sp macro="" textlink="">
      <xdr:nvSpPr>
        <xdr:cNvPr id="298"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141696</xdr:rowOff>
    </xdr:from>
    <xdr:to>
      <xdr:col>24</xdr:col>
      <xdr:colOff>120650</xdr:colOff>
      <xdr:row>33</xdr:row>
      <xdr:rowOff>141696</xdr:rowOff>
    </xdr:to>
    <xdr:cxnSp macro="">
      <xdr:nvCxnSpPr>
        <xdr:cNvPr id="299" name="直線コネクタ 298"/>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162923</xdr:rowOff>
    </xdr:from>
    <xdr:to>
      <xdr:col>24</xdr:col>
      <xdr:colOff>31750</xdr:colOff>
      <xdr:row>36</xdr:row>
      <xdr:rowOff>162923</xdr:rowOff>
    </xdr:to>
    <xdr:cxnSp macro="">
      <xdr:nvCxnSpPr>
        <xdr:cNvPr id="300" name="直線コネクタ 299"/>
        <xdr:cNvCxnSpPr/>
      </xdr:nvCxnSpPr>
      <xdr:spPr>
        <a:xfrm>
          <a:off x="15671800" y="63351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142983</xdr:rowOff>
    </xdr:from>
    <xdr:ext cx="762000" cy="259045"/>
    <xdr:sp macro="" textlink="">
      <xdr:nvSpPr>
        <xdr:cNvPr id="301" name="補助費等平均値テキスト"/>
        <xdr:cNvSpPr txBox="1"/>
      </xdr:nvSpPr>
      <xdr:spPr>
        <a:xfrm>
          <a:off x="16598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170906</xdr:rowOff>
    </xdr:from>
    <xdr:to>
      <xdr:col>24</xdr:col>
      <xdr:colOff>82550</xdr:colOff>
      <xdr:row>37</xdr:row>
      <xdr:rowOff>101056</xdr:rowOff>
    </xdr:to>
    <xdr:sp macro="" textlink="">
      <xdr:nvSpPr>
        <xdr:cNvPr id="302" name="フローチャート : 判断 301"/>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162923</xdr:rowOff>
    </xdr:from>
    <xdr:to>
      <xdr:col>22</xdr:col>
      <xdr:colOff>565150</xdr:colOff>
      <xdr:row>36</xdr:row>
      <xdr:rowOff>162923</xdr:rowOff>
    </xdr:to>
    <xdr:cxnSp macro="">
      <xdr:nvCxnSpPr>
        <xdr:cNvPr id="303" name="直線コネクタ 302"/>
        <xdr:cNvCxnSpPr/>
      </xdr:nvCxnSpPr>
      <xdr:spPr>
        <a:xfrm>
          <a:off x="14782800" y="63351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92528</xdr:rowOff>
    </xdr:from>
    <xdr:to>
      <xdr:col>22</xdr:col>
      <xdr:colOff>615950</xdr:colOff>
      <xdr:row>37</xdr:row>
      <xdr:rowOff>22678</xdr:rowOff>
    </xdr:to>
    <xdr:sp macro="" textlink="">
      <xdr:nvSpPr>
        <xdr:cNvPr id="304" name="フローチャート : 判断 303"/>
        <xdr:cNvSpPr/>
      </xdr:nvSpPr>
      <xdr:spPr>
        <a:xfrm>
          <a:off x="15621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32855</xdr:rowOff>
    </xdr:from>
    <xdr:ext cx="736600" cy="259045"/>
    <xdr:sp macro="" textlink="">
      <xdr:nvSpPr>
        <xdr:cNvPr id="305" name="テキスト ボックス 304"/>
        <xdr:cNvSpPr txBox="1"/>
      </xdr:nvSpPr>
      <xdr:spPr>
        <a:xfrm>
          <a:off x="15290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162923</xdr:rowOff>
    </xdr:from>
    <xdr:to>
      <xdr:col>21</xdr:col>
      <xdr:colOff>361950</xdr:colOff>
      <xdr:row>37</xdr:row>
      <xdr:rowOff>4536</xdr:rowOff>
    </xdr:to>
    <xdr:cxnSp macro="">
      <xdr:nvCxnSpPr>
        <xdr:cNvPr id="306" name="直線コネクタ 305"/>
        <xdr:cNvCxnSpPr/>
      </xdr:nvCxnSpPr>
      <xdr:spPr>
        <a:xfrm flipV="1">
          <a:off x="13893800" y="633512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66403</xdr:rowOff>
    </xdr:from>
    <xdr:to>
      <xdr:col>21</xdr:col>
      <xdr:colOff>412750</xdr:colOff>
      <xdr:row>36</xdr:row>
      <xdr:rowOff>168003</xdr:rowOff>
    </xdr:to>
    <xdr:sp macro="" textlink="">
      <xdr:nvSpPr>
        <xdr:cNvPr id="307" name="フローチャート : 判断 306"/>
        <xdr:cNvSpPr/>
      </xdr:nvSpPr>
      <xdr:spPr>
        <a:xfrm>
          <a:off x="14732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6730</xdr:rowOff>
    </xdr:from>
    <xdr:ext cx="762000" cy="259045"/>
    <xdr:sp macro="" textlink="">
      <xdr:nvSpPr>
        <xdr:cNvPr id="308" name="テキスト ボックス 307"/>
        <xdr:cNvSpPr txBox="1"/>
      </xdr:nvSpPr>
      <xdr:spPr>
        <a:xfrm>
          <a:off x="14401800" y="600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169454</xdr:rowOff>
    </xdr:from>
    <xdr:to>
      <xdr:col>20</xdr:col>
      <xdr:colOff>158750</xdr:colOff>
      <xdr:row>37</xdr:row>
      <xdr:rowOff>4536</xdr:rowOff>
    </xdr:to>
    <xdr:cxnSp macro="">
      <xdr:nvCxnSpPr>
        <xdr:cNvPr id="309" name="直線コネクタ 308"/>
        <xdr:cNvCxnSpPr/>
      </xdr:nvCxnSpPr>
      <xdr:spPr>
        <a:xfrm>
          <a:off x="13004800" y="634165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72934</xdr:rowOff>
    </xdr:from>
    <xdr:to>
      <xdr:col>20</xdr:col>
      <xdr:colOff>209550</xdr:colOff>
      <xdr:row>37</xdr:row>
      <xdr:rowOff>3084</xdr:rowOff>
    </xdr:to>
    <xdr:sp macro="" textlink="">
      <xdr:nvSpPr>
        <xdr:cNvPr id="310" name="フローチャート : 判断 309"/>
        <xdr:cNvSpPr/>
      </xdr:nvSpPr>
      <xdr:spPr>
        <a:xfrm>
          <a:off x="13843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13261</xdr:rowOff>
    </xdr:from>
    <xdr:ext cx="762000" cy="259045"/>
    <xdr:sp macro="" textlink="">
      <xdr:nvSpPr>
        <xdr:cNvPr id="311" name="テキスト ボックス 310"/>
        <xdr:cNvSpPr txBox="1"/>
      </xdr:nvSpPr>
      <xdr:spPr>
        <a:xfrm>
          <a:off x="13512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85997</xdr:rowOff>
    </xdr:from>
    <xdr:to>
      <xdr:col>19</xdr:col>
      <xdr:colOff>6350</xdr:colOff>
      <xdr:row>37</xdr:row>
      <xdr:rowOff>16147</xdr:rowOff>
    </xdr:to>
    <xdr:sp macro="" textlink="">
      <xdr:nvSpPr>
        <xdr:cNvPr id="312" name="フローチャート : 判断 311"/>
        <xdr:cNvSpPr/>
      </xdr:nvSpPr>
      <xdr:spPr>
        <a:xfrm>
          <a:off x="12954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26324</xdr:rowOff>
    </xdr:from>
    <xdr:ext cx="762000" cy="259045"/>
    <xdr:sp macro="" textlink="">
      <xdr:nvSpPr>
        <xdr:cNvPr id="313" name="テキスト ボックス 312"/>
        <xdr:cNvSpPr txBox="1"/>
      </xdr:nvSpPr>
      <xdr:spPr>
        <a:xfrm>
          <a:off x="12623800" y="602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112123</xdr:rowOff>
    </xdr:from>
    <xdr:to>
      <xdr:col>24</xdr:col>
      <xdr:colOff>82550</xdr:colOff>
      <xdr:row>37</xdr:row>
      <xdr:rowOff>42273</xdr:rowOff>
    </xdr:to>
    <xdr:sp macro="" textlink="">
      <xdr:nvSpPr>
        <xdr:cNvPr id="319" name="円/楕円 318"/>
        <xdr:cNvSpPr/>
      </xdr:nvSpPr>
      <xdr:spPr>
        <a:xfrm>
          <a:off x="16459200" y="62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128650</xdr:rowOff>
    </xdr:from>
    <xdr:ext cx="762000" cy="259045"/>
    <xdr:sp macro="" textlink="">
      <xdr:nvSpPr>
        <xdr:cNvPr id="320" name="補助費等該当値テキスト"/>
        <xdr:cNvSpPr txBox="1"/>
      </xdr:nvSpPr>
      <xdr:spPr>
        <a:xfrm>
          <a:off x="16598900" y="612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112123</xdr:rowOff>
    </xdr:from>
    <xdr:to>
      <xdr:col>22</xdr:col>
      <xdr:colOff>615950</xdr:colOff>
      <xdr:row>37</xdr:row>
      <xdr:rowOff>42273</xdr:rowOff>
    </xdr:to>
    <xdr:sp macro="" textlink="">
      <xdr:nvSpPr>
        <xdr:cNvPr id="321" name="円/楕円 320"/>
        <xdr:cNvSpPr/>
      </xdr:nvSpPr>
      <xdr:spPr>
        <a:xfrm>
          <a:off x="15621000" y="62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27050</xdr:rowOff>
    </xdr:from>
    <xdr:ext cx="736600" cy="259045"/>
    <xdr:sp macro="" textlink="">
      <xdr:nvSpPr>
        <xdr:cNvPr id="322" name="テキスト ボックス 321"/>
        <xdr:cNvSpPr txBox="1"/>
      </xdr:nvSpPr>
      <xdr:spPr>
        <a:xfrm>
          <a:off x="15290800" y="637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112123</xdr:rowOff>
    </xdr:from>
    <xdr:to>
      <xdr:col>21</xdr:col>
      <xdr:colOff>412750</xdr:colOff>
      <xdr:row>37</xdr:row>
      <xdr:rowOff>42273</xdr:rowOff>
    </xdr:to>
    <xdr:sp macro="" textlink="">
      <xdr:nvSpPr>
        <xdr:cNvPr id="323" name="円/楕円 322"/>
        <xdr:cNvSpPr/>
      </xdr:nvSpPr>
      <xdr:spPr>
        <a:xfrm>
          <a:off x="14732000" y="62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27050</xdr:rowOff>
    </xdr:from>
    <xdr:ext cx="762000" cy="259045"/>
    <xdr:sp macro="" textlink="">
      <xdr:nvSpPr>
        <xdr:cNvPr id="324" name="テキスト ボックス 323"/>
        <xdr:cNvSpPr txBox="1"/>
      </xdr:nvSpPr>
      <xdr:spPr>
        <a:xfrm>
          <a:off x="14401800" y="637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125186</xdr:rowOff>
    </xdr:from>
    <xdr:to>
      <xdr:col>20</xdr:col>
      <xdr:colOff>209550</xdr:colOff>
      <xdr:row>37</xdr:row>
      <xdr:rowOff>55336</xdr:rowOff>
    </xdr:to>
    <xdr:sp macro="" textlink="">
      <xdr:nvSpPr>
        <xdr:cNvPr id="325" name="円/楕円 324"/>
        <xdr:cNvSpPr/>
      </xdr:nvSpPr>
      <xdr:spPr>
        <a:xfrm>
          <a:off x="13843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40113</xdr:rowOff>
    </xdr:from>
    <xdr:ext cx="762000" cy="259045"/>
    <xdr:sp macro="" textlink="">
      <xdr:nvSpPr>
        <xdr:cNvPr id="326" name="テキスト ボックス 325"/>
        <xdr:cNvSpPr txBox="1"/>
      </xdr:nvSpPr>
      <xdr:spPr>
        <a:xfrm>
          <a:off x="13512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118654</xdr:rowOff>
    </xdr:from>
    <xdr:to>
      <xdr:col>19</xdr:col>
      <xdr:colOff>6350</xdr:colOff>
      <xdr:row>37</xdr:row>
      <xdr:rowOff>48804</xdr:rowOff>
    </xdr:to>
    <xdr:sp macro="" textlink="">
      <xdr:nvSpPr>
        <xdr:cNvPr id="327" name="円/楕円 326"/>
        <xdr:cNvSpPr/>
      </xdr:nvSpPr>
      <xdr:spPr>
        <a:xfrm>
          <a:off x="12954000" y="62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33581</xdr:rowOff>
    </xdr:from>
    <xdr:ext cx="762000" cy="259045"/>
    <xdr:sp macro="" textlink="">
      <xdr:nvSpPr>
        <xdr:cNvPr id="328" name="テキスト ボックス 327"/>
        <xdr:cNvSpPr txBox="1"/>
      </xdr:nvSpPr>
      <xdr:spPr>
        <a:xfrm>
          <a:off x="12623800" y="637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類似団体と比較してやや高い水準にある。今後についても中長期的な財政状況を勘案したうえ、事業の選定を図り公債費の抑制に努める。</a:t>
          </a: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133858</xdr:rowOff>
    </xdr:to>
    <xdr:cxnSp macro="">
      <xdr:nvCxnSpPr>
        <xdr:cNvPr id="353" name="直線コネクタ 352"/>
        <xdr:cNvCxnSpPr/>
      </xdr:nvCxnSpPr>
      <xdr:spPr>
        <a:xfrm flipV="1">
          <a:off x="4826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4"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5" name="直線コネクタ 354"/>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7" name="直線コネクタ 35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104139</xdr:rowOff>
    </xdr:from>
    <xdr:to>
      <xdr:col>7</xdr:col>
      <xdr:colOff>15875</xdr:colOff>
      <xdr:row>78</xdr:row>
      <xdr:rowOff>113285</xdr:rowOff>
    </xdr:to>
    <xdr:cxnSp macro="">
      <xdr:nvCxnSpPr>
        <xdr:cNvPr id="358" name="直線コネクタ 357"/>
        <xdr:cNvCxnSpPr/>
      </xdr:nvCxnSpPr>
      <xdr:spPr>
        <a:xfrm flipV="1">
          <a:off x="3987800" y="134772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104157</xdr:rowOff>
    </xdr:from>
    <xdr:ext cx="762000" cy="259045"/>
    <xdr:sp macro="" textlink="">
      <xdr:nvSpPr>
        <xdr:cNvPr id="359" name="公債費平均値テキスト"/>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60" name="フローチャート :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72137</xdr:rowOff>
    </xdr:from>
    <xdr:to>
      <xdr:col>5</xdr:col>
      <xdr:colOff>549275</xdr:colOff>
      <xdr:row>78</xdr:row>
      <xdr:rowOff>113285</xdr:rowOff>
    </xdr:to>
    <xdr:cxnSp macro="">
      <xdr:nvCxnSpPr>
        <xdr:cNvPr id="361" name="直線コネクタ 360"/>
        <xdr:cNvCxnSpPr/>
      </xdr:nvCxnSpPr>
      <xdr:spPr>
        <a:xfrm>
          <a:off x="3098800" y="134452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2" name="フローチャート : 判断 361"/>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3" name="テキスト ボックス 362"/>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72137</xdr:rowOff>
    </xdr:from>
    <xdr:to>
      <xdr:col>4</xdr:col>
      <xdr:colOff>346075</xdr:colOff>
      <xdr:row>78</xdr:row>
      <xdr:rowOff>72137</xdr:rowOff>
    </xdr:to>
    <xdr:cxnSp macro="">
      <xdr:nvCxnSpPr>
        <xdr:cNvPr id="364" name="直線コネクタ 363"/>
        <xdr:cNvCxnSpPr/>
      </xdr:nvCxnSpPr>
      <xdr:spPr>
        <a:xfrm>
          <a:off x="2209800" y="134452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156211</xdr:rowOff>
    </xdr:from>
    <xdr:to>
      <xdr:col>4</xdr:col>
      <xdr:colOff>396875</xdr:colOff>
      <xdr:row>78</xdr:row>
      <xdr:rowOff>86361</xdr:rowOff>
    </xdr:to>
    <xdr:sp macro="" textlink="">
      <xdr:nvSpPr>
        <xdr:cNvPr id="365" name="フローチャート : 判断 364"/>
        <xdr:cNvSpPr/>
      </xdr:nvSpPr>
      <xdr:spPr>
        <a:xfrm>
          <a:off x="3048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96538</xdr:rowOff>
    </xdr:from>
    <xdr:ext cx="762000" cy="259045"/>
    <xdr:sp macro="" textlink="">
      <xdr:nvSpPr>
        <xdr:cNvPr id="366" name="テキスト ボックス 365"/>
        <xdr:cNvSpPr txBox="1"/>
      </xdr:nvSpPr>
      <xdr:spPr>
        <a:xfrm>
          <a:off x="2717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58420</xdr:rowOff>
    </xdr:from>
    <xdr:to>
      <xdr:col>3</xdr:col>
      <xdr:colOff>142875</xdr:colOff>
      <xdr:row>78</xdr:row>
      <xdr:rowOff>72137</xdr:rowOff>
    </xdr:to>
    <xdr:cxnSp macro="">
      <xdr:nvCxnSpPr>
        <xdr:cNvPr id="367" name="直線コネクタ 366"/>
        <xdr:cNvCxnSpPr/>
      </xdr:nvCxnSpPr>
      <xdr:spPr>
        <a:xfrm>
          <a:off x="1320800" y="134315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68" name="フローチャート : 判断 367"/>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133114</xdr:rowOff>
    </xdr:from>
    <xdr:ext cx="762000" cy="259045"/>
    <xdr:sp macro="" textlink="">
      <xdr:nvSpPr>
        <xdr:cNvPr id="369" name="テキスト ボックス 368"/>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70" name="フローチャート : 判断 369"/>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71" name="テキスト ボックス 370"/>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53339</xdr:rowOff>
    </xdr:from>
    <xdr:to>
      <xdr:col>7</xdr:col>
      <xdr:colOff>66675</xdr:colOff>
      <xdr:row>78</xdr:row>
      <xdr:rowOff>154939</xdr:rowOff>
    </xdr:to>
    <xdr:sp macro="" textlink="">
      <xdr:nvSpPr>
        <xdr:cNvPr id="377" name="円/楕円 376"/>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25416</xdr:rowOff>
    </xdr:from>
    <xdr:ext cx="762000" cy="259045"/>
    <xdr:sp macro="" textlink="">
      <xdr:nvSpPr>
        <xdr:cNvPr id="378" name="公債費該当値テキスト"/>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62485</xdr:rowOff>
    </xdr:from>
    <xdr:to>
      <xdr:col>5</xdr:col>
      <xdr:colOff>600075</xdr:colOff>
      <xdr:row>78</xdr:row>
      <xdr:rowOff>164085</xdr:rowOff>
    </xdr:to>
    <xdr:sp macro="" textlink="">
      <xdr:nvSpPr>
        <xdr:cNvPr id="379" name="円/楕円 378"/>
        <xdr:cNvSpPr/>
      </xdr:nvSpPr>
      <xdr:spPr>
        <a:xfrm>
          <a:off x="3937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148862</xdr:rowOff>
    </xdr:from>
    <xdr:ext cx="736600" cy="259045"/>
    <xdr:sp macro="" textlink="">
      <xdr:nvSpPr>
        <xdr:cNvPr id="380" name="テキスト ボックス 379"/>
        <xdr:cNvSpPr txBox="1"/>
      </xdr:nvSpPr>
      <xdr:spPr>
        <a:xfrm>
          <a:off x="3606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21337</xdr:rowOff>
    </xdr:from>
    <xdr:to>
      <xdr:col>4</xdr:col>
      <xdr:colOff>396875</xdr:colOff>
      <xdr:row>78</xdr:row>
      <xdr:rowOff>122937</xdr:rowOff>
    </xdr:to>
    <xdr:sp macro="" textlink="">
      <xdr:nvSpPr>
        <xdr:cNvPr id="381" name="円/楕円 380"/>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82" name="テキスト ボックス 381"/>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21337</xdr:rowOff>
    </xdr:from>
    <xdr:to>
      <xdr:col>3</xdr:col>
      <xdr:colOff>193675</xdr:colOff>
      <xdr:row>78</xdr:row>
      <xdr:rowOff>122937</xdr:rowOff>
    </xdr:to>
    <xdr:sp macro="" textlink="">
      <xdr:nvSpPr>
        <xdr:cNvPr id="383" name="円/楕円 382"/>
        <xdr:cNvSpPr/>
      </xdr:nvSpPr>
      <xdr:spPr>
        <a:xfrm>
          <a:off x="2159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107714</xdr:rowOff>
    </xdr:from>
    <xdr:ext cx="762000" cy="259045"/>
    <xdr:sp macro="" textlink="">
      <xdr:nvSpPr>
        <xdr:cNvPr id="384" name="テキスト ボックス 383"/>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xdr:rowOff>
    </xdr:from>
    <xdr:to>
      <xdr:col>1</xdr:col>
      <xdr:colOff>676275</xdr:colOff>
      <xdr:row>78</xdr:row>
      <xdr:rowOff>109220</xdr:rowOff>
    </xdr:to>
    <xdr:sp macro="" textlink="">
      <xdr:nvSpPr>
        <xdr:cNvPr id="385" name="円/楕円 384"/>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119397</xdr:rowOff>
    </xdr:from>
    <xdr:ext cx="762000" cy="259045"/>
    <xdr:sp macro="" textlink="">
      <xdr:nvSpPr>
        <xdr:cNvPr id="386" name="テキスト ボックス 385"/>
        <xdr:cNvSpPr txBox="1"/>
      </xdr:nvSpPr>
      <xdr:spPr>
        <a:xfrm>
          <a:off x="939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類似団体と比較して大きく下回る状況にある。平成２７年度で第２次古平町行財政構造改革プランは計画期間を終えたが、今後とも本プランに準じ、引き続き経費の抑制に努める。</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8890</xdr:rowOff>
    </xdr:from>
    <xdr:to>
      <xdr:col>24</xdr:col>
      <xdr:colOff>31750</xdr:colOff>
      <xdr:row>82</xdr:row>
      <xdr:rowOff>20320</xdr:rowOff>
    </xdr:to>
    <xdr:cxnSp macro="">
      <xdr:nvCxnSpPr>
        <xdr:cNvPr id="414" name="直線コネクタ 413"/>
        <xdr:cNvCxnSpPr/>
      </xdr:nvCxnSpPr>
      <xdr:spPr>
        <a:xfrm flipV="1">
          <a:off x="16510000" y="1269619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5"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16" name="直線コネクタ 415"/>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95267</xdr:rowOff>
    </xdr:from>
    <xdr:ext cx="762000" cy="259045"/>
    <xdr:sp macro="" textlink="">
      <xdr:nvSpPr>
        <xdr:cNvPr id="417" name="公債費以外最大値テキスト"/>
        <xdr:cNvSpPr txBox="1"/>
      </xdr:nvSpPr>
      <xdr:spPr>
        <a:xfrm>
          <a:off x="16598900" y="1243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23</xdr:col>
      <xdr:colOff>628650</xdr:colOff>
      <xdr:row>74</xdr:row>
      <xdr:rowOff>8890</xdr:rowOff>
    </xdr:from>
    <xdr:to>
      <xdr:col>24</xdr:col>
      <xdr:colOff>120650</xdr:colOff>
      <xdr:row>74</xdr:row>
      <xdr:rowOff>8890</xdr:rowOff>
    </xdr:to>
    <xdr:cxnSp macro="">
      <xdr:nvCxnSpPr>
        <xdr:cNvPr id="418" name="直線コネクタ 417"/>
        <xdr:cNvCxnSpPr/>
      </xdr:nvCxnSpPr>
      <xdr:spPr>
        <a:xfrm>
          <a:off x="16421100" y="1269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100330</xdr:rowOff>
    </xdr:from>
    <xdr:to>
      <xdr:col>24</xdr:col>
      <xdr:colOff>31750</xdr:colOff>
      <xdr:row>78</xdr:row>
      <xdr:rowOff>66039</xdr:rowOff>
    </xdr:to>
    <xdr:cxnSp macro="">
      <xdr:nvCxnSpPr>
        <xdr:cNvPr id="419" name="直線コネクタ 418"/>
        <xdr:cNvCxnSpPr/>
      </xdr:nvCxnSpPr>
      <xdr:spPr>
        <a:xfrm flipV="1">
          <a:off x="15671800" y="13130530"/>
          <a:ext cx="838200" cy="30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128288</xdr:rowOff>
    </xdr:from>
    <xdr:ext cx="762000" cy="259045"/>
    <xdr:sp macro="" textlink="">
      <xdr:nvSpPr>
        <xdr:cNvPr id="420"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1" name="フローチャート : 判断 420"/>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16511</xdr:rowOff>
    </xdr:from>
    <xdr:to>
      <xdr:col>22</xdr:col>
      <xdr:colOff>565150</xdr:colOff>
      <xdr:row>78</xdr:row>
      <xdr:rowOff>66039</xdr:rowOff>
    </xdr:to>
    <xdr:cxnSp macro="">
      <xdr:nvCxnSpPr>
        <xdr:cNvPr id="422" name="直線コネクタ 421"/>
        <xdr:cNvCxnSpPr/>
      </xdr:nvCxnSpPr>
      <xdr:spPr>
        <a:xfrm>
          <a:off x="14782800" y="133896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22861</xdr:rowOff>
    </xdr:from>
    <xdr:to>
      <xdr:col>22</xdr:col>
      <xdr:colOff>615950</xdr:colOff>
      <xdr:row>78</xdr:row>
      <xdr:rowOff>124461</xdr:rowOff>
    </xdr:to>
    <xdr:sp macro="" textlink="">
      <xdr:nvSpPr>
        <xdr:cNvPr id="423" name="フローチャート : 判断 422"/>
        <xdr:cNvSpPr/>
      </xdr:nvSpPr>
      <xdr:spPr>
        <a:xfrm>
          <a:off x="15621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109238</xdr:rowOff>
    </xdr:from>
    <xdr:ext cx="736600" cy="259045"/>
    <xdr:sp macro="" textlink="">
      <xdr:nvSpPr>
        <xdr:cNvPr id="424" name="テキスト ボックス 423"/>
        <xdr:cNvSpPr txBox="1"/>
      </xdr:nvSpPr>
      <xdr:spPr>
        <a:xfrm>
          <a:off x="15290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16511</xdr:rowOff>
    </xdr:from>
    <xdr:to>
      <xdr:col>21</xdr:col>
      <xdr:colOff>361950</xdr:colOff>
      <xdr:row>78</xdr:row>
      <xdr:rowOff>20320</xdr:rowOff>
    </xdr:to>
    <xdr:cxnSp macro="">
      <xdr:nvCxnSpPr>
        <xdr:cNvPr id="425" name="直線コネクタ 424"/>
        <xdr:cNvCxnSpPr/>
      </xdr:nvCxnSpPr>
      <xdr:spPr>
        <a:xfrm flipV="1">
          <a:off x="13893800" y="133896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6" name="フローチャート : 判断 425"/>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27" name="テキスト ボックス 426"/>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123189</xdr:rowOff>
    </xdr:from>
    <xdr:to>
      <xdr:col>20</xdr:col>
      <xdr:colOff>158750</xdr:colOff>
      <xdr:row>78</xdr:row>
      <xdr:rowOff>20320</xdr:rowOff>
    </xdr:to>
    <xdr:cxnSp macro="">
      <xdr:nvCxnSpPr>
        <xdr:cNvPr id="428" name="直線コネクタ 427"/>
        <xdr:cNvCxnSpPr/>
      </xdr:nvCxnSpPr>
      <xdr:spPr>
        <a:xfrm>
          <a:off x="13004800" y="133248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80011</xdr:rowOff>
    </xdr:from>
    <xdr:to>
      <xdr:col>20</xdr:col>
      <xdr:colOff>209550</xdr:colOff>
      <xdr:row>78</xdr:row>
      <xdr:rowOff>10161</xdr:rowOff>
    </xdr:to>
    <xdr:sp macro="" textlink="">
      <xdr:nvSpPr>
        <xdr:cNvPr id="429" name="フローチャート : 判断 428"/>
        <xdr:cNvSpPr/>
      </xdr:nvSpPr>
      <xdr:spPr>
        <a:xfrm>
          <a:off x="13843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20338</xdr:rowOff>
    </xdr:from>
    <xdr:ext cx="762000" cy="259045"/>
    <xdr:sp macro="" textlink="">
      <xdr:nvSpPr>
        <xdr:cNvPr id="430" name="テキスト ボックス 429"/>
        <xdr:cNvSpPr txBox="1"/>
      </xdr:nvSpPr>
      <xdr:spPr>
        <a:xfrm>
          <a:off x="13512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64770</xdr:rowOff>
    </xdr:from>
    <xdr:to>
      <xdr:col>19</xdr:col>
      <xdr:colOff>6350</xdr:colOff>
      <xdr:row>77</xdr:row>
      <xdr:rowOff>166370</xdr:rowOff>
    </xdr:to>
    <xdr:sp macro="" textlink="">
      <xdr:nvSpPr>
        <xdr:cNvPr id="431" name="フローチャート : 判断 430"/>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5097</xdr:rowOff>
    </xdr:from>
    <xdr:ext cx="762000" cy="259045"/>
    <xdr:sp macro="" textlink="">
      <xdr:nvSpPr>
        <xdr:cNvPr id="432" name="テキスト ボックス 431"/>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49530</xdr:rowOff>
    </xdr:from>
    <xdr:to>
      <xdr:col>24</xdr:col>
      <xdr:colOff>82550</xdr:colOff>
      <xdr:row>76</xdr:row>
      <xdr:rowOff>151130</xdr:rowOff>
    </xdr:to>
    <xdr:sp macro="" textlink="">
      <xdr:nvSpPr>
        <xdr:cNvPr id="438" name="円/楕円 437"/>
        <xdr:cNvSpPr/>
      </xdr:nvSpPr>
      <xdr:spPr>
        <a:xfrm>
          <a:off x="16459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66057</xdr:rowOff>
    </xdr:from>
    <xdr:ext cx="762000" cy="259045"/>
    <xdr:sp macro="" textlink="">
      <xdr:nvSpPr>
        <xdr:cNvPr id="439" name="公債費以外該当値テキスト"/>
        <xdr:cNvSpPr txBox="1"/>
      </xdr:nvSpPr>
      <xdr:spPr>
        <a:xfrm>
          <a:off x="165989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15239</xdr:rowOff>
    </xdr:from>
    <xdr:to>
      <xdr:col>22</xdr:col>
      <xdr:colOff>615950</xdr:colOff>
      <xdr:row>78</xdr:row>
      <xdr:rowOff>116839</xdr:rowOff>
    </xdr:to>
    <xdr:sp macro="" textlink="">
      <xdr:nvSpPr>
        <xdr:cNvPr id="440" name="円/楕円 439"/>
        <xdr:cNvSpPr/>
      </xdr:nvSpPr>
      <xdr:spPr>
        <a:xfrm>
          <a:off x="15621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127016</xdr:rowOff>
    </xdr:from>
    <xdr:ext cx="736600" cy="259045"/>
    <xdr:sp macro="" textlink="">
      <xdr:nvSpPr>
        <xdr:cNvPr id="441" name="テキスト ボックス 440"/>
        <xdr:cNvSpPr txBox="1"/>
      </xdr:nvSpPr>
      <xdr:spPr>
        <a:xfrm>
          <a:off x="15290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137161</xdr:rowOff>
    </xdr:from>
    <xdr:to>
      <xdr:col>21</xdr:col>
      <xdr:colOff>412750</xdr:colOff>
      <xdr:row>78</xdr:row>
      <xdr:rowOff>67311</xdr:rowOff>
    </xdr:to>
    <xdr:sp macro="" textlink="">
      <xdr:nvSpPr>
        <xdr:cNvPr id="442" name="円/楕円 441"/>
        <xdr:cNvSpPr/>
      </xdr:nvSpPr>
      <xdr:spPr>
        <a:xfrm>
          <a:off x="14732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52088</xdr:rowOff>
    </xdr:from>
    <xdr:ext cx="762000" cy="259045"/>
    <xdr:sp macro="" textlink="">
      <xdr:nvSpPr>
        <xdr:cNvPr id="443" name="テキスト ボックス 442"/>
        <xdr:cNvSpPr txBox="1"/>
      </xdr:nvSpPr>
      <xdr:spPr>
        <a:xfrm>
          <a:off x="14401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140970</xdr:rowOff>
    </xdr:from>
    <xdr:to>
      <xdr:col>20</xdr:col>
      <xdr:colOff>209550</xdr:colOff>
      <xdr:row>78</xdr:row>
      <xdr:rowOff>71120</xdr:rowOff>
    </xdr:to>
    <xdr:sp macro="" textlink="">
      <xdr:nvSpPr>
        <xdr:cNvPr id="444" name="円/楕円 443"/>
        <xdr:cNvSpPr/>
      </xdr:nvSpPr>
      <xdr:spPr>
        <a:xfrm>
          <a:off x="13843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55897</xdr:rowOff>
    </xdr:from>
    <xdr:ext cx="762000" cy="259045"/>
    <xdr:sp macro="" textlink="">
      <xdr:nvSpPr>
        <xdr:cNvPr id="445" name="テキスト ボックス 444"/>
        <xdr:cNvSpPr txBox="1"/>
      </xdr:nvSpPr>
      <xdr:spPr>
        <a:xfrm>
          <a:off x="13512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46" name="円/楕円 445"/>
        <xdr:cNvSpPr/>
      </xdr:nvSpPr>
      <xdr:spPr>
        <a:xfrm>
          <a:off x="12954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158766</xdr:rowOff>
    </xdr:from>
    <xdr:ext cx="762000" cy="259045"/>
    <xdr:sp macro="" textlink="">
      <xdr:nvSpPr>
        <xdr:cNvPr id="447" name="テキスト ボックス 446"/>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北海道古平町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171411</xdr:rowOff>
    </xdr:from>
    <xdr:to>
      <xdr:col>4</xdr:col>
      <xdr:colOff>1117600</xdr:colOff>
      <xdr:row>19</xdr:row>
      <xdr:rowOff>98229</xdr:rowOff>
    </xdr:to>
    <xdr:cxnSp macro="">
      <xdr:nvCxnSpPr>
        <xdr:cNvPr id="44" name="直線コネクタ 43"/>
        <xdr:cNvCxnSpPr/>
      </xdr:nvCxnSpPr>
      <xdr:spPr bwMode="auto">
        <a:xfrm flipV="1">
          <a:off x="5651500" y="1933536"/>
          <a:ext cx="0" cy="146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70306</xdr:rowOff>
    </xdr:from>
    <xdr:ext cx="762000" cy="259045"/>
    <xdr:sp macro="" textlink="">
      <xdr:nvSpPr>
        <xdr:cNvPr id="45" name="人口1人当たり決算額の推移最小値テキスト130"/>
        <xdr:cNvSpPr txBox="1"/>
      </xdr:nvSpPr>
      <xdr:spPr>
        <a:xfrm>
          <a:off x="5740400" y="33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80,103</a:t>
          </a:r>
          <a:endParaRPr kumimoji="1" lang="ja-JP" altLang="en-US" sz="1000" b="1">
            <a:latin typeface="ＭＳ Ｐゴシック"/>
          </a:endParaRPr>
        </a:p>
      </xdr:txBody>
    </xdr:sp>
    <xdr:clientData/>
  </xdr:oneCellAnchor>
  <xdr:twoCellAnchor>
    <xdr:from>
      <xdr:col>4</xdr:col>
      <xdr:colOff>1028700</xdr:colOff>
      <xdr:row>19</xdr:row>
      <xdr:rowOff>98229</xdr:rowOff>
    </xdr:from>
    <xdr:to>
      <xdr:col>5</xdr:col>
      <xdr:colOff>73025</xdr:colOff>
      <xdr:row>19</xdr:row>
      <xdr:rowOff>98229</xdr:rowOff>
    </xdr:to>
    <xdr:cxnSp macro="">
      <xdr:nvCxnSpPr>
        <xdr:cNvPr id="46" name="直線コネクタ 45"/>
        <xdr:cNvCxnSpPr/>
      </xdr:nvCxnSpPr>
      <xdr:spPr bwMode="auto">
        <a:xfrm>
          <a:off x="5562600" y="340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86338</xdr:rowOff>
    </xdr:from>
    <xdr:ext cx="762000" cy="259045"/>
    <xdr:sp macro="" textlink="">
      <xdr:nvSpPr>
        <xdr:cNvPr id="47" name="人口1人当たり決算額の推移最大値テキスト130"/>
        <xdr:cNvSpPr txBox="1"/>
      </xdr:nvSpPr>
      <xdr:spPr>
        <a:xfrm>
          <a:off x="5740400" y="167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851,687</a:t>
          </a:r>
          <a:endParaRPr kumimoji="1" lang="ja-JP" altLang="en-US" sz="1000" b="1">
            <a:latin typeface="ＭＳ Ｐゴシック"/>
          </a:endParaRPr>
        </a:p>
      </xdr:txBody>
    </xdr:sp>
    <xdr:clientData/>
  </xdr:oneCellAnchor>
  <xdr:twoCellAnchor>
    <xdr:from>
      <xdr:col>4</xdr:col>
      <xdr:colOff>1028700</xdr:colOff>
      <xdr:row>10</xdr:row>
      <xdr:rowOff>171411</xdr:rowOff>
    </xdr:from>
    <xdr:to>
      <xdr:col>5</xdr:col>
      <xdr:colOff>73025</xdr:colOff>
      <xdr:row>10</xdr:row>
      <xdr:rowOff>171411</xdr:rowOff>
    </xdr:to>
    <xdr:cxnSp macro="">
      <xdr:nvCxnSpPr>
        <xdr:cNvPr id="48" name="直線コネクタ 47"/>
        <xdr:cNvCxnSpPr/>
      </xdr:nvCxnSpPr>
      <xdr:spPr bwMode="auto">
        <a:xfrm>
          <a:off x="5562600" y="1933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30628</xdr:rowOff>
    </xdr:from>
    <xdr:to>
      <xdr:col>4</xdr:col>
      <xdr:colOff>1117600</xdr:colOff>
      <xdr:row>18</xdr:row>
      <xdr:rowOff>51309</xdr:rowOff>
    </xdr:to>
    <xdr:cxnSp macro="">
      <xdr:nvCxnSpPr>
        <xdr:cNvPr id="49" name="直線コネクタ 48"/>
        <xdr:cNvCxnSpPr/>
      </xdr:nvCxnSpPr>
      <xdr:spPr bwMode="auto">
        <a:xfrm flipV="1">
          <a:off x="5003800" y="3164353"/>
          <a:ext cx="647700" cy="20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15405</xdr:rowOff>
    </xdr:from>
    <xdr:ext cx="762000" cy="259045"/>
    <xdr:sp macro="" textlink="">
      <xdr:nvSpPr>
        <xdr:cNvPr id="50" name="人口1人当たり決算額の推移平均値テキスト130"/>
        <xdr:cNvSpPr txBox="1"/>
      </xdr:nvSpPr>
      <xdr:spPr>
        <a:xfrm>
          <a:off x="5740400" y="31491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10497</xdr:rowOff>
    </xdr:from>
    <xdr:to>
      <xdr:col>5</xdr:col>
      <xdr:colOff>34925</xdr:colOff>
      <xdr:row>18</xdr:row>
      <xdr:rowOff>112097</xdr:rowOff>
    </xdr:to>
    <xdr:sp macro="" textlink="">
      <xdr:nvSpPr>
        <xdr:cNvPr id="51" name="フローチャート : 判断 50"/>
        <xdr:cNvSpPr/>
      </xdr:nvSpPr>
      <xdr:spPr bwMode="auto">
        <a:xfrm>
          <a:off x="56007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51309</xdr:rowOff>
    </xdr:from>
    <xdr:to>
      <xdr:col>4</xdr:col>
      <xdr:colOff>469900</xdr:colOff>
      <xdr:row>18</xdr:row>
      <xdr:rowOff>61796</xdr:rowOff>
    </xdr:to>
    <xdr:cxnSp macro="">
      <xdr:nvCxnSpPr>
        <xdr:cNvPr id="52" name="直線コネクタ 51"/>
        <xdr:cNvCxnSpPr/>
      </xdr:nvCxnSpPr>
      <xdr:spPr bwMode="auto">
        <a:xfrm flipV="1">
          <a:off x="4305300" y="3185034"/>
          <a:ext cx="698500" cy="10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171239</xdr:rowOff>
    </xdr:from>
    <xdr:to>
      <xdr:col>4</xdr:col>
      <xdr:colOff>520700</xdr:colOff>
      <xdr:row>18</xdr:row>
      <xdr:rowOff>101389</xdr:rowOff>
    </xdr:to>
    <xdr:sp macro="" textlink="">
      <xdr:nvSpPr>
        <xdr:cNvPr id="53" name="フローチャート : 判断 52"/>
        <xdr:cNvSpPr/>
      </xdr:nvSpPr>
      <xdr:spPr bwMode="auto">
        <a:xfrm>
          <a:off x="4953000" y="3133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111566</xdr:rowOff>
    </xdr:from>
    <xdr:ext cx="736600" cy="259045"/>
    <xdr:sp macro="" textlink="">
      <xdr:nvSpPr>
        <xdr:cNvPr id="54" name="テキスト ボックス 53"/>
        <xdr:cNvSpPr txBox="1"/>
      </xdr:nvSpPr>
      <xdr:spPr>
        <a:xfrm>
          <a:off x="4622800" y="290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195,111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60813</xdr:rowOff>
    </xdr:from>
    <xdr:to>
      <xdr:col>3</xdr:col>
      <xdr:colOff>904875</xdr:colOff>
      <xdr:row>18</xdr:row>
      <xdr:rowOff>61796</xdr:rowOff>
    </xdr:to>
    <xdr:cxnSp macro="">
      <xdr:nvCxnSpPr>
        <xdr:cNvPr id="55" name="直線コネクタ 54"/>
        <xdr:cNvCxnSpPr/>
      </xdr:nvCxnSpPr>
      <xdr:spPr bwMode="auto">
        <a:xfrm>
          <a:off x="3606800" y="3194538"/>
          <a:ext cx="698500" cy="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7111</xdr:rowOff>
    </xdr:from>
    <xdr:to>
      <xdr:col>3</xdr:col>
      <xdr:colOff>955675</xdr:colOff>
      <xdr:row>18</xdr:row>
      <xdr:rowOff>108711</xdr:rowOff>
    </xdr:to>
    <xdr:sp macro="" textlink="">
      <xdr:nvSpPr>
        <xdr:cNvPr id="56" name="フローチャート : 判断 55"/>
        <xdr:cNvSpPr/>
      </xdr:nvSpPr>
      <xdr:spPr bwMode="auto">
        <a:xfrm>
          <a:off x="4254500" y="314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118888</xdr:rowOff>
    </xdr:from>
    <xdr:ext cx="762000" cy="259045"/>
    <xdr:sp macro="" textlink="">
      <xdr:nvSpPr>
        <xdr:cNvPr id="57" name="テキスト ボックス 56"/>
        <xdr:cNvSpPr txBox="1"/>
      </xdr:nvSpPr>
      <xdr:spPr>
        <a:xfrm>
          <a:off x="3924300" y="290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59325</xdr:rowOff>
    </xdr:from>
    <xdr:to>
      <xdr:col>3</xdr:col>
      <xdr:colOff>206375</xdr:colOff>
      <xdr:row>18</xdr:row>
      <xdr:rowOff>60813</xdr:rowOff>
    </xdr:to>
    <xdr:cxnSp macro="">
      <xdr:nvCxnSpPr>
        <xdr:cNvPr id="58" name="直線コネクタ 57"/>
        <xdr:cNvCxnSpPr/>
      </xdr:nvCxnSpPr>
      <xdr:spPr bwMode="auto">
        <a:xfrm>
          <a:off x="2908300" y="3193050"/>
          <a:ext cx="698500" cy="1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11144</xdr:rowOff>
    </xdr:from>
    <xdr:to>
      <xdr:col>3</xdr:col>
      <xdr:colOff>257175</xdr:colOff>
      <xdr:row>18</xdr:row>
      <xdr:rowOff>112744</xdr:rowOff>
    </xdr:to>
    <xdr:sp macro="" textlink="">
      <xdr:nvSpPr>
        <xdr:cNvPr id="59" name="フローチャート : 判断 58"/>
        <xdr:cNvSpPr/>
      </xdr:nvSpPr>
      <xdr:spPr bwMode="auto">
        <a:xfrm>
          <a:off x="3556000" y="314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97521</xdr:rowOff>
    </xdr:from>
    <xdr:ext cx="762000" cy="259045"/>
    <xdr:sp macro="" textlink="">
      <xdr:nvSpPr>
        <xdr:cNvPr id="60" name="テキスト ボックス 59"/>
        <xdr:cNvSpPr txBox="1"/>
      </xdr:nvSpPr>
      <xdr:spPr>
        <a:xfrm>
          <a:off x="3225800" y="323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2134</xdr:rowOff>
    </xdr:from>
    <xdr:to>
      <xdr:col>2</xdr:col>
      <xdr:colOff>692150</xdr:colOff>
      <xdr:row>18</xdr:row>
      <xdr:rowOff>103734</xdr:rowOff>
    </xdr:to>
    <xdr:sp macro="" textlink="">
      <xdr:nvSpPr>
        <xdr:cNvPr id="61" name="フローチャート : 判断 60"/>
        <xdr:cNvSpPr/>
      </xdr:nvSpPr>
      <xdr:spPr bwMode="auto">
        <a:xfrm>
          <a:off x="2857500" y="3135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113911</xdr:rowOff>
    </xdr:from>
    <xdr:ext cx="762000" cy="259045"/>
    <xdr:sp macro="" textlink="">
      <xdr:nvSpPr>
        <xdr:cNvPr id="62" name="テキスト ボックス 61"/>
        <xdr:cNvSpPr txBox="1"/>
      </xdr:nvSpPr>
      <xdr:spPr>
        <a:xfrm>
          <a:off x="2527300" y="290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193,880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151278</xdr:rowOff>
    </xdr:from>
    <xdr:to>
      <xdr:col>5</xdr:col>
      <xdr:colOff>34925</xdr:colOff>
      <xdr:row>18</xdr:row>
      <xdr:rowOff>81428</xdr:rowOff>
    </xdr:to>
    <xdr:sp macro="" textlink="">
      <xdr:nvSpPr>
        <xdr:cNvPr id="68" name="円/楕円 67"/>
        <xdr:cNvSpPr/>
      </xdr:nvSpPr>
      <xdr:spPr bwMode="auto">
        <a:xfrm>
          <a:off x="5600700" y="3113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167805</xdr:rowOff>
    </xdr:from>
    <xdr:ext cx="762000" cy="259045"/>
    <xdr:sp macro="" textlink="">
      <xdr:nvSpPr>
        <xdr:cNvPr id="69" name="人口1人当たり決算額の推移該当値テキスト130"/>
        <xdr:cNvSpPr txBox="1"/>
      </xdr:nvSpPr>
      <xdr:spPr>
        <a:xfrm>
          <a:off x="5740400" y="295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205,589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509</xdr:rowOff>
    </xdr:from>
    <xdr:to>
      <xdr:col>4</xdr:col>
      <xdr:colOff>520700</xdr:colOff>
      <xdr:row>18</xdr:row>
      <xdr:rowOff>102109</xdr:rowOff>
    </xdr:to>
    <xdr:sp macro="" textlink="">
      <xdr:nvSpPr>
        <xdr:cNvPr id="70" name="円/楕円 69"/>
        <xdr:cNvSpPr/>
      </xdr:nvSpPr>
      <xdr:spPr bwMode="auto">
        <a:xfrm>
          <a:off x="4953000" y="3134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86885</xdr:rowOff>
    </xdr:from>
    <xdr:ext cx="736600" cy="259045"/>
    <xdr:sp macro="" textlink="">
      <xdr:nvSpPr>
        <xdr:cNvPr id="71" name="テキスト ボックス 70"/>
        <xdr:cNvSpPr txBox="1"/>
      </xdr:nvSpPr>
      <xdr:spPr>
        <a:xfrm>
          <a:off x="4622800" y="322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194,733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10996</xdr:rowOff>
    </xdr:from>
    <xdr:to>
      <xdr:col>3</xdr:col>
      <xdr:colOff>955675</xdr:colOff>
      <xdr:row>18</xdr:row>
      <xdr:rowOff>112596</xdr:rowOff>
    </xdr:to>
    <xdr:sp macro="" textlink="">
      <xdr:nvSpPr>
        <xdr:cNvPr id="72" name="円/楕円 71"/>
        <xdr:cNvSpPr/>
      </xdr:nvSpPr>
      <xdr:spPr bwMode="auto">
        <a:xfrm>
          <a:off x="4254500" y="3144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97373</xdr:rowOff>
    </xdr:from>
    <xdr:ext cx="762000" cy="259045"/>
    <xdr:sp macro="" textlink="">
      <xdr:nvSpPr>
        <xdr:cNvPr id="73" name="テキスト ボックス 72"/>
        <xdr:cNvSpPr txBox="1"/>
      </xdr:nvSpPr>
      <xdr:spPr>
        <a:xfrm>
          <a:off x="3924300" y="3231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189,228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10013</xdr:rowOff>
    </xdr:from>
    <xdr:to>
      <xdr:col>3</xdr:col>
      <xdr:colOff>257175</xdr:colOff>
      <xdr:row>18</xdr:row>
      <xdr:rowOff>111613</xdr:rowOff>
    </xdr:to>
    <xdr:sp macro="" textlink="">
      <xdr:nvSpPr>
        <xdr:cNvPr id="74" name="円/楕円 73"/>
        <xdr:cNvSpPr/>
      </xdr:nvSpPr>
      <xdr:spPr bwMode="auto">
        <a:xfrm>
          <a:off x="3556000" y="3143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121790</xdr:rowOff>
    </xdr:from>
    <xdr:ext cx="762000" cy="259045"/>
    <xdr:sp macro="" textlink="">
      <xdr:nvSpPr>
        <xdr:cNvPr id="75" name="テキスト ボックス 74"/>
        <xdr:cNvSpPr txBox="1"/>
      </xdr:nvSpPr>
      <xdr:spPr>
        <a:xfrm>
          <a:off x="3225800" y="291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189,744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8525</xdr:rowOff>
    </xdr:from>
    <xdr:to>
      <xdr:col>2</xdr:col>
      <xdr:colOff>692150</xdr:colOff>
      <xdr:row>18</xdr:row>
      <xdr:rowOff>110125</xdr:rowOff>
    </xdr:to>
    <xdr:sp macro="" textlink="">
      <xdr:nvSpPr>
        <xdr:cNvPr id="76" name="円/楕円 75"/>
        <xdr:cNvSpPr/>
      </xdr:nvSpPr>
      <xdr:spPr bwMode="auto">
        <a:xfrm>
          <a:off x="2857500" y="3142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94902</xdr:rowOff>
    </xdr:from>
    <xdr:ext cx="762000" cy="259045"/>
    <xdr:sp macro="" textlink="">
      <xdr:nvSpPr>
        <xdr:cNvPr id="77" name="テキスト ボックス 76"/>
        <xdr:cNvSpPr txBox="1"/>
      </xdr:nvSpPr>
      <xdr:spPr>
        <a:xfrm>
          <a:off x="2527300" y="322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190,525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26972</xdr:rowOff>
    </xdr:from>
    <xdr:to>
      <xdr:col>4</xdr:col>
      <xdr:colOff>1117600</xdr:colOff>
      <xdr:row>37</xdr:row>
      <xdr:rowOff>342471</xdr:rowOff>
    </xdr:to>
    <xdr:cxnSp macro="">
      <xdr:nvCxnSpPr>
        <xdr:cNvPr id="104" name="直線コネクタ 103"/>
        <xdr:cNvCxnSpPr/>
      </xdr:nvCxnSpPr>
      <xdr:spPr bwMode="auto">
        <a:xfrm flipV="1">
          <a:off x="5651500" y="5951522"/>
          <a:ext cx="0" cy="151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314548</xdr:rowOff>
    </xdr:from>
    <xdr:ext cx="762000" cy="259045"/>
    <xdr:sp macro="" textlink="">
      <xdr:nvSpPr>
        <xdr:cNvPr id="105" name="人口1人当たり決算額の推移最小値テキスト445"/>
        <xdr:cNvSpPr txBox="1"/>
      </xdr:nvSpPr>
      <xdr:spPr>
        <a:xfrm>
          <a:off x="5740400" y="743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-88,277</a:t>
          </a:r>
          <a:endParaRPr kumimoji="1" lang="ja-JP" altLang="en-US" sz="1000" b="1">
            <a:latin typeface="ＭＳ Ｐゴシック"/>
          </a:endParaRPr>
        </a:p>
      </xdr:txBody>
    </xdr:sp>
    <xdr:clientData/>
  </xdr:oneCellAnchor>
  <xdr:twoCellAnchor>
    <xdr:from>
      <xdr:col>4</xdr:col>
      <xdr:colOff>1028700</xdr:colOff>
      <xdr:row>37</xdr:row>
      <xdr:rowOff>342471</xdr:rowOff>
    </xdr:from>
    <xdr:to>
      <xdr:col>5</xdr:col>
      <xdr:colOff>73025</xdr:colOff>
      <xdr:row>37</xdr:row>
      <xdr:rowOff>342471</xdr:rowOff>
    </xdr:to>
    <xdr:cxnSp macro="">
      <xdr:nvCxnSpPr>
        <xdr:cNvPr id="106" name="直線コネクタ 105"/>
        <xdr:cNvCxnSpPr/>
      </xdr:nvCxnSpPr>
      <xdr:spPr bwMode="auto">
        <a:xfrm>
          <a:off x="5562600" y="74671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284799</xdr:rowOff>
    </xdr:from>
    <xdr:ext cx="762000" cy="259045"/>
    <xdr:sp macro="" textlink="">
      <xdr:nvSpPr>
        <xdr:cNvPr id="107" name="人口1人当たり決算額の推移最大値テキスト445"/>
        <xdr:cNvSpPr txBox="1"/>
      </xdr:nvSpPr>
      <xdr:spPr>
        <a:xfrm>
          <a:off x="5740400" y="569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110,627</a:t>
          </a:r>
          <a:endParaRPr kumimoji="1" lang="ja-JP" altLang="en-US" sz="1000" b="1">
            <a:latin typeface="ＭＳ Ｐゴシック"/>
          </a:endParaRPr>
        </a:p>
      </xdr:txBody>
    </xdr:sp>
    <xdr:clientData/>
  </xdr:oneCellAnchor>
  <xdr:twoCellAnchor>
    <xdr:from>
      <xdr:col>4</xdr:col>
      <xdr:colOff>1028700</xdr:colOff>
      <xdr:row>33</xdr:row>
      <xdr:rowOff>26972</xdr:rowOff>
    </xdr:from>
    <xdr:to>
      <xdr:col>5</xdr:col>
      <xdr:colOff>73025</xdr:colOff>
      <xdr:row>33</xdr:row>
      <xdr:rowOff>26972</xdr:rowOff>
    </xdr:to>
    <xdr:cxnSp macro="">
      <xdr:nvCxnSpPr>
        <xdr:cNvPr id="108" name="直線コネクタ 107"/>
        <xdr:cNvCxnSpPr/>
      </xdr:nvCxnSpPr>
      <xdr:spPr bwMode="auto">
        <a:xfrm>
          <a:off x="5562600" y="595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204511</xdr:rowOff>
    </xdr:from>
    <xdr:to>
      <xdr:col>4</xdr:col>
      <xdr:colOff>1117600</xdr:colOff>
      <xdr:row>34</xdr:row>
      <xdr:rowOff>257752</xdr:rowOff>
    </xdr:to>
    <xdr:cxnSp macro="">
      <xdr:nvCxnSpPr>
        <xdr:cNvPr id="109" name="直線コネクタ 108"/>
        <xdr:cNvCxnSpPr/>
      </xdr:nvCxnSpPr>
      <xdr:spPr bwMode="auto">
        <a:xfrm flipV="1">
          <a:off x="5003800" y="6471961"/>
          <a:ext cx="647700" cy="53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199237</xdr:rowOff>
    </xdr:from>
    <xdr:ext cx="762000" cy="259045"/>
    <xdr:sp macro="" textlink="">
      <xdr:nvSpPr>
        <xdr:cNvPr id="110" name="人口1人当たり決算額の推移平均値テキスト445"/>
        <xdr:cNvSpPr txBox="1"/>
      </xdr:nvSpPr>
      <xdr:spPr>
        <a:xfrm>
          <a:off x="5740400" y="6466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227160</xdr:rowOff>
    </xdr:from>
    <xdr:to>
      <xdr:col>5</xdr:col>
      <xdr:colOff>34925</xdr:colOff>
      <xdr:row>34</xdr:row>
      <xdr:rowOff>328760</xdr:rowOff>
    </xdr:to>
    <xdr:sp macro="" textlink="">
      <xdr:nvSpPr>
        <xdr:cNvPr id="111" name="フローチャート : 判断 110"/>
        <xdr:cNvSpPr/>
      </xdr:nvSpPr>
      <xdr:spPr bwMode="auto">
        <a:xfrm>
          <a:off x="5600700" y="6494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257752</xdr:rowOff>
    </xdr:from>
    <xdr:to>
      <xdr:col>4</xdr:col>
      <xdr:colOff>469900</xdr:colOff>
      <xdr:row>34</xdr:row>
      <xdr:rowOff>280063</xdr:rowOff>
    </xdr:to>
    <xdr:cxnSp macro="">
      <xdr:nvCxnSpPr>
        <xdr:cNvPr id="112" name="直線コネクタ 111"/>
        <xdr:cNvCxnSpPr/>
      </xdr:nvCxnSpPr>
      <xdr:spPr bwMode="auto">
        <a:xfrm flipV="1">
          <a:off x="4305300" y="6525202"/>
          <a:ext cx="698500" cy="22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228737</xdr:rowOff>
    </xdr:from>
    <xdr:to>
      <xdr:col>4</xdr:col>
      <xdr:colOff>520700</xdr:colOff>
      <xdr:row>34</xdr:row>
      <xdr:rowOff>330337</xdr:rowOff>
    </xdr:to>
    <xdr:sp macro="" textlink="">
      <xdr:nvSpPr>
        <xdr:cNvPr id="113" name="フローチャート : 判断 112"/>
        <xdr:cNvSpPr/>
      </xdr:nvSpPr>
      <xdr:spPr bwMode="auto">
        <a:xfrm>
          <a:off x="4953000" y="6496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315114</xdr:rowOff>
    </xdr:from>
    <xdr:ext cx="736600" cy="259045"/>
    <xdr:sp macro="" textlink="">
      <xdr:nvSpPr>
        <xdr:cNvPr id="114" name="テキスト ボックス 113"/>
        <xdr:cNvSpPr txBox="1"/>
      </xdr:nvSpPr>
      <xdr:spPr>
        <a:xfrm>
          <a:off x="4622800" y="6582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280063</xdr:rowOff>
    </xdr:from>
    <xdr:to>
      <xdr:col>3</xdr:col>
      <xdr:colOff>904875</xdr:colOff>
      <xdr:row>34</xdr:row>
      <xdr:rowOff>303533</xdr:rowOff>
    </xdr:to>
    <xdr:cxnSp macro="">
      <xdr:nvCxnSpPr>
        <xdr:cNvPr id="115" name="直線コネクタ 114"/>
        <xdr:cNvCxnSpPr/>
      </xdr:nvCxnSpPr>
      <xdr:spPr bwMode="auto">
        <a:xfrm flipV="1">
          <a:off x="3606800" y="6547513"/>
          <a:ext cx="698500" cy="23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184099</xdr:rowOff>
    </xdr:from>
    <xdr:to>
      <xdr:col>3</xdr:col>
      <xdr:colOff>955675</xdr:colOff>
      <xdr:row>34</xdr:row>
      <xdr:rowOff>285699</xdr:rowOff>
    </xdr:to>
    <xdr:sp macro="" textlink="">
      <xdr:nvSpPr>
        <xdr:cNvPr id="116" name="フローチャート : 判断 115"/>
        <xdr:cNvSpPr/>
      </xdr:nvSpPr>
      <xdr:spPr bwMode="auto">
        <a:xfrm>
          <a:off x="4254500" y="6451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295876</xdr:rowOff>
    </xdr:from>
    <xdr:ext cx="762000" cy="259045"/>
    <xdr:sp macro="" textlink="">
      <xdr:nvSpPr>
        <xdr:cNvPr id="117" name="テキスト ボックス 116"/>
        <xdr:cNvSpPr txBox="1"/>
      </xdr:nvSpPr>
      <xdr:spPr>
        <a:xfrm>
          <a:off x="3924300" y="622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303533</xdr:rowOff>
    </xdr:from>
    <xdr:to>
      <xdr:col>3</xdr:col>
      <xdr:colOff>206375</xdr:colOff>
      <xdr:row>34</xdr:row>
      <xdr:rowOff>319877</xdr:rowOff>
    </xdr:to>
    <xdr:cxnSp macro="">
      <xdr:nvCxnSpPr>
        <xdr:cNvPr id="118" name="直線コネクタ 117"/>
        <xdr:cNvCxnSpPr/>
      </xdr:nvCxnSpPr>
      <xdr:spPr bwMode="auto">
        <a:xfrm flipV="1">
          <a:off x="2908300" y="6570983"/>
          <a:ext cx="698500" cy="16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176906</xdr:rowOff>
    </xdr:from>
    <xdr:to>
      <xdr:col>3</xdr:col>
      <xdr:colOff>257175</xdr:colOff>
      <xdr:row>34</xdr:row>
      <xdr:rowOff>278505</xdr:rowOff>
    </xdr:to>
    <xdr:sp macro="" textlink="">
      <xdr:nvSpPr>
        <xdr:cNvPr id="119" name="フローチャート : 判断 118"/>
        <xdr:cNvSpPr/>
      </xdr:nvSpPr>
      <xdr:spPr bwMode="auto">
        <a:xfrm>
          <a:off x="3556000" y="6444356"/>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288683</xdr:rowOff>
    </xdr:from>
    <xdr:ext cx="762000" cy="259045"/>
    <xdr:sp macro="" textlink="">
      <xdr:nvSpPr>
        <xdr:cNvPr id="120" name="テキスト ボックス 119"/>
        <xdr:cNvSpPr txBox="1"/>
      </xdr:nvSpPr>
      <xdr:spPr>
        <a:xfrm>
          <a:off x="3225800" y="621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156309</xdr:rowOff>
    </xdr:from>
    <xdr:to>
      <xdr:col>2</xdr:col>
      <xdr:colOff>692150</xdr:colOff>
      <xdr:row>34</xdr:row>
      <xdr:rowOff>257909</xdr:rowOff>
    </xdr:to>
    <xdr:sp macro="" textlink="">
      <xdr:nvSpPr>
        <xdr:cNvPr id="121" name="フローチャート : 判断 120"/>
        <xdr:cNvSpPr/>
      </xdr:nvSpPr>
      <xdr:spPr bwMode="auto">
        <a:xfrm>
          <a:off x="2857500" y="6423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268086</xdr:rowOff>
    </xdr:from>
    <xdr:ext cx="762000" cy="259045"/>
    <xdr:sp macro="" textlink="">
      <xdr:nvSpPr>
        <xdr:cNvPr id="122" name="テキスト ボックス 121"/>
        <xdr:cNvSpPr txBox="1"/>
      </xdr:nvSpPr>
      <xdr:spPr>
        <a:xfrm>
          <a:off x="2527300" y="619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41,987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153711</xdr:rowOff>
    </xdr:from>
    <xdr:to>
      <xdr:col>5</xdr:col>
      <xdr:colOff>34925</xdr:colOff>
      <xdr:row>34</xdr:row>
      <xdr:rowOff>255311</xdr:rowOff>
    </xdr:to>
    <xdr:sp macro="" textlink="">
      <xdr:nvSpPr>
        <xdr:cNvPr id="128" name="円/楕円 127"/>
        <xdr:cNvSpPr/>
      </xdr:nvSpPr>
      <xdr:spPr bwMode="auto">
        <a:xfrm>
          <a:off x="5600700" y="6421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341688</xdr:rowOff>
    </xdr:from>
    <xdr:ext cx="762000" cy="259045"/>
    <xdr:sp macro="" textlink="">
      <xdr:nvSpPr>
        <xdr:cNvPr id="129" name="人口1人当たり決算額の推移該当値テキスト445"/>
        <xdr:cNvSpPr txBox="1"/>
      </xdr:nvSpPr>
      <xdr:spPr>
        <a:xfrm>
          <a:off x="5740400" y="626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42,328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206952</xdr:rowOff>
    </xdr:from>
    <xdr:to>
      <xdr:col>4</xdr:col>
      <xdr:colOff>520700</xdr:colOff>
      <xdr:row>34</xdr:row>
      <xdr:rowOff>308552</xdr:rowOff>
    </xdr:to>
    <xdr:sp macro="" textlink="">
      <xdr:nvSpPr>
        <xdr:cNvPr id="130" name="円/楕円 129"/>
        <xdr:cNvSpPr/>
      </xdr:nvSpPr>
      <xdr:spPr bwMode="auto">
        <a:xfrm>
          <a:off x="4953000" y="6474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318729</xdr:rowOff>
    </xdr:from>
    <xdr:ext cx="736600" cy="259045"/>
    <xdr:sp macro="" textlink="">
      <xdr:nvSpPr>
        <xdr:cNvPr id="131" name="テキスト ボックス 130"/>
        <xdr:cNvSpPr txBox="1"/>
      </xdr:nvSpPr>
      <xdr:spPr>
        <a:xfrm>
          <a:off x="4622800" y="6243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35,341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229263</xdr:rowOff>
    </xdr:from>
    <xdr:to>
      <xdr:col>3</xdr:col>
      <xdr:colOff>955675</xdr:colOff>
      <xdr:row>34</xdr:row>
      <xdr:rowOff>330863</xdr:rowOff>
    </xdr:to>
    <xdr:sp macro="" textlink="">
      <xdr:nvSpPr>
        <xdr:cNvPr id="132" name="円/楕円 131"/>
        <xdr:cNvSpPr/>
      </xdr:nvSpPr>
      <xdr:spPr bwMode="auto">
        <a:xfrm>
          <a:off x="4254500" y="6496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315640</xdr:rowOff>
    </xdr:from>
    <xdr:ext cx="762000" cy="259045"/>
    <xdr:sp macro="" textlink="">
      <xdr:nvSpPr>
        <xdr:cNvPr id="133" name="テキスト ボックス 132"/>
        <xdr:cNvSpPr txBox="1"/>
      </xdr:nvSpPr>
      <xdr:spPr>
        <a:xfrm>
          <a:off x="3924300" y="658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32,413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252733</xdr:rowOff>
    </xdr:from>
    <xdr:to>
      <xdr:col>3</xdr:col>
      <xdr:colOff>257175</xdr:colOff>
      <xdr:row>35</xdr:row>
      <xdr:rowOff>11433</xdr:rowOff>
    </xdr:to>
    <xdr:sp macro="" textlink="">
      <xdr:nvSpPr>
        <xdr:cNvPr id="134" name="円/楕円 133"/>
        <xdr:cNvSpPr/>
      </xdr:nvSpPr>
      <xdr:spPr bwMode="auto">
        <a:xfrm>
          <a:off x="3556000" y="6520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339110</xdr:rowOff>
    </xdr:from>
    <xdr:ext cx="762000" cy="259045"/>
    <xdr:sp macro="" textlink="">
      <xdr:nvSpPr>
        <xdr:cNvPr id="135" name="テキスト ボックス 134"/>
        <xdr:cNvSpPr txBox="1"/>
      </xdr:nvSpPr>
      <xdr:spPr>
        <a:xfrm>
          <a:off x="3225800" y="6606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29,333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269077</xdr:rowOff>
    </xdr:from>
    <xdr:to>
      <xdr:col>2</xdr:col>
      <xdr:colOff>692150</xdr:colOff>
      <xdr:row>35</xdr:row>
      <xdr:rowOff>27777</xdr:rowOff>
    </xdr:to>
    <xdr:sp macro="" textlink="">
      <xdr:nvSpPr>
        <xdr:cNvPr id="136" name="円/楕円 135"/>
        <xdr:cNvSpPr/>
      </xdr:nvSpPr>
      <xdr:spPr bwMode="auto">
        <a:xfrm>
          <a:off x="2857500" y="6536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12554</xdr:rowOff>
    </xdr:from>
    <xdr:ext cx="762000" cy="259045"/>
    <xdr:sp macro="" textlink="">
      <xdr:nvSpPr>
        <xdr:cNvPr id="137" name="テキスト ボックス 136"/>
        <xdr:cNvSpPr txBox="1"/>
      </xdr:nvSpPr>
      <xdr:spPr>
        <a:xfrm>
          <a:off x="2527300" y="6622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北海道古平町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3,344
3,311
188.36
3,960,559
3,798,084
104,595
2,163,444
4,046,421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85545</xdr:rowOff>
    </xdr:from>
    <xdr:to>
      <xdr:col>6</xdr:col>
      <xdr:colOff>510540</xdr:colOff>
      <xdr:row>38</xdr:row>
      <xdr:rowOff>80580</xdr:rowOff>
    </xdr:to>
    <xdr:cxnSp macro="">
      <xdr:nvCxnSpPr>
        <xdr:cNvPr id="55" name="直線コネクタ 54"/>
        <xdr:cNvCxnSpPr/>
      </xdr:nvCxnSpPr>
      <xdr:spPr>
        <a:xfrm flipV="1">
          <a:off x="4633595" y="5229045"/>
          <a:ext cx="1270" cy="136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84407</xdr:rowOff>
    </xdr:from>
    <xdr:ext cx="534377" cy="259045"/>
    <xdr:sp macro="" textlink="">
      <xdr:nvSpPr>
        <xdr:cNvPr id="56" name="人件費最小値テキスト"/>
        <xdr:cNvSpPr txBox="1"/>
      </xdr:nvSpPr>
      <xdr:spPr>
        <a:xfrm>
          <a:off x="4686300" y="65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71,034</a:t>
          </a:r>
          <a:endParaRPr kumimoji="1" lang="ja-JP" altLang="en-US" sz="1000" b="1">
            <a:latin typeface="ＭＳ Ｐゴシック"/>
          </a:endParaRPr>
        </a:p>
      </xdr:txBody>
    </xdr:sp>
    <xdr:clientData/>
  </xdr:oneCellAnchor>
  <xdr:twoCellAnchor>
    <xdr:from>
      <xdr:col>6</xdr:col>
      <xdr:colOff>422275</xdr:colOff>
      <xdr:row>38</xdr:row>
      <xdr:rowOff>80580</xdr:rowOff>
    </xdr:from>
    <xdr:to>
      <xdr:col>6</xdr:col>
      <xdr:colOff>600075</xdr:colOff>
      <xdr:row>38</xdr:row>
      <xdr:rowOff>80580</xdr:rowOff>
    </xdr:to>
    <xdr:cxnSp macro="">
      <xdr:nvCxnSpPr>
        <xdr:cNvPr id="57" name="直線コネクタ 56"/>
        <xdr:cNvCxnSpPr/>
      </xdr:nvCxnSpPr>
      <xdr:spPr>
        <a:xfrm>
          <a:off x="4546600" y="659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32222</xdr:rowOff>
    </xdr:from>
    <xdr:ext cx="599010" cy="259045"/>
    <xdr:sp macro="" textlink="">
      <xdr:nvSpPr>
        <xdr:cNvPr id="58" name="人件費最大値テキスト"/>
        <xdr:cNvSpPr txBox="1"/>
      </xdr:nvSpPr>
      <xdr:spPr>
        <a:xfrm>
          <a:off x="4686300" y="500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788,428</a:t>
          </a:r>
          <a:endParaRPr kumimoji="1" lang="ja-JP" altLang="en-US" sz="1000" b="1">
            <a:latin typeface="ＭＳ Ｐゴシック"/>
          </a:endParaRPr>
        </a:p>
      </xdr:txBody>
    </xdr:sp>
    <xdr:clientData/>
  </xdr:oneCellAnchor>
  <xdr:twoCellAnchor>
    <xdr:from>
      <xdr:col>6</xdr:col>
      <xdr:colOff>422275</xdr:colOff>
      <xdr:row>30</xdr:row>
      <xdr:rowOff>85545</xdr:rowOff>
    </xdr:from>
    <xdr:to>
      <xdr:col>6</xdr:col>
      <xdr:colOff>600075</xdr:colOff>
      <xdr:row>30</xdr:row>
      <xdr:rowOff>85545</xdr:rowOff>
    </xdr:to>
    <xdr:cxnSp macro="">
      <xdr:nvCxnSpPr>
        <xdr:cNvPr id="59" name="直線コネクタ 58"/>
        <xdr:cNvCxnSpPr/>
      </xdr:nvCxnSpPr>
      <xdr:spPr>
        <a:xfrm>
          <a:off x="4546600" y="522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80895</xdr:rowOff>
    </xdr:from>
    <xdr:to>
      <xdr:col>6</xdr:col>
      <xdr:colOff>511175</xdr:colOff>
      <xdr:row>37</xdr:row>
      <xdr:rowOff>91180</xdr:rowOff>
    </xdr:to>
    <xdr:cxnSp macro="">
      <xdr:nvCxnSpPr>
        <xdr:cNvPr id="60" name="直線コネクタ 59"/>
        <xdr:cNvCxnSpPr/>
      </xdr:nvCxnSpPr>
      <xdr:spPr>
        <a:xfrm flipV="1">
          <a:off x="3797300" y="6424545"/>
          <a:ext cx="838200" cy="1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30919</xdr:rowOff>
    </xdr:from>
    <xdr:ext cx="599010" cy="259045"/>
    <xdr:sp macro="" textlink="">
      <xdr:nvSpPr>
        <xdr:cNvPr id="61" name="人件費平均値テキスト"/>
        <xdr:cNvSpPr txBox="1"/>
      </xdr:nvSpPr>
      <xdr:spPr>
        <a:xfrm>
          <a:off x="4686300" y="637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52492</xdr:rowOff>
    </xdr:from>
    <xdr:to>
      <xdr:col>6</xdr:col>
      <xdr:colOff>561975</xdr:colOff>
      <xdr:row>37</xdr:row>
      <xdr:rowOff>154092</xdr:rowOff>
    </xdr:to>
    <xdr:sp macro="" textlink="">
      <xdr:nvSpPr>
        <xdr:cNvPr id="62" name="フローチャート : 判断 61"/>
        <xdr:cNvSpPr/>
      </xdr:nvSpPr>
      <xdr:spPr>
        <a:xfrm>
          <a:off x="4584700" y="639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91180</xdr:rowOff>
    </xdr:from>
    <xdr:to>
      <xdr:col>5</xdr:col>
      <xdr:colOff>358775</xdr:colOff>
      <xdr:row>37</xdr:row>
      <xdr:rowOff>93287</xdr:rowOff>
    </xdr:to>
    <xdr:cxnSp macro="">
      <xdr:nvCxnSpPr>
        <xdr:cNvPr id="63" name="直線コネクタ 62"/>
        <xdr:cNvCxnSpPr/>
      </xdr:nvCxnSpPr>
      <xdr:spPr>
        <a:xfrm flipV="1">
          <a:off x="2908300" y="6434830"/>
          <a:ext cx="889000" cy="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38581</xdr:rowOff>
    </xdr:from>
    <xdr:to>
      <xdr:col>5</xdr:col>
      <xdr:colOff>409575</xdr:colOff>
      <xdr:row>37</xdr:row>
      <xdr:rowOff>140181</xdr:rowOff>
    </xdr:to>
    <xdr:sp macro="" textlink="">
      <xdr:nvSpPr>
        <xdr:cNvPr id="64" name="フローチャート : 判断 63"/>
        <xdr:cNvSpPr/>
      </xdr:nvSpPr>
      <xdr:spPr>
        <a:xfrm>
          <a:off x="3746500" y="638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156708</xdr:rowOff>
    </xdr:from>
    <xdr:ext cx="599010" cy="259045"/>
    <xdr:sp macro="" textlink="">
      <xdr:nvSpPr>
        <xdr:cNvPr id="65" name="テキスト ボックス 64"/>
        <xdr:cNvSpPr txBox="1"/>
      </xdr:nvSpPr>
      <xdr:spPr>
        <a:xfrm>
          <a:off x="3497794" y="6157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93287</xdr:rowOff>
    </xdr:from>
    <xdr:to>
      <xdr:col>4</xdr:col>
      <xdr:colOff>155575</xdr:colOff>
      <xdr:row>37</xdr:row>
      <xdr:rowOff>95953</xdr:rowOff>
    </xdr:to>
    <xdr:cxnSp macro="">
      <xdr:nvCxnSpPr>
        <xdr:cNvPr id="66" name="直線コネクタ 65"/>
        <xdr:cNvCxnSpPr/>
      </xdr:nvCxnSpPr>
      <xdr:spPr>
        <a:xfrm flipV="1">
          <a:off x="2019300" y="6436937"/>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39547</xdr:rowOff>
    </xdr:from>
    <xdr:to>
      <xdr:col>4</xdr:col>
      <xdr:colOff>206375</xdr:colOff>
      <xdr:row>37</xdr:row>
      <xdr:rowOff>141147</xdr:rowOff>
    </xdr:to>
    <xdr:sp macro="" textlink="">
      <xdr:nvSpPr>
        <xdr:cNvPr id="67" name="フローチャート : 判断 66"/>
        <xdr:cNvSpPr/>
      </xdr:nvSpPr>
      <xdr:spPr>
        <a:xfrm>
          <a:off x="2857500" y="638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157674</xdr:rowOff>
    </xdr:from>
    <xdr:ext cx="599010" cy="259045"/>
    <xdr:sp macro="" textlink="">
      <xdr:nvSpPr>
        <xdr:cNvPr id="68" name="テキスト ボックス 67"/>
        <xdr:cNvSpPr txBox="1"/>
      </xdr:nvSpPr>
      <xdr:spPr>
        <a:xfrm>
          <a:off x="2608794" y="615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155,907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95953</xdr:rowOff>
    </xdr:from>
    <xdr:to>
      <xdr:col>2</xdr:col>
      <xdr:colOff>638175</xdr:colOff>
      <xdr:row>37</xdr:row>
      <xdr:rowOff>97487</xdr:rowOff>
    </xdr:to>
    <xdr:cxnSp macro="">
      <xdr:nvCxnSpPr>
        <xdr:cNvPr id="69" name="直線コネクタ 68"/>
        <xdr:cNvCxnSpPr/>
      </xdr:nvCxnSpPr>
      <xdr:spPr>
        <a:xfrm flipV="1">
          <a:off x="1130300" y="6439603"/>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41917</xdr:rowOff>
    </xdr:from>
    <xdr:to>
      <xdr:col>3</xdr:col>
      <xdr:colOff>3175</xdr:colOff>
      <xdr:row>37</xdr:row>
      <xdr:rowOff>143517</xdr:rowOff>
    </xdr:to>
    <xdr:sp macro="" textlink="">
      <xdr:nvSpPr>
        <xdr:cNvPr id="70" name="フローチャート : 判断 69"/>
        <xdr:cNvSpPr/>
      </xdr:nvSpPr>
      <xdr:spPr>
        <a:xfrm>
          <a:off x="1968500" y="638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160044</xdr:rowOff>
    </xdr:from>
    <xdr:ext cx="599010" cy="259045"/>
    <xdr:sp macro="" textlink="">
      <xdr:nvSpPr>
        <xdr:cNvPr id="71" name="テキスト ボックス 70"/>
        <xdr:cNvSpPr txBox="1"/>
      </xdr:nvSpPr>
      <xdr:spPr>
        <a:xfrm>
          <a:off x="1719794" y="616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154,663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34432</xdr:rowOff>
    </xdr:from>
    <xdr:to>
      <xdr:col>1</xdr:col>
      <xdr:colOff>485775</xdr:colOff>
      <xdr:row>37</xdr:row>
      <xdr:rowOff>136032</xdr:rowOff>
    </xdr:to>
    <xdr:sp macro="" textlink="">
      <xdr:nvSpPr>
        <xdr:cNvPr id="72" name="フローチャート : 判断 71"/>
        <xdr:cNvSpPr/>
      </xdr:nvSpPr>
      <xdr:spPr>
        <a:xfrm>
          <a:off x="1079500" y="637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152559</xdr:rowOff>
    </xdr:from>
    <xdr:ext cx="599010" cy="259045"/>
    <xdr:sp macro="" textlink="">
      <xdr:nvSpPr>
        <xdr:cNvPr id="73" name="テキスト ボックス 72"/>
        <xdr:cNvSpPr txBox="1"/>
      </xdr:nvSpPr>
      <xdr:spPr>
        <a:xfrm>
          <a:off x="830794" y="615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158,592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30095</xdr:rowOff>
    </xdr:from>
    <xdr:to>
      <xdr:col>6</xdr:col>
      <xdr:colOff>561975</xdr:colOff>
      <xdr:row>37</xdr:row>
      <xdr:rowOff>131695</xdr:rowOff>
    </xdr:to>
    <xdr:sp macro="" textlink="">
      <xdr:nvSpPr>
        <xdr:cNvPr id="79" name="円/楕円 78"/>
        <xdr:cNvSpPr/>
      </xdr:nvSpPr>
      <xdr:spPr>
        <a:xfrm>
          <a:off x="4584700" y="637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52972</xdr:rowOff>
    </xdr:from>
    <xdr:ext cx="599010" cy="259045"/>
    <xdr:sp macro="" textlink="">
      <xdr:nvSpPr>
        <xdr:cNvPr id="80" name="人件費該当値テキスト"/>
        <xdr:cNvSpPr txBox="1"/>
      </xdr:nvSpPr>
      <xdr:spPr>
        <a:xfrm>
          <a:off x="4686300" y="622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160,869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40380</xdr:rowOff>
    </xdr:from>
    <xdr:to>
      <xdr:col>5</xdr:col>
      <xdr:colOff>409575</xdr:colOff>
      <xdr:row>37</xdr:row>
      <xdr:rowOff>141980</xdr:rowOff>
    </xdr:to>
    <xdr:sp macro="" textlink="">
      <xdr:nvSpPr>
        <xdr:cNvPr id="81" name="円/楕円 80"/>
        <xdr:cNvSpPr/>
      </xdr:nvSpPr>
      <xdr:spPr>
        <a:xfrm>
          <a:off x="3746500" y="638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133107</xdr:rowOff>
    </xdr:from>
    <xdr:ext cx="599010" cy="259045"/>
    <xdr:sp macro="" textlink="">
      <xdr:nvSpPr>
        <xdr:cNvPr id="82" name="テキスト ボックス 81"/>
        <xdr:cNvSpPr txBox="1"/>
      </xdr:nvSpPr>
      <xdr:spPr>
        <a:xfrm>
          <a:off x="3497794" y="647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155,470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42487</xdr:rowOff>
    </xdr:from>
    <xdr:to>
      <xdr:col>4</xdr:col>
      <xdr:colOff>206375</xdr:colOff>
      <xdr:row>37</xdr:row>
      <xdr:rowOff>144087</xdr:rowOff>
    </xdr:to>
    <xdr:sp macro="" textlink="">
      <xdr:nvSpPr>
        <xdr:cNvPr id="83" name="円/楕円 82"/>
        <xdr:cNvSpPr/>
      </xdr:nvSpPr>
      <xdr:spPr>
        <a:xfrm>
          <a:off x="2857500" y="63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135214</xdr:rowOff>
    </xdr:from>
    <xdr:ext cx="599010" cy="259045"/>
    <xdr:sp macro="" textlink="">
      <xdr:nvSpPr>
        <xdr:cNvPr id="84" name="テキスト ボックス 83"/>
        <xdr:cNvSpPr txBox="1"/>
      </xdr:nvSpPr>
      <xdr:spPr>
        <a:xfrm>
          <a:off x="2608794" y="6478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154,364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45153</xdr:rowOff>
    </xdr:from>
    <xdr:to>
      <xdr:col>3</xdr:col>
      <xdr:colOff>3175</xdr:colOff>
      <xdr:row>37</xdr:row>
      <xdr:rowOff>146753</xdr:rowOff>
    </xdr:to>
    <xdr:sp macro="" textlink="">
      <xdr:nvSpPr>
        <xdr:cNvPr id="85" name="円/楕円 84"/>
        <xdr:cNvSpPr/>
      </xdr:nvSpPr>
      <xdr:spPr>
        <a:xfrm>
          <a:off x="1968500" y="63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137881</xdr:rowOff>
    </xdr:from>
    <xdr:ext cx="599010" cy="259045"/>
    <xdr:sp macro="" textlink="">
      <xdr:nvSpPr>
        <xdr:cNvPr id="86" name="テキスト ボックス 85"/>
        <xdr:cNvSpPr txBox="1"/>
      </xdr:nvSpPr>
      <xdr:spPr>
        <a:xfrm>
          <a:off x="1719794" y="6481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152,964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46687</xdr:rowOff>
    </xdr:from>
    <xdr:to>
      <xdr:col>1</xdr:col>
      <xdr:colOff>485775</xdr:colOff>
      <xdr:row>37</xdr:row>
      <xdr:rowOff>148287</xdr:rowOff>
    </xdr:to>
    <xdr:sp macro="" textlink="">
      <xdr:nvSpPr>
        <xdr:cNvPr id="87" name="円/楕円 86"/>
        <xdr:cNvSpPr/>
      </xdr:nvSpPr>
      <xdr:spPr>
        <a:xfrm>
          <a:off x="1079500" y="63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139414</xdr:rowOff>
    </xdr:from>
    <xdr:ext cx="599010" cy="259045"/>
    <xdr:sp macro="" textlink="">
      <xdr:nvSpPr>
        <xdr:cNvPr id="88" name="テキスト ボックス 87"/>
        <xdr:cNvSpPr txBox="1"/>
      </xdr:nvSpPr>
      <xdr:spPr>
        <a:xfrm>
          <a:off x="830794" y="648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124982</xdr:rowOff>
    </xdr:from>
    <xdr:to>
      <xdr:col>6</xdr:col>
      <xdr:colOff>510540</xdr:colOff>
      <xdr:row>57</xdr:row>
      <xdr:rowOff>154174</xdr:rowOff>
    </xdr:to>
    <xdr:cxnSp macro="">
      <xdr:nvCxnSpPr>
        <xdr:cNvPr id="108" name="直線コネクタ 107"/>
        <xdr:cNvCxnSpPr/>
      </xdr:nvCxnSpPr>
      <xdr:spPr>
        <a:xfrm flipV="1">
          <a:off x="4633595" y="8697482"/>
          <a:ext cx="1270" cy="122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158001</xdr:rowOff>
    </xdr:from>
    <xdr:ext cx="534377" cy="259045"/>
    <xdr:sp macro="" textlink="">
      <xdr:nvSpPr>
        <xdr:cNvPr id="109" name="物件費最小値テキスト"/>
        <xdr:cNvSpPr txBox="1"/>
      </xdr:nvSpPr>
      <xdr:spPr>
        <a:xfrm>
          <a:off x="4686300" y="993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74,675</a:t>
          </a:r>
          <a:endParaRPr kumimoji="1" lang="ja-JP" altLang="en-US" sz="1000" b="1">
            <a:latin typeface="ＭＳ Ｐゴシック"/>
          </a:endParaRPr>
        </a:p>
      </xdr:txBody>
    </xdr:sp>
    <xdr:clientData/>
  </xdr:oneCellAnchor>
  <xdr:twoCellAnchor>
    <xdr:from>
      <xdr:col>6</xdr:col>
      <xdr:colOff>422275</xdr:colOff>
      <xdr:row>57</xdr:row>
      <xdr:rowOff>154174</xdr:rowOff>
    </xdr:from>
    <xdr:to>
      <xdr:col>6</xdr:col>
      <xdr:colOff>600075</xdr:colOff>
      <xdr:row>57</xdr:row>
      <xdr:rowOff>154174</xdr:rowOff>
    </xdr:to>
    <xdr:cxnSp macro="">
      <xdr:nvCxnSpPr>
        <xdr:cNvPr id="110" name="直線コネクタ 109"/>
        <xdr:cNvCxnSpPr/>
      </xdr:nvCxnSpPr>
      <xdr:spPr>
        <a:xfrm>
          <a:off x="4546600" y="992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71659</xdr:rowOff>
    </xdr:from>
    <xdr:ext cx="690189" cy="259045"/>
    <xdr:sp macro="" textlink="">
      <xdr:nvSpPr>
        <xdr:cNvPr id="111" name="物件費最大値テキスト"/>
        <xdr:cNvSpPr txBox="1"/>
      </xdr:nvSpPr>
      <xdr:spPr>
        <a:xfrm>
          <a:off x="4686300" y="8472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2,225,753</a:t>
          </a:r>
          <a:endParaRPr kumimoji="1" lang="ja-JP" altLang="en-US" sz="1000" b="1">
            <a:latin typeface="ＭＳ Ｐゴシック"/>
          </a:endParaRPr>
        </a:p>
      </xdr:txBody>
    </xdr:sp>
    <xdr:clientData/>
  </xdr:oneCellAnchor>
  <xdr:twoCellAnchor>
    <xdr:from>
      <xdr:col>6</xdr:col>
      <xdr:colOff>422275</xdr:colOff>
      <xdr:row>50</xdr:row>
      <xdr:rowOff>124982</xdr:rowOff>
    </xdr:from>
    <xdr:to>
      <xdr:col>6</xdr:col>
      <xdr:colOff>600075</xdr:colOff>
      <xdr:row>50</xdr:row>
      <xdr:rowOff>124982</xdr:rowOff>
    </xdr:to>
    <xdr:cxnSp macro="">
      <xdr:nvCxnSpPr>
        <xdr:cNvPr id="112" name="直線コネクタ 111"/>
        <xdr:cNvCxnSpPr/>
      </xdr:nvCxnSpPr>
      <xdr:spPr>
        <a:xfrm>
          <a:off x="4546600" y="86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73534</xdr:rowOff>
    </xdr:from>
    <xdr:to>
      <xdr:col>6</xdr:col>
      <xdr:colOff>511175</xdr:colOff>
      <xdr:row>57</xdr:row>
      <xdr:rowOff>116906</xdr:rowOff>
    </xdr:to>
    <xdr:cxnSp macro="">
      <xdr:nvCxnSpPr>
        <xdr:cNvPr id="113" name="直線コネクタ 112"/>
        <xdr:cNvCxnSpPr/>
      </xdr:nvCxnSpPr>
      <xdr:spPr>
        <a:xfrm flipV="1">
          <a:off x="3797300" y="9846184"/>
          <a:ext cx="838200" cy="4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30680</xdr:rowOff>
    </xdr:from>
    <xdr:ext cx="599010" cy="259045"/>
    <xdr:sp macro="" textlink="">
      <xdr:nvSpPr>
        <xdr:cNvPr id="114" name="物件費平均値テキスト"/>
        <xdr:cNvSpPr txBox="1"/>
      </xdr:nvSpPr>
      <xdr:spPr>
        <a:xfrm>
          <a:off x="4686300" y="9803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52253</xdr:rowOff>
    </xdr:from>
    <xdr:to>
      <xdr:col>6</xdr:col>
      <xdr:colOff>561975</xdr:colOff>
      <xdr:row>57</xdr:row>
      <xdr:rowOff>153853</xdr:rowOff>
    </xdr:to>
    <xdr:sp macro="" textlink="">
      <xdr:nvSpPr>
        <xdr:cNvPr id="115" name="フローチャート : 判断 114"/>
        <xdr:cNvSpPr/>
      </xdr:nvSpPr>
      <xdr:spPr>
        <a:xfrm>
          <a:off x="4584700" y="98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116906</xdr:rowOff>
    </xdr:from>
    <xdr:to>
      <xdr:col>5</xdr:col>
      <xdr:colOff>358775</xdr:colOff>
      <xdr:row>57</xdr:row>
      <xdr:rowOff>138257</xdr:rowOff>
    </xdr:to>
    <xdr:cxnSp macro="">
      <xdr:nvCxnSpPr>
        <xdr:cNvPr id="116" name="直線コネクタ 115"/>
        <xdr:cNvCxnSpPr/>
      </xdr:nvCxnSpPr>
      <xdr:spPr>
        <a:xfrm flipV="1">
          <a:off x="2908300" y="9889556"/>
          <a:ext cx="889000" cy="2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47399</xdr:rowOff>
    </xdr:from>
    <xdr:to>
      <xdr:col>5</xdr:col>
      <xdr:colOff>409575</xdr:colOff>
      <xdr:row>57</xdr:row>
      <xdr:rowOff>148999</xdr:rowOff>
    </xdr:to>
    <xdr:sp macro="" textlink="">
      <xdr:nvSpPr>
        <xdr:cNvPr id="117" name="フローチャート : 判断 116"/>
        <xdr:cNvSpPr/>
      </xdr:nvSpPr>
      <xdr:spPr>
        <a:xfrm>
          <a:off x="3746500" y="982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165526</xdr:rowOff>
    </xdr:from>
    <xdr:ext cx="599010" cy="259045"/>
    <xdr:sp macro="" textlink="">
      <xdr:nvSpPr>
        <xdr:cNvPr id="118" name="テキスト ボックス 117"/>
        <xdr:cNvSpPr txBox="1"/>
      </xdr:nvSpPr>
      <xdr:spPr>
        <a:xfrm>
          <a:off x="3497794" y="959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172,618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138257</xdr:rowOff>
    </xdr:from>
    <xdr:to>
      <xdr:col>4</xdr:col>
      <xdr:colOff>155575</xdr:colOff>
      <xdr:row>57</xdr:row>
      <xdr:rowOff>139405</xdr:rowOff>
    </xdr:to>
    <xdr:cxnSp macro="">
      <xdr:nvCxnSpPr>
        <xdr:cNvPr id="119" name="直線コネクタ 118"/>
        <xdr:cNvCxnSpPr/>
      </xdr:nvCxnSpPr>
      <xdr:spPr>
        <a:xfrm flipV="1">
          <a:off x="2019300" y="9910907"/>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30485</xdr:rowOff>
    </xdr:from>
    <xdr:to>
      <xdr:col>4</xdr:col>
      <xdr:colOff>206375</xdr:colOff>
      <xdr:row>57</xdr:row>
      <xdr:rowOff>132085</xdr:rowOff>
    </xdr:to>
    <xdr:sp macro="" textlink="">
      <xdr:nvSpPr>
        <xdr:cNvPr id="120" name="フローチャート : 判断 119"/>
        <xdr:cNvSpPr/>
      </xdr:nvSpPr>
      <xdr:spPr>
        <a:xfrm>
          <a:off x="2857500" y="980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148612</xdr:rowOff>
    </xdr:from>
    <xdr:ext cx="599010" cy="259045"/>
    <xdr:sp macro="" textlink="">
      <xdr:nvSpPr>
        <xdr:cNvPr id="121" name="テキスト ボックス 120"/>
        <xdr:cNvSpPr txBox="1"/>
      </xdr:nvSpPr>
      <xdr:spPr>
        <a:xfrm>
          <a:off x="2608794" y="957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202,213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139405</xdr:rowOff>
    </xdr:from>
    <xdr:to>
      <xdr:col>2</xdr:col>
      <xdr:colOff>638175</xdr:colOff>
      <xdr:row>57</xdr:row>
      <xdr:rowOff>142167</xdr:rowOff>
    </xdr:to>
    <xdr:cxnSp macro="">
      <xdr:nvCxnSpPr>
        <xdr:cNvPr id="122" name="直線コネクタ 121"/>
        <xdr:cNvCxnSpPr/>
      </xdr:nvCxnSpPr>
      <xdr:spPr>
        <a:xfrm flipV="1">
          <a:off x="1130300" y="9912055"/>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40193</xdr:rowOff>
    </xdr:from>
    <xdr:to>
      <xdr:col>3</xdr:col>
      <xdr:colOff>3175</xdr:colOff>
      <xdr:row>57</xdr:row>
      <xdr:rowOff>141793</xdr:rowOff>
    </xdr:to>
    <xdr:sp macro="" textlink="">
      <xdr:nvSpPr>
        <xdr:cNvPr id="123" name="フローチャート : 判断 122"/>
        <xdr:cNvSpPr/>
      </xdr:nvSpPr>
      <xdr:spPr>
        <a:xfrm>
          <a:off x="1968500" y="981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158320</xdr:rowOff>
    </xdr:from>
    <xdr:ext cx="599010" cy="259045"/>
    <xdr:sp macro="" textlink="">
      <xdr:nvSpPr>
        <xdr:cNvPr id="124" name="テキスト ボックス 123"/>
        <xdr:cNvSpPr txBox="1"/>
      </xdr:nvSpPr>
      <xdr:spPr>
        <a:xfrm>
          <a:off x="1719794" y="958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185,227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67960</xdr:rowOff>
    </xdr:from>
    <xdr:to>
      <xdr:col>1</xdr:col>
      <xdr:colOff>485775</xdr:colOff>
      <xdr:row>57</xdr:row>
      <xdr:rowOff>169560</xdr:rowOff>
    </xdr:to>
    <xdr:sp macro="" textlink="">
      <xdr:nvSpPr>
        <xdr:cNvPr id="125" name="フローチャート : 判断 124"/>
        <xdr:cNvSpPr/>
      </xdr:nvSpPr>
      <xdr:spPr>
        <a:xfrm>
          <a:off x="1079500" y="984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14637</xdr:rowOff>
    </xdr:from>
    <xdr:ext cx="599010" cy="259045"/>
    <xdr:sp macro="" textlink="">
      <xdr:nvSpPr>
        <xdr:cNvPr id="126" name="テキスト ボックス 125"/>
        <xdr:cNvSpPr txBox="1"/>
      </xdr:nvSpPr>
      <xdr:spPr>
        <a:xfrm>
          <a:off x="830794" y="961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136,640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22734</xdr:rowOff>
    </xdr:from>
    <xdr:to>
      <xdr:col>6</xdr:col>
      <xdr:colOff>561975</xdr:colOff>
      <xdr:row>57</xdr:row>
      <xdr:rowOff>124334</xdr:rowOff>
    </xdr:to>
    <xdr:sp macro="" textlink="">
      <xdr:nvSpPr>
        <xdr:cNvPr id="132" name="円/楕円 131"/>
        <xdr:cNvSpPr/>
      </xdr:nvSpPr>
      <xdr:spPr>
        <a:xfrm>
          <a:off x="4584700" y="979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153561</xdr:rowOff>
    </xdr:from>
    <xdr:ext cx="599010" cy="259045"/>
    <xdr:sp macro="" textlink="">
      <xdr:nvSpPr>
        <xdr:cNvPr id="133" name="物件費該当値テキスト"/>
        <xdr:cNvSpPr txBox="1"/>
      </xdr:nvSpPr>
      <xdr:spPr>
        <a:xfrm>
          <a:off x="4686300" y="958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215,775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66106</xdr:rowOff>
    </xdr:from>
    <xdr:to>
      <xdr:col>5</xdr:col>
      <xdr:colOff>409575</xdr:colOff>
      <xdr:row>57</xdr:row>
      <xdr:rowOff>167706</xdr:rowOff>
    </xdr:to>
    <xdr:sp macro="" textlink="">
      <xdr:nvSpPr>
        <xdr:cNvPr id="134" name="円/楕円 133"/>
        <xdr:cNvSpPr/>
      </xdr:nvSpPr>
      <xdr:spPr>
        <a:xfrm>
          <a:off x="3746500" y="98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158833</xdr:rowOff>
    </xdr:from>
    <xdr:ext cx="599010" cy="259045"/>
    <xdr:sp macro="" textlink="">
      <xdr:nvSpPr>
        <xdr:cNvPr id="135" name="テキスト ボックス 134"/>
        <xdr:cNvSpPr txBox="1"/>
      </xdr:nvSpPr>
      <xdr:spPr>
        <a:xfrm>
          <a:off x="3497794" y="993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139,884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87457</xdr:rowOff>
    </xdr:from>
    <xdr:to>
      <xdr:col>4</xdr:col>
      <xdr:colOff>206375</xdr:colOff>
      <xdr:row>58</xdr:row>
      <xdr:rowOff>17607</xdr:rowOff>
    </xdr:to>
    <xdr:sp macro="" textlink="">
      <xdr:nvSpPr>
        <xdr:cNvPr id="136" name="円/楕円 135"/>
        <xdr:cNvSpPr/>
      </xdr:nvSpPr>
      <xdr:spPr>
        <a:xfrm>
          <a:off x="2857500" y="986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8734</xdr:rowOff>
    </xdr:from>
    <xdr:ext cx="599010" cy="259045"/>
    <xdr:sp macro="" textlink="">
      <xdr:nvSpPr>
        <xdr:cNvPr id="137" name="テキスト ボックス 136"/>
        <xdr:cNvSpPr txBox="1"/>
      </xdr:nvSpPr>
      <xdr:spPr>
        <a:xfrm>
          <a:off x="2608794" y="995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102,525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88605</xdr:rowOff>
    </xdr:from>
    <xdr:to>
      <xdr:col>3</xdr:col>
      <xdr:colOff>3175</xdr:colOff>
      <xdr:row>58</xdr:row>
      <xdr:rowOff>18755</xdr:rowOff>
    </xdr:to>
    <xdr:sp macro="" textlink="">
      <xdr:nvSpPr>
        <xdr:cNvPr id="138" name="円/楕円 137"/>
        <xdr:cNvSpPr/>
      </xdr:nvSpPr>
      <xdr:spPr>
        <a:xfrm>
          <a:off x="1968500" y="986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9882</xdr:rowOff>
    </xdr:from>
    <xdr:ext cx="599010" cy="259045"/>
    <xdr:sp macro="" textlink="">
      <xdr:nvSpPr>
        <xdr:cNvPr id="139" name="テキスト ボックス 138"/>
        <xdr:cNvSpPr txBox="1"/>
      </xdr:nvSpPr>
      <xdr:spPr>
        <a:xfrm>
          <a:off x="1719794" y="995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100,516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91367</xdr:rowOff>
    </xdr:from>
    <xdr:to>
      <xdr:col>1</xdr:col>
      <xdr:colOff>485775</xdr:colOff>
      <xdr:row>58</xdr:row>
      <xdr:rowOff>21517</xdr:rowOff>
    </xdr:to>
    <xdr:sp macro="" textlink="">
      <xdr:nvSpPr>
        <xdr:cNvPr id="140" name="円/楕円 139"/>
        <xdr:cNvSpPr/>
      </xdr:nvSpPr>
      <xdr:spPr>
        <a:xfrm>
          <a:off x="1079500" y="986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12644</xdr:rowOff>
    </xdr:from>
    <xdr:ext cx="534377" cy="259045"/>
    <xdr:sp macro="" textlink="">
      <xdr:nvSpPr>
        <xdr:cNvPr id="141" name="テキスト ボックス 140"/>
        <xdr:cNvSpPr txBox="1"/>
      </xdr:nvSpPr>
      <xdr:spPr>
        <a:xfrm>
          <a:off x="863111" y="995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18145</xdr:rowOff>
    </xdr:from>
    <xdr:to>
      <xdr:col>6</xdr:col>
      <xdr:colOff>510540</xdr:colOff>
      <xdr:row>79</xdr:row>
      <xdr:rowOff>42283</xdr:rowOff>
    </xdr:to>
    <xdr:cxnSp macro="">
      <xdr:nvCxnSpPr>
        <xdr:cNvPr id="165" name="直線コネクタ 164"/>
        <xdr:cNvCxnSpPr/>
      </xdr:nvCxnSpPr>
      <xdr:spPr>
        <a:xfrm flipV="1">
          <a:off x="4633595" y="12191095"/>
          <a:ext cx="1270" cy="1395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46110</xdr:rowOff>
    </xdr:from>
    <xdr:ext cx="378565" cy="259045"/>
    <xdr:sp macro="" textlink="">
      <xdr:nvSpPr>
        <xdr:cNvPr id="166" name="維持補修費最小値テキスト"/>
        <xdr:cNvSpPr txBox="1"/>
      </xdr:nvSpPr>
      <xdr:spPr>
        <a:xfrm>
          <a:off x="4686300" y="13590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79</xdr:row>
      <xdr:rowOff>42283</xdr:rowOff>
    </xdr:from>
    <xdr:to>
      <xdr:col>6</xdr:col>
      <xdr:colOff>600075</xdr:colOff>
      <xdr:row>79</xdr:row>
      <xdr:rowOff>42283</xdr:rowOff>
    </xdr:to>
    <xdr:cxnSp macro="">
      <xdr:nvCxnSpPr>
        <xdr:cNvPr id="167" name="直線コネクタ 166"/>
        <xdr:cNvCxnSpPr/>
      </xdr:nvCxnSpPr>
      <xdr:spPr>
        <a:xfrm>
          <a:off x="4546600" y="13586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136272</xdr:rowOff>
    </xdr:from>
    <xdr:ext cx="599010" cy="259045"/>
    <xdr:sp macro="" textlink="">
      <xdr:nvSpPr>
        <xdr:cNvPr id="168" name="維持補修費最大値テキスト"/>
        <xdr:cNvSpPr txBox="1"/>
      </xdr:nvSpPr>
      <xdr:spPr>
        <a:xfrm>
          <a:off x="4686300" y="1196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366,904</a:t>
          </a:r>
          <a:endParaRPr kumimoji="1" lang="ja-JP" altLang="en-US" sz="1000" b="1">
            <a:latin typeface="ＭＳ Ｐゴシック"/>
          </a:endParaRPr>
        </a:p>
      </xdr:txBody>
    </xdr:sp>
    <xdr:clientData/>
  </xdr:oneCellAnchor>
  <xdr:twoCellAnchor>
    <xdr:from>
      <xdr:col>6</xdr:col>
      <xdr:colOff>422275</xdr:colOff>
      <xdr:row>71</xdr:row>
      <xdr:rowOff>18145</xdr:rowOff>
    </xdr:from>
    <xdr:to>
      <xdr:col>6</xdr:col>
      <xdr:colOff>600075</xdr:colOff>
      <xdr:row>71</xdr:row>
      <xdr:rowOff>18145</xdr:rowOff>
    </xdr:to>
    <xdr:cxnSp macro="">
      <xdr:nvCxnSpPr>
        <xdr:cNvPr id="169" name="直線コネクタ 168"/>
        <xdr:cNvCxnSpPr/>
      </xdr:nvCxnSpPr>
      <xdr:spPr>
        <a:xfrm>
          <a:off x="4546600" y="1219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72416</xdr:rowOff>
    </xdr:from>
    <xdr:to>
      <xdr:col>6</xdr:col>
      <xdr:colOff>511175</xdr:colOff>
      <xdr:row>78</xdr:row>
      <xdr:rowOff>90425</xdr:rowOff>
    </xdr:to>
    <xdr:cxnSp macro="">
      <xdr:nvCxnSpPr>
        <xdr:cNvPr id="170" name="直線コネクタ 169"/>
        <xdr:cNvCxnSpPr/>
      </xdr:nvCxnSpPr>
      <xdr:spPr>
        <a:xfrm>
          <a:off x="3797300" y="13445516"/>
          <a:ext cx="838200" cy="1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83802</xdr:rowOff>
    </xdr:from>
    <xdr:ext cx="534377" cy="259045"/>
    <xdr:sp macro="" textlink="">
      <xdr:nvSpPr>
        <xdr:cNvPr id="171" name="維持補修費平均値テキスト"/>
        <xdr:cNvSpPr txBox="1"/>
      </xdr:nvSpPr>
      <xdr:spPr>
        <a:xfrm>
          <a:off x="4686300" y="1345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105375</xdr:rowOff>
    </xdr:from>
    <xdr:to>
      <xdr:col>6</xdr:col>
      <xdr:colOff>561975</xdr:colOff>
      <xdr:row>79</xdr:row>
      <xdr:rowOff>35525</xdr:rowOff>
    </xdr:to>
    <xdr:sp macro="" textlink="">
      <xdr:nvSpPr>
        <xdr:cNvPr id="172" name="フローチャート : 判断 171"/>
        <xdr:cNvSpPr/>
      </xdr:nvSpPr>
      <xdr:spPr>
        <a:xfrm>
          <a:off x="4584700" y="134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68255</xdr:rowOff>
    </xdr:from>
    <xdr:to>
      <xdr:col>5</xdr:col>
      <xdr:colOff>358775</xdr:colOff>
      <xdr:row>78</xdr:row>
      <xdr:rowOff>72416</xdr:rowOff>
    </xdr:to>
    <xdr:cxnSp macro="">
      <xdr:nvCxnSpPr>
        <xdr:cNvPr id="173" name="直線コネクタ 172"/>
        <xdr:cNvCxnSpPr/>
      </xdr:nvCxnSpPr>
      <xdr:spPr>
        <a:xfrm>
          <a:off x="2908300" y="13441355"/>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76160</xdr:rowOff>
    </xdr:from>
    <xdr:to>
      <xdr:col>5</xdr:col>
      <xdr:colOff>409575</xdr:colOff>
      <xdr:row>79</xdr:row>
      <xdr:rowOff>6310</xdr:rowOff>
    </xdr:to>
    <xdr:sp macro="" textlink="">
      <xdr:nvSpPr>
        <xdr:cNvPr id="174" name="フローチャート : 判断 173"/>
        <xdr:cNvSpPr/>
      </xdr:nvSpPr>
      <xdr:spPr>
        <a:xfrm>
          <a:off x="3746500" y="1344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168887</xdr:rowOff>
    </xdr:from>
    <xdr:ext cx="534377" cy="259045"/>
    <xdr:sp macro="" textlink="">
      <xdr:nvSpPr>
        <xdr:cNvPr id="175" name="テキスト ボックス 174"/>
        <xdr:cNvSpPr txBox="1"/>
      </xdr:nvSpPr>
      <xdr:spPr>
        <a:xfrm>
          <a:off x="3530111" y="1354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68255</xdr:rowOff>
    </xdr:from>
    <xdr:to>
      <xdr:col>4</xdr:col>
      <xdr:colOff>155575</xdr:colOff>
      <xdr:row>78</xdr:row>
      <xdr:rowOff>70576</xdr:rowOff>
    </xdr:to>
    <xdr:cxnSp macro="">
      <xdr:nvCxnSpPr>
        <xdr:cNvPr id="176" name="直線コネクタ 175"/>
        <xdr:cNvCxnSpPr/>
      </xdr:nvCxnSpPr>
      <xdr:spPr>
        <a:xfrm flipV="1">
          <a:off x="2019300" y="13441355"/>
          <a:ext cx="889000" cy="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90439</xdr:rowOff>
    </xdr:from>
    <xdr:to>
      <xdr:col>4</xdr:col>
      <xdr:colOff>206375</xdr:colOff>
      <xdr:row>79</xdr:row>
      <xdr:rowOff>20589</xdr:rowOff>
    </xdr:to>
    <xdr:sp macro="" textlink="">
      <xdr:nvSpPr>
        <xdr:cNvPr id="177" name="フローチャート : 判断 176"/>
        <xdr:cNvSpPr/>
      </xdr:nvSpPr>
      <xdr:spPr>
        <a:xfrm>
          <a:off x="2857500" y="134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11716</xdr:rowOff>
    </xdr:from>
    <xdr:ext cx="534377" cy="259045"/>
    <xdr:sp macro="" textlink="">
      <xdr:nvSpPr>
        <xdr:cNvPr id="178" name="テキスト ボックス 177"/>
        <xdr:cNvSpPr txBox="1"/>
      </xdr:nvSpPr>
      <xdr:spPr>
        <a:xfrm>
          <a:off x="2641111" y="1355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19,596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70576</xdr:rowOff>
    </xdr:from>
    <xdr:to>
      <xdr:col>2</xdr:col>
      <xdr:colOff>638175</xdr:colOff>
      <xdr:row>78</xdr:row>
      <xdr:rowOff>103067</xdr:rowOff>
    </xdr:to>
    <xdr:cxnSp macro="">
      <xdr:nvCxnSpPr>
        <xdr:cNvPr id="179" name="直線コネクタ 178"/>
        <xdr:cNvCxnSpPr/>
      </xdr:nvCxnSpPr>
      <xdr:spPr>
        <a:xfrm flipV="1">
          <a:off x="1130300" y="13443676"/>
          <a:ext cx="889000" cy="3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87807</xdr:rowOff>
    </xdr:from>
    <xdr:to>
      <xdr:col>3</xdr:col>
      <xdr:colOff>3175</xdr:colOff>
      <xdr:row>79</xdr:row>
      <xdr:rowOff>17957</xdr:rowOff>
    </xdr:to>
    <xdr:sp macro="" textlink="">
      <xdr:nvSpPr>
        <xdr:cNvPr id="180" name="フローチャート : 判断 179"/>
        <xdr:cNvSpPr/>
      </xdr:nvSpPr>
      <xdr:spPr>
        <a:xfrm>
          <a:off x="1968500" y="1346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9084</xdr:rowOff>
    </xdr:from>
    <xdr:ext cx="534377" cy="259045"/>
    <xdr:sp macro="" textlink="">
      <xdr:nvSpPr>
        <xdr:cNvPr id="181" name="テキスト ボックス 180"/>
        <xdr:cNvSpPr txBox="1"/>
      </xdr:nvSpPr>
      <xdr:spPr>
        <a:xfrm>
          <a:off x="1752111" y="13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20,287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82331</xdr:rowOff>
    </xdr:from>
    <xdr:to>
      <xdr:col>1</xdr:col>
      <xdr:colOff>485775</xdr:colOff>
      <xdr:row>79</xdr:row>
      <xdr:rowOff>12481</xdr:rowOff>
    </xdr:to>
    <xdr:sp macro="" textlink="">
      <xdr:nvSpPr>
        <xdr:cNvPr id="182" name="フローチャート : 判断 181"/>
        <xdr:cNvSpPr/>
      </xdr:nvSpPr>
      <xdr:spPr>
        <a:xfrm>
          <a:off x="1079500" y="1345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3608</xdr:rowOff>
    </xdr:from>
    <xdr:ext cx="534377" cy="259045"/>
    <xdr:sp macro="" textlink="">
      <xdr:nvSpPr>
        <xdr:cNvPr id="183" name="テキスト ボックス 182"/>
        <xdr:cNvSpPr txBox="1"/>
      </xdr:nvSpPr>
      <xdr:spPr>
        <a:xfrm>
          <a:off x="863111" y="1354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39625</xdr:rowOff>
    </xdr:from>
    <xdr:to>
      <xdr:col>6</xdr:col>
      <xdr:colOff>561975</xdr:colOff>
      <xdr:row>78</xdr:row>
      <xdr:rowOff>141225</xdr:rowOff>
    </xdr:to>
    <xdr:sp macro="" textlink="">
      <xdr:nvSpPr>
        <xdr:cNvPr id="189" name="円/楕円 188"/>
        <xdr:cNvSpPr/>
      </xdr:nvSpPr>
      <xdr:spPr>
        <a:xfrm>
          <a:off x="4584700" y="1341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170452</xdr:rowOff>
    </xdr:from>
    <xdr:ext cx="534377" cy="259045"/>
    <xdr:sp macro="" textlink="">
      <xdr:nvSpPr>
        <xdr:cNvPr id="190" name="維持補修費該当値テキスト"/>
        <xdr:cNvSpPr txBox="1"/>
      </xdr:nvSpPr>
      <xdr:spPr>
        <a:xfrm>
          <a:off x="4686300" y="1320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32,933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21616</xdr:rowOff>
    </xdr:from>
    <xdr:to>
      <xdr:col>5</xdr:col>
      <xdr:colOff>409575</xdr:colOff>
      <xdr:row>78</xdr:row>
      <xdr:rowOff>123216</xdr:rowOff>
    </xdr:to>
    <xdr:sp macro="" textlink="">
      <xdr:nvSpPr>
        <xdr:cNvPr id="191" name="円/楕円 190"/>
        <xdr:cNvSpPr/>
      </xdr:nvSpPr>
      <xdr:spPr>
        <a:xfrm>
          <a:off x="3746500" y="1339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139743</xdr:rowOff>
    </xdr:from>
    <xdr:ext cx="534377" cy="259045"/>
    <xdr:sp macro="" textlink="">
      <xdr:nvSpPr>
        <xdr:cNvPr id="192" name="テキスト ボックス 191"/>
        <xdr:cNvSpPr txBox="1"/>
      </xdr:nvSpPr>
      <xdr:spPr>
        <a:xfrm>
          <a:off x="3530111" y="1316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37,660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17455</xdr:rowOff>
    </xdr:from>
    <xdr:to>
      <xdr:col>4</xdr:col>
      <xdr:colOff>206375</xdr:colOff>
      <xdr:row>78</xdr:row>
      <xdr:rowOff>119055</xdr:rowOff>
    </xdr:to>
    <xdr:sp macro="" textlink="">
      <xdr:nvSpPr>
        <xdr:cNvPr id="193" name="円/楕円 192"/>
        <xdr:cNvSpPr/>
      </xdr:nvSpPr>
      <xdr:spPr>
        <a:xfrm>
          <a:off x="2857500" y="133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135582</xdr:rowOff>
    </xdr:from>
    <xdr:ext cx="534377" cy="259045"/>
    <xdr:sp macro="" textlink="">
      <xdr:nvSpPr>
        <xdr:cNvPr id="194" name="テキスト ボックス 193"/>
        <xdr:cNvSpPr txBox="1"/>
      </xdr:nvSpPr>
      <xdr:spPr>
        <a:xfrm>
          <a:off x="2641111" y="1316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19776</xdr:rowOff>
    </xdr:from>
    <xdr:to>
      <xdr:col>3</xdr:col>
      <xdr:colOff>3175</xdr:colOff>
      <xdr:row>78</xdr:row>
      <xdr:rowOff>121376</xdr:rowOff>
    </xdr:to>
    <xdr:sp macro="" textlink="">
      <xdr:nvSpPr>
        <xdr:cNvPr id="195" name="円/楕円 194"/>
        <xdr:cNvSpPr/>
      </xdr:nvSpPr>
      <xdr:spPr>
        <a:xfrm>
          <a:off x="1968500" y="133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137903</xdr:rowOff>
    </xdr:from>
    <xdr:ext cx="534377" cy="259045"/>
    <xdr:sp macro="" textlink="">
      <xdr:nvSpPr>
        <xdr:cNvPr id="196" name="テキスト ボックス 195"/>
        <xdr:cNvSpPr txBox="1"/>
      </xdr:nvSpPr>
      <xdr:spPr>
        <a:xfrm>
          <a:off x="1752111" y="1316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38,143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52267</xdr:rowOff>
    </xdr:from>
    <xdr:to>
      <xdr:col>1</xdr:col>
      <xdr:colOff>485775</xdr:colOff>
      <xdr:row>78</xdr:row>
      <xdr:rowOff>153867</xdr:rowOff>
    </xdr:to>
    <xdr:sp macro="" textlink="">
      <xdr:nvSpPr>
        <xdr:cNvPr id="197" name="円/楕円 196"/>
        <xdr:cNvSpPr/>
      </xdr:nvSpPr>
      <xdr:spPr>
        <a:xfrm>
          <a:off x="1079500" y="1342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170394</xdr:rowOff>
    </xdr:from>
    <xdr:ext cx="534377" cy="259045"/>
    <xdr:sp macro="" textlink="">
      <xdr:nvSpPr>
        <xdr:cNvPr id="198" name="テキスト ボックス 197"/>
        <xdr:cNvSpPr txBox="1"/>
      </xdr:nvSpPr>
      <xdr:spPr>
        <a:xfrm>
          <a:off x="863111" y="1320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154287</xdr:rowOff>
    </xdr:from>
    <xdr:to>
      <xdr:col>6</xdr:col>
      <xdr:colOff>510540</xdr:colOff>
      <xdr:row>98</xdr:row>
      <xdr:rowOff>31626</xdr:rowOff>
    </xdr:to>
    <xdr:cxnSp macro="">
      <xdr:nvCxnSpPr>
        <xdr:cNvPr id="224" name="直線コネクタ 223"/>
        <xdr:cNvCxnSpPr/>
      </xdr:nvCxnSpPr>
      <xdr:spPr>
        <a:xfrm flipV="1">
          <a:off x="4633595" y="15584787"/>
          <a:ext cx="1270" cy="124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35453</xdr:rowOff>
    </xdr:from>
    <xdr:ext cx="534377" cy="259045"/>
    <xdr:sp macro="" textlink="">
      <xdr:nvSpPr>
        <xdr:cNvPr id="225" name="扶助費最小値テキスト"/>
        <xdr:cNvSpPr txBox="1"/>
      </xdr:nvSpPr>
      <xdr:spPr>
        <a:xfrm>
          <a:off x="4686300" y="168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21,928</a:t>
          </a:r>
          <a:endParaRPr kumimoji="1" lang="ja-JP" altLang="en-US" sz="1000" b="1">
            <a:latin typeface="ＭＳ Ｐゴシック"/>
          </a:endParaRPr>
        </a:p>
      </xdr:txBody>
    </xdr:sp>
    <xdr:clientData/>
  </xdr:oneCellAnchor>
  <xdr:twoCellAnchor>
    <xdr:from>
      <xdr:col>6</xdr:col>
      <xdr:colOff>422275</xdr:colOff>
      <xdr:row>98</xdr:row>
      <xdr:rowOff>31626</xdr:rowOff>
    </xdr:from>
    <xdr:to>
      <xdr:col>6</xdr:col>
      <xdr:colOff>600075</xdr:colOff>
      <xdr:row>98</xdr:row>
      <xdr:rowOff>31626</xdr:rowOff>
    </xdr:to>
    <xdr:cxnSp macro="">
      <xdr:nvCxnSpPr>
        <xdr:cNvPr id="226" name="直線コネクタ 225"/>
        <xdr:cNvCxnSpPr/>
      </xdr:nvCxnSpPr>
      <xdr:spPr>
        <a:xfrm>
          <a:off x="4546600" y="1683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100964</xdr:rowOff>
    </xdr:from>
    <xdr:ext cx="599010" cy="259045"/>
    <xdr:sp macro="" textlink="">
      <xdr:nvSpPr>
        <xdr:cNvPr id="227" name="扶助費最大値テキスト"/>
        <xdr:cNvSpPr txBox="1"/>
      </xdr:nvSpPr>
      <xdr:spPr>
        <a:xfrm>
          <a:off x="4686300" y="1536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136,660</a:t>
          </a:r>
          <a:endParaRPr kumimoji="1" lang="ja-JP" altLang="en-US" sz="1000" b="1">
            <a:latin typeface="ＭＳ Ｐゴシック"/>
          </a:endParaRPr>
        </a:p>
      </xdr:txBody>
    </xdr:sp>
    <xdr:clientData/>
  </xdr:oneCellAnchor>
  <xdr:twoCellAnchor>
    <xdr:from>
      <xdr:col>6</xdr:col>
      <xdr:colOff>422275</xdr:colOff>
      <xdr:row>90</xdr:row>
      <xdr:rowOff>154287</xdr:rowOff>
    </xdr:from>
    <xdr:to>
      <xdr:col>6</xdr:col>
      <xdr:colOff>600075</xdr:colOff>
      <xdr:row>90</xdr:row>
      <xdr:rowOff>154287</xdr:rowOff>
    </xdr:to>
    <xdr:cxnSp macro="">
      <xdr:nvCxnSpPr>
        <xdr:cNvPr id="228" name="直線コネクタ 227"/>
        <xdr:cNvCxnSpPr/>
      </xdr:nvCxnSpPr>
      <xdr:spPr>
        <a:xfrm>
          <a:off x="4546600" y="15584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78370</xdr:rowOff>
    </xdr:from>
    <xdr:to>
      <xdr:col>6</xdr:col>
      <xdr:colOff>511175</xdr:colOff>
      <xdr:row>90</xdr:row>
      <xdr:rowOff>154287</xdr:rowOff>
    </xdr:to>
    <xdr:cxnSp macro="">
      <xdr:nvCxnSpPr>
        <xdr:cNvPr id="229" name="直線コネクタ 228"/>
        <xdr:cNvCxnSpPr/>
      </xdr:nvCxnSpPr>
      <xdr:spPr>
        <a:xfrm>
          <a:off x="3797300" y="15508870"/>
          <a:ext cx="838200" cy="7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63256</xdr:rowOff>
    </xdr:from>
    <xdr:ext cx="534377" cy="259045"/>
    <xdr:sp macro="" textlink="">
      <xdr:nvSpPr>
        <xdr:cNvPr id="230" name="扶助費平均値テキスト"/>
        <xdr:cNvSpPr txBox="1"/>
      </xdr:nvSpPr>
      <xdr:spPr>
        <a:xfrm>
          <a:off x="4686300" y="16351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84829</xdr:rowOff>
    </xdr:from>
    <xdr:to>
      <xdr:col>6</xdr:col>
      <xdr:colOff>561975</xdr:colOff>
      <xdr:row>96</xdr:row>
      <xdr:rowOff>14979</xdr:rowOff>
    </xdr:to>
    <xdr:sp macro="" textlink="">
      <xdr:nvSpPr>
        <xdr:cNvPr id="231" name="フローチャート : 判断 230"/>
        <xdr:cNvSpPr/>
      </xdr:nvSpPr>
      <xdr:spPr>
        <a:xfrm>
          <a:off x="4584700" y="163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78370</xdr:rowOff>
    </xdr:from>
    <xdr:to>
      <xdr:col>5</xdr:col>
      <xdr:colOff>358775</xdr:colOff>
      <xdr:row>91</xdr:row>
      <xdr:rowOff>69847</xdr:rowOff>
    </xdr:to>
    <xdr:cxnSp macro="">
      <xdr:nvCxnSpPr>
        <xdr:cNvPr id="232" name="直線コネクタ 231"/>
        <xdr:cNvCxnSpPr/>
      </xdr:nvCxnSpPr>
      <xdr:spPr>
        <a:xfrm flipV="1">
          <a:off x="2908300" y="15508870"/>
          <a:ext cx="889000" cy="16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13940</xdr:rowOff>
    </xdr:from>
    <xdr:to>
      <xdr:col>5</xdr:col>
      <xdr:colOff>409575</xdr:colOff>
      <xdr:row>95</xdr:row>
      <xdr:rowOff>115540</xdr:rowOff>
    </xdr:to>
    <xdr:sp macro="" textlink="">
      <xdr:nvSpPr>
        <xdr:cNvPr id="233" name="フローチャート : 判断 232"/>
        <xdr:cNvSpPr/>
      </xdr:nvSpPr>
      <xdr:spPr>
        <a:xfrm>
          <a:off x="3746500" y="1630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106667</xdr:rowOff>
    </xdr:from>
    <xdr:ext cx="534377" cy="259045"/>
    <xdr:sp macro="" textlink="">
      <xdr:nvSpPr>
        <xdr:cNvPr id="234" name="テキスト ボックス 233"/>
        <xdr:cNvSpPr txBox="1"/>
      </xdr:nvSpPr>
      <xdr:spPr>
        <a:xfrm>
          <a:off x="3530111" y="1639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66,136</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69847</xdr:rowOff>
    </xdr:from>
    <xdr:to>
      <xdr:col>4</xdr:col>
      <xdr:colOff>155575</xdr:colOff>
      <xdr:row>92</xdr:row>
      <xdr:rowOff>24225</xdr:rowOff>
    </xdr:to>
    <xdr:cxnSp macro="">
      <xdr:nvCxnSpPr>
        <xdr:cNvPr id="235" name="直線コネクタ 234"/>
        <xdr:cNvCxnSpPr/>
      </xdr:nvCxnSpPr>
      <xdr:spPr>
        <a:xfrm flipV="1">
          <a:off x="2019300" y="15671797"/>
          <a:ext cx="889000" cy="12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98109</xdr:rowOff>
    </xdr:from>
    <xdr:to>
      <xdr:col>4</xdr:col>
      <xdr:colOff>206375</xdr:colOff>
      <xdr:row>96</xdr:row>
      <xdr:rowOff>28259</xdr:rowOff>
    </xdr:to>
    <xdr:sp macro="" textlink="">
      <xdr:nvSpPr>
        <xdr:cNvPr id="236" name="フローチャート : 判断 235"/>
        <xdr:cNvSpPr/>
      </xdr:nvSpPr>
      <xdr:spPr>
        <a:xfrm>
          <a:off x="2857500" y="1638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19386</xdr:rowOff>
    </xdr:from>
    <xdr:ext cx="534377" cy="259045"/>
    <xdr:sp macro="" textlink="">
      <xdr:nvSpPr>
        <xdr:cNvPr id="237" name="テキスト ボックス 236"/>
        <xdr:cNvSpPr txBox="1"/>
      </xdr:nvSpPr>
      <xdr:spPr>
        <a:xfrm>
          <a:off x="2641111" y="1647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58,404</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24225</xdr:rowOff>
    </xdr:from>
    <xdr:to>
      <xdr:col>2</xdr:col>
      <xdr:colOff>638175</xdr:colOff>
      <xdr:row>93</xdr:row>
      <xdr:rowOff>30048</xdr:rowOff>
    </xdr:to>
    <xdr:cxnSp macro="">
      <xdr:nvCxnSpPr>
        <xdr:cNvPr id="238" name="直線コネクタ 237"/>
        <xdr:cNvCxnSpPr/>
      </xdr:nvCxnSpPr>
      <xdr:spPr>
        <a:xfrm flipV="1">
          <a:off x="1130300" y="15797625"/>
          <a:ext cx="889000" cy="17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81215</xdr:rowOff>
    </xdr:from>
    <xdr:to>
      <xdr:col>3</xdr:col>
      <xdr:colOff>3175</xdr:colOff>
      <xdr:row>96</xdr:row>
      <xdr:rowOff>11365</xdr:rowOff>
    </xdr:to>
    <xdr:sp macro="" textlink="">
      <xdr:nvSpPr>
        <xdr:cNvPr id="239" name="フローチャート : 判断 238"/>
        <xdr:cNvSpPr/>
      </xdr:nvSpPr>
      <xdr:spPr>
        <a:xfrm>
          <a:off x="196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2492</xdr:rowOff>
    </xdr:from>
    <xdr:ext cx="534377" cy="259045"/>
    <xdr:sp macro="" textlink="">
      <xdr:nvSpPr>
        <xdr:cNvPr id="240" name="テキスト ボックス 239"/>
        <xdr:cNvSpPr txBox="1"/>
      </xdr:nvSpPr>
      <xdr:spPr>
        <a:xfrm>
          <a:off x="1752111" y="1646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59,956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167691</xdr:rowOff>
    </xdr:from>
    <xdr:to>
      <xdr:col>1</xdr:col>
      <xdr:colOff>485775</xdr:colOff>
      <xdr:row>96</xdr:row>
      <xdr:rowOff>97841</xdr:rowOff>
    </xdr:to>
    <xdr:sp macro="" textlink="">
      <xdr:nvSpPr>
        <xdr:cNvPr id="241" name="フローチャート : 判断 240"/>
        <xdr:cNvSpPr/>
      </xdr:nvSpPr>
      <xdr:spPr>
        <a:xfrm>
          <a:off x="1079500" y="1645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88968</xdr:rowOff>
    </xdr:from>
    <xdr:ext cx="534377" cy="259045"/>
    <xdr:sp macro="" textlink="">
      <xdr:nvSpPr>
        <xdr:cNvPr id="242" name="テキスト ボックス 241"/>
        <xdr:cNvSpPr txBox="1"/>
      </xdr:nvSpPr>
      <xdr:spPr>
        <a:xfrm>
          <a:off x="863111" y="165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103487</xdr:rowOff>
    </xdr:from>
    <xdr:to>
      <xdr:col>6</xdr:col>
      <xdr:colOff>561975</xdr:colOff>
      <xdr:row>91</xdr:row>
      <xdr:rowOff>33637</xdr:rowOff>
    </xdr:to>
    <xdr:sp macro="" textlink="">
      <xdr:nvSpPr>
        <xdr:cNvPr id="248" name="円/楕円 247"/>
        <xdr:cNvSpPr/>
      </xdr:nvSpPr>
      <xdr:spPr>
        <a:xfrm>
          <a:off x="4584700" y="1553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56514</xdr:rowOff>
    </xdr:from>
    <xdr:ext cx="599010" cy="259045"/>
    <xdr:sp macro="" textlink="">
      <xdr:nvSpPr>
        <xdr:cNvPr id="249" name="扶助費該当値テキスト"/>
        <xdr:cNvSpPr txBox="1"/>
      </xdr:nvSpPr>
      <xdr:spPr>
        <a:xfrm>
          <a:off x="4686300" y="1548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136,660</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27570</xdr:rowOff>
    </xdr:from>
    <xdr:to>
      <xdr:col>5</xdr:col>
      <xdr:colOff>409575</xdr:colOff>
      <xdr:row>90</xdr:row>
      <xdr:rowOff>129170</xdr:rowOff>
    </xdr:to>
    <xdr:sp macro="" textlink="">
      <xdr:nvSpPr>
        <xdr:cNvPr id="250" name="円/楕円 249"/>
        <xdr:cNvSpPr/>
      </xdr:nvSpPr>
      <xdr:spPr>
        <a:xfrm>
          <a:off x="3746500" y="154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88</xdr:row>
      <xdr:rowOff>145697</xdr:rowOff>
    </xdr:from>
    <xdr:ext cx="599010" cy="259045"/>
    <xdr:sp macro="" textlink="">
      <xdr:nvSpPr>
        <xdr:cNvPr id="251" name="テキスト ボックス 250"/>
        <xdr:cNvSpPr txBox="1"/>
      </xdr:nvSpPr>
      <xdr:spPr>
        <a:xfrm>
          <a:off x="3497794" y="1523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143,634</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19047</xdr:rowOff>
    </xdr:from>
    <xdr:to>
      <xdr:col>4</xdr:col>
      <xdr:colOff>206375</xdr:colOff>
      <xdr:row>91</xdr:row>
      <xdr:rowOff>120647</xdr:rowOff>
    </xdr:to>
    <xdr:sp macro="" textlink="">
      <xdr:nvSpPr>
        <xdr:cNvPr id="252" name="円/楕円 251"/>
        <xdr:cNvSpPr/>
      </xdr:nvSpPr>
      <xdr:spPr>
        <a:xfrm>
          <a:off x="2857500" y="156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137174</xdr:rowOff>
    </xdr:from>
    <xdr:ext cx="599010" cy="259045"/>
    <xdr:sp macro="" textlink="">
      <xdr:nvSpPr>
        <xdr:cNvPr id="253" name="テキスト ボックス 252"/>
        <xdr:cNvSpPr txBox="1"/>
      </xdr:nvSpPr>
      <xdr:spPr>
        <a:xfrm>
          <a:off x="2608794" y="1539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128,667</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144875</xdr:rowOff>
    </xdr:from>
    <xdr:to>
      <xdr:col>3</xdr:col>
      <xdr:colOff>3175</xdr:colOff>
      <xdr:row>92</xdr:row>
      <xdr:rowOff>75025</xdr:rowOff>
    </xdr:to>
    <xdr:sp macro="" textlink="">
      <xdr:nvSpPr>
        <xdr:cNvPr id="254" name="円/楕円 253"/>
        <xdr:cNvSpPr/>
      </xdr:nvSpPr>
      <xdr:spPr>
        <a:xfrm>
          <a:off x="1968500" y="157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90</xdr:row>
      <xdr:rowOff>91552</xdr:rowOff>
    </xdr:from>
    <xdr:ext cx="599010" cy="259045"/>
    <xdr:sp macro="" textlink="">
      <xdr:nvSpPr>
        <xdr:cNvPr id="255" name="テキスト ボックス 254"/>
        <xdr:cNvSpPr txBox="1"/>
      </xdr:nvSpPr>
      <xdr:spPr>
        <a:xfrm>
          <a:off x="1719794" y="1552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117,108</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150698</xdr:rowOff>
    </xdr:from>
    <xdr:to>
      <xdr:col>1</xdr:col>
      <xdr:colOff>485775</xdr:colOff>
      <xdr:row>93</xdr:row>
      <xdr:rowOff>80848</xdr:rowOff>
    </xdr:to>
    <xdr:sp macro="" textlink="">
      <xdr:nvSpPr>
        <xdr:cNvPr id="256" name="円/楕円 255"/>
        <xdr:cNvSpPr/>
      </xdr:nvSpPr>
      <xdr:spPr>
        <a:xfrm>
          <a:off x="1079500" y="1592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91</xdr:row>
      <xdr:rowOff>97375</xdr:rowOff>
    </xdr:from>
    <xdr:ext cx="599010" cy="259045"/>
    <xdr:sp macro="" textlink="">
      <xdr:nvSpPr>
        <xdr:cNvPr id="257" name="テキスト ボックス 256"/>
        <xdr:cNvSpPr txBox="1"/>
      </xdr:nvSpPr>
      <xdr:spPr>
        <a:xfrm>
          <a:off x="830794" y="1569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72080</xdr:rowOff>
    </xdr:from>
    <xdr:to>
      <xdr:col>15</xdr:col>
      <xdr:colOff>180340</xdr:colOff>
      <xdr:row>38</xdr:row>
      <xdr:rowOff>19810</xdr:rowOff>
    </xdr:to>
    <xdr:cxnSp macro="">
      <xdr:nvCxnSpPr>
        <xdr:cNvPr id="279" name="直線コネクタ 278"/>
        <xdr:cNvCxnSpPr/>
      </xdr:nvCxnSpPr>
      <xdr:spPr>
        <a:xfrm flipV="1">
          <a:off x="10475595" y="5387030"/>
          <a:ext cx="1270" cy="114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23637</xdr:rowOff>
    </xdr:from>
    <xdr:ext cx="534377" cy="259045"/>
    <xdr:sp macro="" textlink="">
      <xdr:nvSpPr>
        <xdr:cNvPr id="280" name="補助費等最小値テキスト"/>
        <xdr:cNvSpPr txBox="1"/>
      </xdr:nvSpPr>
      <xdr:spPr>
        <a:xfrm>
          <a:off x="10528300" y="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52,445</a:t>
          </a:r>
          <a:endParaRPr kumimoji="1" lang="ja-JP" altLang="en-US" sz="1000" b="1">
            <a:latin typeface="ＭＳ Ｐゴシック"/>
          </a:endParaRPr>
        </a:p>
      </xdr:txBody>
    </xdr:sp>
    <xdr:clientData/>
  </xdr:oneCellAnchor>
  <xdr:twoCellAnchor>
    <xdr:from>
      <xdr:col>15</xdr:col>
      <xdr:colOff>92075</xdr:colOff>
      <xdr:row>38</xdr:row>
      <xdr:rowOff>19810</xdr:rowOff>
    </xdr:from>
    <xdr:to>
      <xdr:col>15</xdr:col>
      <xdr:colOff>269875</xdr:colOff>
      <xdr:row>38</xdr:row>
      <xdr:rowOff>19810</xdr:rowOff>
    </xdr:to>
    <xdr:cxnSp macro="">
      <xdr:nvCxnSpPr>
        <xdr:cNvPr id="281" name="直線コネクタ 280"/>
        <xdr:cNvCxnSpPr/>
      </xdr:nvCxnSpPr>
      <xdr:spPr>
        <a:xfrm>
          <a:off x="10388600" y="65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18757</xdr:rowOff>
    </xdr:from>
    <xdr:ext cx="599010" cy="259045"/>
    <xdr:sp macro="" textlink="">
      <xdr:nvSpPr>
        <xdr:cNvPr id="282" name="補助費等最大値テキスト"/>
        <xdr:cNvSpPr txBox="1"/>
      </xdr:nvSpPr>
      <xdr:spPr>
        <a:xfrm>
          <a:off x="10528300" y="516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554,580</a:t>
          </a:r>
          <a:endParaRPr kumimoji="1" lang="ja-JP" altLang="en-US" sz="1000" b="1">
            <a:latin typeface="ＭＳ Ｐゴシック"/>
          </a:endParaRPr>
        </a:p>
      </xdr:txBody>
    </xdr:sp>
    <xdr:clientData/>
  </xdr:oneCellAnchor>
  <xdr:twoCellAnchor>
    <xdr:from>
      <xdr:col>15</xdr:col>
      <xdr:colOff>92075</xdr:colOff>
      <xdr:row>31</xdr:row>
      <xdr:rowOff>72080</xdr:rowOff>
    </xdr:from>
    <xdr:to>
      <xdr:col>15</xdr:col>
      <xdr:colOff>269875</xdr:colOff>
      <xdr:row>31</xdr:row>
      <xdr:rowOff>72080</xdr:rowOff>
    </xdr:to>
    <xdr:cxnSp macro="">
      <xdr:nvCxnSpPr>
        <xdr:cNvPr id="283" name="直線コネクタ 282"/>
        <xdr:cNvCxnSpPr/>
      </xdr:nvCxnSpPr>
      <xdr:spPr>
        <a:xfrm>
          <a:off x="10388600" y="538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39950</xdr:rowOff>
    </xdr:from>
    <xdr:to>
      <xdr:col>15</xdr:col>
      <xdr:colOff>180975</xdr:colOff>
      <xdr:row>37</xdr:row>
      <xdr:rowOff>77779</xdr:rowOff>
    </xdr:to>
    <xdr:cxnSp macro="">
      <xdr:nvCxnSpPr>
        <xdr:cNvPr id="284" name="直線コネクタ 283"/>
        <xdr:cNvCxnSpPr/>
      </xdr:nvCxnSpPr>
      <xdr:spPr>
        <a:xfrm flipV="1">
          <a:off x="9639300" y="6383600"/>
          <a:ext cx="838200" cy="3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160414</xdr:rowOff>
    </xdr:from>
    <xdr:ext cx="599010" cy="259045"/>
    <xdr:sp macro="" textlink="">
      <xdr:nvSpPr>
        <xdr:cNvPr id="285" name="補助費等平均値テキスト"/>
        <xdr:cNvSpPr txBox="1"/>
      </xdr:nvSpPr>
      <xdr:spPr>
        <a:xfrm>
          <a:off x="10528300" y="61611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137537</xdr:rowOff>
    </xdr:from>
    <xdr:to>
      <xdr:col>15</xdr:col>
      <xdr:colOff>231775</xdr:colOff>
      <xdr:row>37</xdr:row>
      <xdr:rowOff>67687</xdr:rowOff>
    </xdr:to>
    <xdr:sp macro="" textlink="">
      <xdr:nvSpPr>
        <xdr:cNvPr id="286" name="フローチャート : 判断 285"/>
        <xdr:cNvSpPr/>
      </xdr:nvSpPr>
      <xdr:spPr>
        <a:xfrm>
          <a:off x="10426700" y="630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58549</xdr:rowOff>
    </xdr:from>
    <xdr:to>
      <xdr:col>14</xdr:col>
      <xdr:colOff>28575</xdr:colOff>
      <xdr:row>37</xdr:row>
      <xdr:rowOff>77779</xdr:rowOff>
    </xdr:to>
    <xdr:cxnSp macro="">
      <xdr:nvCxnSpPr>
        <xdr:cNvPr id="287" name="直線コネクタ 286"/>
        <xdr:cNvCxnSpPr/>
      </xdr:nvCxnSpPr>
      <xdr:spPr>
        <a:xfrm>
          <a:off x="8750300" y="6402199"/>
          <a:ext cx="889000" cy="1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143563</xdr:rowOff>
    </xdr:from>
    <xdr:to>
      <xdr:col>14</xdr:col>
      <xdr:colOff>79375</xdr:colOff>
      <xdr:row>37</xdr:row>
      <xdr:rowOff>73713</xdr:rowOff>
    </xdr:to>
    <xdr:sp macro="" textlink="">
      <xdr:nvSpPr>
        <xdr:cNvPr id="288" name="フローチャート : 判断 287"/>
        <xdr:cNvSpPr/>
      </xdr:nvSpPr>
      <xdr:spPr>
        <a:xfrm>
          <a:off x="9588500" y="6315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90240</xdr:rowOff>
    </xdr:from>
    <xdr:ext cx="599010" cy="259045"/>
    <xdr:sp macro="" textlink="">
      <xdr:nvSpPr>
        <xdr:cNvPr id="289" name="テキスト ボックス 288"/>
        <xdr:cNvSpPr txBox="1"/>
      </xdr:nvSpPr>
      <xdr:spPr>
        <a:xfrm>
          <a:off x="9339794" y="6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58549</xdr:rowOff>
    </xdr:from>
    <xdr:to>
      <xdr:col>12</xdr:col>
      <xdr:colOff>511175</xdr:colOff>
      <xdr:row>37</xdr:row>
      <xdr:rowOff>112232</xdr:rowOff>
    </xdr:to>
    <xdr:cxnSp macro="">
      <xdr:nvCxnSpPr>
        <xdr:cNvPr id="290" name="直線コネクタ 289"/>
        <xdr:cNvCxnSpPr/>
      </xdr:nvCxnSpPr>
      <xdr:spPr>
        <a:xfrm flipV="1">
          <a:off x="7861300" y="6402199"/>
          <a:ext cx="889000" cy="5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98</xdr:rowOff>
    </xdr:from>
    <xdr:to>
      <xdr:col>12</xdr:col>
      <xdr:colOff>561975</xdr:colOff>
      <xdr:row>37</xdr:row>
      <xdr:rowOff>101698</xdr:rowOff>
    </xdr:to>
    <xdr:sp macro="" textlink="">
      <xdr:nvSpPr>
        <xdr:cNvPr id="291" name="フローチャート : 判断 290"/>
        <xdr:cNvSpPr/>
      </xdr:nvSpPr>
      <xdr:spPr>
        <a:xfrm>
          <a:off x="8699500" y="634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118225</xdr:rowOff>
    </xdr:from>
    <xdr:ext cx="599010" cy="259045"/>
    <xdr:sp macro="" textlink="">
      <xdr:nvSpPr>
        <xdr:cNvPr id="292" name="テキスト ボックス 291"/>
        <xdr:cNvSpPr txBox="1"/>
      </xdr:nvSpPr>
      <xdr:spPr>
        <a:xfrm>
          <a:off x="8450794" y="6118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113,846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103296</xdr:rowOff>
    </xdr:from>
    <xdr:to>
      <xdr:col>11</xdr:col>
      <xdr:colOff>307975</xdr:colOff>
      <xdr:row>37</xdr:row>
      <xdr:rowOff>112232</xdr:rowOff>
    </xdr:to>
    <xdr:cxnSp macro="">
      <xdr:nvCxnSpPr>
        <xdr:cNvPr id="293" name="直線コネクタ 292"/>
        <xdr:cNvCxnSpPr/>
      </xdr:nvCxnSpPr>
      <xdr:spPr>
        <a:xfrm>
          <a:off x="6972300" y="6446946"/>
          <a:ext cx="889000" cy="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18747</xdr:rowOff>
    </xdr:from>
    <xdr:to>
      <xdr:col>11</xdr:col>
      <xdr:colOff>358775</xdr:colOff>
      <xdr:row>37</xdr:row>
      <xdr:rowOff>120347</xdr:rowOff>
    </xdr:to>
    <xdr:sp macro="" textlink="">
      <xdr:nvSpPr>
        <xdr:cNvPr id="294" name="フローチャート : 判断 293"/>
        <xdr:cNvSpPr/>
      </xdr:nvSpPr>
      <xdr:spPr>
        <a:xfrm>
          <a:off x="7810500" y="636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136874</xdr:rowOff>
    </xdr:from>
    <xdr:ext cx="599010" cy="259045"/>
    <xdr:sp macro="" textlink="">
      <xdr:nvSpPr>
        <xdr:cNvPr id="295" name="テキスト ボックス 294"/>
        <xdr:cNvSpPr txBox="1"/>
      </xdr:nvSpPr>
      <xdr:spPr>
        <a:xfrm>
          <a:off x="7561794" y="61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105,688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12353</xdr:rowOff>
    </xdr:from>
    <xdr:to>
      <xdr:col>10</xdr:col>
      <xdr:colOff>155575</xdr:colOff>
      <xdr:row>37</xdr:row>
      <xdr:rowOff>113953</xdr:rowOff>
    </xdr:to>
    <xdr:sp macro="" textlink="">
      <xdr:nvSpPr>
        <xdr:cNvPr id="296" name="フローチャート : 判断 295"/>
        <xdr:cNvSpPr/>
      </xdr:nvSpPr>
      <xdr:spPr>
        <a:xfrm>
          <a:off x="6921500" y="635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130480</xdr:rowOff>
    </xdr:from>
    <xdr:ext cx="599010" cy="259045"/>
    <xdr:sp macro="" textlink="">
      <xdr:nvSpPr>
        <xdr:cNvPr id="297" name="テキスト ボックス 296"/>
        <xdr:cNvSpPr txBox="1"/>
      </xdr:nvSpPr>
      <xdr:spPr>
        <a:xfrm>
          <a:off x="6672794" y="613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160600</xdr:rowOff>
    </xdr:from>
    <xdr:to>
      <xdr:col>15</xdr:col>
      <xdr:colOff>231775</xdr:colOff>
      <xdr:row>37</xdr:row>
      <xdr:rowOff>90750</xdr:rowOff>
    </xdr:to>
    <xdr:sp macro="" textlink="">
      <xdr:nvSpPr>
        <xdr:cNvPr id="303" name="円/楕円 302"/>
        <xdr:cNvSpPr/>
      </xdr:nvSpPr>
      <xdr:spPr>
        <a:xfrm>
          <a:off x="10426700" y="633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139027</xdr:rowOff>
    </xdr:from>
    <xdr:ext cx="599010" cy="259045"/>
    <xdr:sp macro="" textlink="">
      <xdr:nvSpPr>
        <xdr:cNvPr id="304" name="補助費等該当値テキスト"/>
        <xdr:cNvSpPr txBox="1"/>
      </xdr:nvSpPr>
      <xdr:spPr>
        <a:xfrm>
          <a:off x="10528300" y="631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118,635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26979</xdr:rowOff>
    </xdr:from>
    <xdr:to>
      <xdr:col>14</xdr:col>
      <xdr:colOff>79375</xdr:colOff>
      <xdr:row>37</xdr:row>
      <xdr:rowOff>128579</xdr:rowOff>
    </xdr:to>
    <xdr:sp macro="" textlink="">
      <xdr:nvSpPr>
        <xdr:cNvPr id="305" name="円/楕円 304"/>
        <xdr:cNvSpPr/>
      </xdr:nvSpPr>
      <xdr:spPr>
        <a:xfrm>
          <a:off x="9588500" y="637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119706</xdr:rowOff>
    </xdr:from>
    <xdr:ext cx="599010" cy="259045"/>
    <xdr:sp macro="" textlink="">
      <xdr:nvSpPr>
        <xdr:cNvPr id="306" name="テキスト ボックス 305"/>
        <xdr:cNvSpPr txBox="1"/>
      </xdr:nvSpPr>
      <xdr:spPr>
        <a:xfrm>
          <a:off x="9339794" y="646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102,087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7749</xdr:rowOff>
    </xdr:from>
    <xdr:to>
      <xdr:col>12</xdr:col>
      <xdr:colOff>561975</xdr:colOff>
      <xdr:row>37</xdr:row>
      <xdr:rowOff>109349</xdr:rowOff>
    </xdr:to>
    <xdr:sp macro="" textlink="">
      <xdr:nvSpPr>
        <xdr:cNvPr id="307" name="円/楕円 306"/>
        <xdr:cNvSpPr/>
      </xdr:nvSpPr>
      <xdr:spPr>
        <a:xfrm>
          <a:off x="8699500" y="635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100476</xdr:rowOff>
    </xdr:from>
    <xdr:ext cx="599010" cy="259045"/>
    <xdr:sp macro="" textlink="">
      <xdr:nvSpPr>
        <xdr:cNvPr id="308" name="テキスト ボックス 307"/>
        <xdr:cNvSpPr txBox="1"/>
      </xdr:nvSpPr>
      <xdr:spPr>
        <a:xfrm>
          <a:off x="8450794" y="6444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110,499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61432</xdr:rowOff>
    </xdr:from>
    <xdr:to>
      <xdr:col>11</xdr:col>
      <xdr:colOff>358775</xdr:colOff>
      <xdr:row>37</xdr:row>
      <xdr:rowOff>163032</xdr:rowOff>
    </xdr:to>
    <xdr:sp macro="" textlink="">
      <xdr:nvSpPr>
        <xdr:cNvPr id="309" name="円/楕円 308"/>
        <xdr:cNvSpPr/>
      </xdr:nvSpPr>
      <xdr:spPr>
        <a:xfrm>
          <a:off x="7810500" y="640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154158</xdr:rowOff>
    </xdr:from>
    <xdr:ext cx="534377" cy="259045"/>
    <xdr:sp macro="" textlink="">
      <xdr:nvSpPr>
        <xdr:cNvPr id="310" name="テキスト ボックス 309"/>
        <xdr:cNvSpPr txBox="1"/>
      </xdr:nvSpPr>
      <xdr:spPr>
        <a:xfrm>
          <a:off x="7594111" y="649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87,016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52496</xdr:rowOff>
    </xdr:from>
    <xdr:to>
      <xdr:col>10</xdr:col>
      <xdr:colOff>155575</xdr:colOff>
      <xdr:row>37</xdr:row>
      <xdr:rowOff>154096</xdr:rowOff>
    </xdr:to>
    <xdr:sp macro="" textlink="">
      <xdr:nvSpPr>
        <xdr:cNvPr id="311" name="円/楕円 310"/>
        <xdr:cNvSpPr/>
      </xdr:nvSpPr>
      <xdr:spPr>
        <a:xfrm>
          <a:off x="6921500" y="639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145222</xdr:rowOff>
    </xdr:from>
    <xdr:ext cx="534377" cy="259045"/>
    <xdr:sp macro="" textlink="">
      <xdr:nvSpPr>
        <xdr:cNvPr id="312" name="テキスト ボックス 311"/>
        <xdr:cNvSpPr txBox="1"/>
      </xdr:nvSpPr>
      <xdr:spPr>
        <a:xfrm>
          <a:off x="6705111" y="648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3" name="直線コネクタ 32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24" name="テキスト ボックス 32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26" name="テキスト ボックス 32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7" name="直線コネクタ 32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28" name="テキスト ボックス 327"/>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0" name="テキスト ボックス 32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106932</xdr:rowOff>
    </xdr:from>
    <xdr:to>
      <xdr:col>15</xdr:col>
      <xdr:colOff>180340</xdr:colOff>
      <xdr:row>57</xdr:row>
      <xdr:rowOff>165157</xdr:rowOff>
    </xdr:to>
    <xdr:cxnSp macro="">
      <xdr:nvCxnSpPr>
        <xdr:cNvPr id="332" name="直線コネクタ 331"/>
        <xdr:cNvCxnSpPr/>
      </xdr:nvCxnSpPr>
      <xdr:spPr>
        <a:xfrm flipV="1">
          <a:off x="10475595" y="8679432"/>
          <a:ext cx="1270" cy="1258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168984</xdr:rowOff>
    </xdr:from>
    <xdr:ext cx="534377" cy="259045"/>
    <xdr:sp macro="" textlink="">
      <xdr:nvSpPr>
        <xdr:cNvPr id="333" name="普通建設事業費最小値テキスト"/>
        <xdr:cNvSpPr txBox="1"/>
      </xdr:nvSpPr>
      <xdr:spPr>
        <a:xfrm>
          <a:off x="10528300" y="99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55,456</a:t>
          </a:r>
          <a:endParaRPr kumimoji="1" lang="ja-JP" altLang="en-US" sz="1000" b="1">
            <a:latin typeface="ＭＳ Ｐゴシック"/>
          </a:endParaRPr>
        </a:p>
      </xdr:txBody>
    </xdr:sp>
    <xdr:clientData/>
  </xdr:oneCellAnchor>
  <xdr:twoCellAnchor>
    <xdr:from>
      <xdr:col>15</xdr:col>
      <xdr:colOff>92075</xdr:colOff>
      <xdr:row>57</xdr:row>
      <xdr:rowOff>165157</xdr:rowOff>
    </xdr:from>
    <xdr:to>
      <xdr:col>15</xdr:col>
      <xdr:colOff>269875</xdr:colOff>
      <xdr:row>57</xdr:row>
      <xdr:rowOff>165157</xdr:rowOff>
    </xdr:to>
    <xdr:cxnSp macro="">
      <xdr:nvCxnSpPr>
        <xdr:cNvPr id="334" name="直線コネクタ 333"/>
        <xdr:cNvCxnSpPr/>
      </xdr:nvCxnSpPr>
      <xdr:spPr>
        <a:xfrm>
          <a:off x="10388600" y="993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53609</xdr:rowOff>
    </xdr:from>
    <xdr:ext cx="690189" cy="259045"/>
    <xdr:sp macro="" textlink="">
      <xdr:nvSpPr>
        <xdr:cNvPr id="335" name="普通建設事業費最大値テキスト"/>
        <xdr:cNvSpPr txBox="1"/>
      </xdr:nvSpPr>
      <xdr:spPr>
        <a:xfrm>
          <a:off x="10528300" y="84546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2,257,336</a:t>
          </a:r>
          <a:endParaRPr kumimoji="1" lang="ja-JP" altLang="en-US" sz="1000" b="1">
            <a:latin typeface="ＭＳ Ｐゴシック"/>
          </a:endParaRPr>
        </a:p>
      </xdr:txBody>
    </xdr:sp>
    <xdr:clientData/>
  </xdr:oneCellAnchor>
  <xdr:twoCellAnchor>
    <xdr:from>
      <xdr:col>15</xdr:col>
      <xdr:colOff>92075</xdr:colOff>
      <xdr:row>50</xdr:row>
      <xdr:rowOff>106932</xdr:rowOff>
    </xdr:from>
    <xdr:to>
      <xdr:col>15</xdr:col>
      <xdr:colOff>269875</xdr:colOff>
      <xdr:row>50</xdr:row>
      <xdr:rowOff>106932</xdr:rowOff>
    </xdr:to>
    <xdr:cxnSp macro="">
      <xdr:nvCxnSpPr>
        <xdr:cNvPr id="336" name="直線コネクタ 335"/>
        <xdr:cNvCxnSpPr/>
      </xdr:nvCxnSpPr>
      <xdr:spPr>
        <a:xfrm>
          <a:off x="10388600" y="867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109259</xdr:rowOff>
    </xdr:from>
    <xdr:to>
      <xdr:col>15</xdr:col>
      <xdr:colOff>180975</xdr:colOff>
      <xdr:row>57</xdr:row>
      <xdr:rowOff>126897</xdr:rowOff>
    </xdr:to>
    <xdr:cxnSp macro="">
      <xdr:nvCxnSpPr>
        <xdr:cNvPr id="337" name="直線コネクタ 336"/>
        <xdr:cNvCxnSpPr/>
      </xdr:nvCxnSpPr>
      <xdr:spPr>
        <a:xfrm flipV="1">
          <a:off x="9639300" y="9881909"/>
          <a:ext cx="838200" cy="1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28887</xdr:rowOff>
    </xdr:from>
    <xdr:ext cx="599010" cy="259045"/>
    <xdr:sp macro="" textlink="">
      <xdr:nvSpPr>
        <xdr:cNvPr id="338" name="普通建設事業費平均値テキスト"/>
        <xdr:cNvSpPr txBox="1"/>
      </xdr:nvSpPr>
      <xdr:spPr>
        <a:xfrm>
          <a:off x="10528300" y="9630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6010</xdr:rowOff>
    </xdr:from>
    <xdr:to>
      <xdr:col>15</xdr:col>
      <xdr:colOff>231775</xdr:colOff>
      <xdr:row>57</xdr:row>
      <xdr:rowOff>107610</xdr:rowOff>
    </xdr:to>
    <xdr:sp macro="" textlink="">
      <xdr:nvSpPr>
        <xdr:cNvPr id="339" name="フローチャート : 判断 338"/>
        <xdr:cNvSpPr/>
      </xdr:nvSpPr>
      <xdr:spPr>
        <a:xfrm>
          <a:off x="104267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942</xdr:rowOff>
    </xdr:from>
    <xdr:to>
      <xdr:col>14</xdr:col>
      <xdr:colOff>28575</xdr:colOff>
      <xdr:row>57</xdr:row>
      <xdr:rowOff>126897</xdr:rowOff>
    </xdr:to>
    <xdr:cxnSp macro="">
      <xdr:nvCxnSpPr>
        <xdr:cNvPr id="340" name="直線コネクタ 339"/>
        <xdr:cNvCxnSpPr/>
      </xdr:nvCxnSpPr>
      <xdr:spPr>
        <a:xfrm>
          <a:off x="8750300" y="9773592"/>
          <a:ext cx="889000" cy="12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161546</xdr:rowOff>
    </xdr:from>
    <xdr:to>
      <xdr:col>14</xdr:col>
      <xdr:colOff>79375</xdr:colOff>
      <xdr:row>57</xdr:row>
      <xdr:rowOff>91696</xdr:rowOff>
    </xdr:to>
    <xdr:sp macro="" textlink="">
      <xdr:nvSpPr>
        <xdr:cNvPr id="341" name="フローチャート : 判断 340"/>
        <xdr:cNvSpPr/>
      </xdr:nvSpPr>
      <xdr:spPr>
        <a:xfrm>
          <a:off x="9588500" y="976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108223</xdr:rowOff>
    </xdr:from>
    <xdr:ext cx="599010" cy="259045"/>
    <xdr:sp macro="" textlink="">
      <xdr:nvSpPr>
        <xdr:cNvPr id="342" name="テキスト ボックス 341"/>
        <xdr:cNvSpPr txBox="1"/>
      </xdr:nvSpPr>
      <xdr:spPr>
        <a:xfrm>
          <a:off x="9339794" y="953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272,886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942</xdr:rowOff>
    </xdr:from>
    <xdr:to>
      <xdr:col>12</xdr:col>
      <xdr:colOff>511175</xdr:colOff>
      <xdr:row>57</xdr:row>
      <xdr:rowOff>114451</xdr:rowOff>
    </xdr:to>
    <xdr:cxnSp macro="">
      <xdr:nvCxnSpPr>
        <xdr:cNvPr id="343" name="直線コネクタ 342"/>
        <xdr:cNvCxnSpPr/>
      </xdr:nvCxnSpPr>
      <xdr:spPr>
        <a:xfrm flipV="1">
          <a:off x="7861300" y="9773592"/>
          <a:ext cx="889000" cy="11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167172</xdr:rowOff>
    </xdr:from>
    <xdr:to>
      <xdr:col>12</xdr:col>
      <xdr:colOff>561975</xdr:colOff>
      <xdr:row>57</xdr:row>
      <xdr:rowOff>97322</xdr:rowOff>
    </xdr:to>
    <xdr:sp macro="" textlink="">
      <xdr:nvSpPr>
        <xdr:cNvPr id="344" name="フローチャート : 判断 343"/>
        <xdr:cNvSpPr/>
      </xdr:nvSpPr>
      <xdr:spPr>
        <a:xfrm>
          <a:off x="8699500" y="97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88449</xdr:rowOff>
    </xdr:from>
    <xdr:ext cx="599010" cy="259045"/>
    <xdr:sp macro="" textlink="">
      <xdr:nvSpPr>
        <xdr:cNvPr id="345" name="テキスト ボックス 344"/>
        <xdr:cNvSpPr txBox="1"/>
      </xdr:nvSpPr>
      <xdr:spPr>
        <a:xfrm>
          <a:off x="8450794" y="9861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263,041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99595</xdr:rowOff>
    </xdr:from>
    <xdr:to>
      <xdr:col>11</xdr:col>
      <xdr:colOff>307975</xdr:colOff>
      <xdr:row>57</xdr:row>
      <xdr:rowOff>114451</xdr:rowOff>
    </xdr:to>
    <xdr:cxnSp macro="">
      <xdr:nvCxnSpPr>
        <xdr:cNvPr id="346" name="直線コネクタ 345"/>
        <xdr:cNvCxnSpPr/>
      </xdr:nvCxnSpPr>
      <xdr:spPr>
        <a:xfrm>
          <a:off x="6972300" y="9700795"/>
          <a:ext cx="889000" cy="18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19278</xdr:rowOff>
    </xdr:from>
    <xdr:to>
      <xdr:col>11</xdr:col>
      <xdr:colOff>358775</xdr:colOff>
      <xdr:row>57</xdr:row>
      <xdr:rowOff>120878</xdr:rowOff>
    </xdr:to>
    <xdr:sp macro="" textlink="">
      <xdr:nvSpPr>
        <xdr:cNvPr id="347" name="フローチャート : 判断 346"/>
        <xdr:cNvSpPr/>
      </xdr:nvSpPr>
      <xdr:spPr>
        <a:xfrm>
          <a:off x="7810500" y="979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137405</xdr:rowOff>
    </xdr:from>
    <xdr:ext cx="599010" cy="259045"/>
    <xdr:sp macro="" textlink="">
      <xdr:nvSpPr>
        <xdr:cNvPr id="348" name="テキスト ボックス 347"/>
        <xdr:cNvSpPr txBox="1"/>
      </xdr:nvSpPr>
      <xdr:spPr>
        <a:xfrm>
          <a:off x="7561794" y="956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221,823</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30934</xdr:rowOff>
    </xdr:from>
    <xdr:to>
      <xdr:col>10</xdr:col>
      <xdr:colOff>155575</xdr:colOff>
      <xdr:row>57</xdr:row>
      <xdr:rowOff>132534</xdr:rowOff>
    </xdr:to>
    <xdr:sp macro="" textlink="">
      <xdr:nvSpPr>
        <xdr:cNvPr id="349" name="フローチャート : 判断 348"/>
        <xdr:cNvSpPr/>
      </xdr:nvSpPr>
      <xdr:spPr>
        <a:xfrm>
          <a:off x="6921500" y="980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123661</xdr:rowOff>
    </xdr:from>
    <xdr:ext cx="599010" cy="259045"/>
    <xdr:sp macro="" textlink="">
      <xdr:nvSpPr>
        <xdr:cNvPr id="350" name="テキスト ボックス 349"/>
        <xdr:cNvSpPr txBox="1"/>
      </xdr:nvSpPr>
      <xdr:spPr>
        <a:xfrm>
          <a:off x="6672794" y="989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201,428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58459</xdr:rowOff>
    </xdr:from>
    <xdr:to>
      <xdr:col>15</xdr:col>
      <xdr:colOff>231775</xdr:colOff>
      <xdr:row>57</xdr:row>
      <xdr:rowOff>160059</xdr:rowOff>
    </xdr:to>
    <xdr:sp macro="" textlink="">
      <xdr:nvSpPr>
        <xdr:cNvPr id="356" name="円/楕円 355"/>
        <xdr:cNvSpPr/>
      </xdr:nvSpPr>
      <xdr:spPr>
        <a:xfrm>
          <a:off x="10426700" y="983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155887</xdr:rowOff>
    </xdr:from>
    <xdr:ext cx="599010" cy="259045"/>
    <xdr:sp macro="" textlink="">
      <xdr:nvSpPr>
        <xdr:cNvPr id="357" name="普通建設事業費該当値テキスト"/>
        <xdr:cNvSpPr txBox="1"/>
      </xdr:nvSpPr>
      <xdr:spPr>
        <a:xfrm>
          <a:off x="10528300" y="975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153,265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76097</xdr:rowOff>
    </xdr:from>
    <xdr:to>
      <xdr:col>14</xdr:col>
      <xdr:colOff>79375</xdr:colOff>
      <xdr:row>58</xdr:row>
      <xdr:rowOff>6247</xdr:rowOff>
    </xdr:to>
    <xdr:sp macro="" textlink="">
      <xdr:nvSpPr>
        <xdr:cNvPr id="358" name="円/楕円 357"/>
        <xdr:cNvSpPr/>
      </xdr:nvSpPr>
      <xdr:spPr>
        <a:xfrm>
          <a:off x="9588500" y="98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168824</xdr:rowOff>
    </xdr:from>
    <xdr:ext cx="599010" cy="259045"/>
    <xdr:sp macro="" textlink="">
      <xdr:nvSpPr>
        <xdr:cNvPr id="359" name="テキスト ボックス 358"/>
        <xdr:cNvSpPr txBox="1"/>
      </xdr:nvSpPr>
      <xdr:spPr>
        <a:xfrm>
          <a:off x="9339794" y="994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122,402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121592</xdr:rowOff>
    </xdr:from>
    <xdr:to>
      <xdr:col>12</xdr:col>
      <xdr:colOff>561975</xdr:colOff>
      <xdr:row>57</xdr:row>
      <xdr:rowOff>51742</xdr:rowOff>
    </xdr:to>
    <xdr:sp macro="" textlink="">
      <xdr:nvSpPr>
        <xdr:cNvPr id="360" name="円/楕円 359"/>
        <xdr:cNvSpPr/>
      </xdr:nvSpPr>
      <xdr:spPr>
        <a:xfrm>
          <a:off x="8699500" y="972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68269</xdr:rowOff>
    </xdr:from>
    <xdr:ext cx="599010" cy="259045"/>
    <xdr:sp macro="" textlink="">
      <xdr:nvSpPr>
        <xdr:cNvPr id="361" name="テキスト ボックス 360"/>
        <xdr:cNvSpPr txBox="1"/>
      </xdr:nvSpPr>
      <xdr:spPr>
        <a:xfrm>
          <a:off x="8450794" y="949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342,796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63651</xdr:rowOff>
    </xdr:from>
    <xdr:to>
      <xdr:col>11</xdr:col>
      <xdr:colOff>358775</xdr:colOff>
      <xdr:row>57</xdr:row>
      <xdr:rowOff>165251</xdr:rowOff>
    </xdr:to>
    <xdr:sp macro="" textlink="">
      <xdr:nvSpPr>
        <xdr:cNvPr id="362" name="円/楕円 361"/>
        <xdr:cNvSpPr/>
      </xdr:nvSpPr>
      <xdr:spPr>
        <a:xfrm>
          <a:off x="7810500" y="983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156378</xdr:rowOff>
    </xdr:from>
    <xdr:ext cx="599010" cy="259045"/>
    <xdr:sp macro="" textlink="">
      <xdr:nvSpPr>
        <xdr:cNvPr id="363" name="テキスト ボックス 362"/>
        <xdr:cNvSpPr txBox="1"/>
      </xdr:nvSpPr>
      <xdr:spPr>
        <a:xfrm>
          <a:off x="7561794" y="992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144,180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48795</xdr:rowOff>
    </xdr:from>
    <xdr:to>
      <xdr:col>10</xdr:col>
      <xdr:colOff>155575</xdr:colOff>
      <xdr:row>56</xdr:row>
      <xdr:rowOff>150395</xdr:rowOff>
    </xdr:to>
    <xdr:sp macro="" textlink="">
      <xdr:nvSpPr>
        <xdr:cNvPr id="364" name="円/楕円 363"/>
        <xdr:cNvSpPr/>
      </xdr:nvSpPr>
      <xdr:spPr>
        <a:xfrm>
          <a:off x="6921500" y="964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166922</xdr:rowOff>
    </xdr:from>
    <xdr:ext cx="599010" cy="259045"/>
    <xdr:sp macro="" textlink="">
      <xdr:nvSpPr>
        <xdr:cNvPr id="365" name="テキスト ボックス 364"/>
        <xdr:cNvSpPr txBox="1"/>
      </xdr:nvSpPr>
      <xdr:spPr>
        <a:xfrm>
          <a:off x="6672794" y="9425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470,175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79" name="テキスト ボックス 37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1" name="テキスト ボックス 38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3" name="テキスト ボックス 38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85" name="テキスト ボックス 38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87" name="テキスト ボックス 38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134019</xdr:rowOff>
    </xdr:from>
    <xdr:to>
      <xdr:col>15</xdr:col>
      <xdr:colOff>180340</xdr:colOff>
      <xdr:row>79</xdr:row>
      <xdr:rowOff>44450</xdr:rowOff>
    </xdr:to>
    <xdr:cxnSp macro="">
      <xdr:nvCxnSpPr>
        <xdr:cNvPr id="389" name="直線コネクタ 388"/>
        <xdr:cNvCxnSpPr/>
      </xdr:nvCxnSpPr>
      <xdr:spPr>
        <a:xfrm flipV="1">
          <a:off x="10475595" y="12306969"/>
          <a:ext cx="1270" cy="128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1" name="直線コネクタ 39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80696</xdr:rowOff>
    </xdr:from>
    <xdr:ext cx="690189" cy="259045"/>
    <xdr:sp macro="" textlink="">
      <xdr:nvSpPr>
        <xdr:cNvPr id="392" name="普通建設事業費 （ うち新規整備　）最大値テキスト"/>
        <xdr:cNvSpPr txBox="1"/>
      </xdr:nvSpPr>
      <xdr:spPr>
        <a:xfrm>
          <a:off x="10528300" y="120821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1,009,473</a:t>
          </a:r>
          <a:endParaRPr kumimoji="1" lang="ja-JP" altLang="en-US" sz="1000" b="1">
            <a:latin typeface="ＭＳ Ｐゴシック"/>
          </a:endParaRPr>
        </a:p>
      </xdr:txBody>
    </xdr:sp>
    <xdr:clientData/>
  </xdr:oneCellAnchor>
  <xdr:twoCellAnchor>
    <xdr:from>
      <xdr:col>15</xdr:col>
      <xdr:colOff>92075</xdr:colOff>
      <xdr:row>71</xdr:row>
      <xdr:rowOff>134019</xdr:rowOff>
    </xdr:from>
    <xdr:to>
      <xdr:col>15</xdr:col>
      <xdr:colOff>269875</xdr:colOff>
      <xdr:row>71</xdr:row>
      <xdr:rowOff>134019</xdr:rowOff>
    </xdr:to>
    <xdr:cxnSp macro="">
      <xdr:nvCxnSpPr>
        <xdr:cNvPr id="393" name="直線コネクタ 392"/>
        <xdr:cNvCxnSpPr/>
      </xdr:nvCxnSpPr>
      <xdr:spPr>
        <a:xfrm>
          <a:off x="10388600" y="12306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87029</xdr:rowOff>
    </xdr:from>
    <xdr:to>
      <xdr:col>15</xdr:col>
      <xdr:colOff>180975</xdr:colOff>
      <xdr:row>79</xdr:row>
      <xdr:rowOff>15534</xdr:rowOff>
    </xdr:to>
    <xdr:cxnSp macro="">
      <xdr:nvCxnSpPr>
        <xdr:cNvPr id="394" name="直線コネクタ 393"/>
        <xdr:cNvCxnSpPr/>
      </xdr:nvCxnSpPr>
      <xdr:spPr>
        <a:xfrm flipV="1">
          <a:off x="9639300" y="13460129"/>
          <a:ext cx="838200" cy="9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56301</xdr:rowOff>
    </xdr:from>
    <xdr:ext cx="599010" cy="259045"/>
    <xdr:sp macro="" textlink="">
      <xdr:nvSpPr>
        <xdr:cNvPr id="395" name="普通建設事業費 （ うち新規整備　）平均値テキスト"/>
        <xdr:cNvSpPr txBox="1"/>
      </xdr:nvSpPr>
      <xdr:spPr>
        <a:xfrm>
          <a:off x="10528300" y="13257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33424</xdr:rowOff>
    </xdr:from>
    <xdr:to>
      <xdr:col>15</xdr:col>
      <xdr:colOff>231775</xdr:colOff>
      <xdr:row>78</xdr:row>
      <xdr:rowOff>135024</xdr:rowOff>
    </xdr:to>
    <xdr:sp macro="" textlink="">
      <xdr:nvSpPr>
        <xdr:cNvPr id="396" name="フローチャート : 判断 395"/>
        <xdr:cNvSpPr/>
      </xdr:nvSpPr>
      <xdr:spPr>
        <a:xfrm>
          <a:off x="104267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15491</xdr:rowOff>
    </xdr:from>
    <xdr:to>
      <xdr:col>14</xdr:col>
      <xdr:colOff>79375</xdr:colOff>
      <xdr:row>78</xdr:row>
      <xdr:rowOff>117091</xdr:rowOff>
    </xdr:to>
    <xdr:sp macro="" textlink="">
      <xdr:nvSpPr>
        <xdr:cNvPr id="397" name="フローチャート : 判断 396"/>
        <xdr:cNvSpPr/>
      </xdr:nvSpPr>
      <xdr:spPr>
        <a:xfrm>
          <a:off x="9588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133618</xdr:rowOff>
    </xdr:from>
    <xdr:ext cx="599010" cy="259045"/>
    <xdr:sp macro="" textlink="">
      <xdr:nvSpPr>
        <xdr:cNvPr id="398" name="テキスト ボックス 397"/>
        <xdr:cNvSpPr txBox="1"/>
      </xdr:nvSpPr>
      <xdr:spPr>
        <a:xfrm>
          <a:off x="9339794" y="131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117,803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9" name="テキスト ボックス 39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0" name="テキスト ボックス 39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1" name="テキスト ボックス 40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2" name="テキスト ボックス 40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3" name="テキスト ボックス 40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36229</xdr:rowOff>
    </xdr:from>
    <xdr:to>
      <xdr:col>15</xdr:col>
      <xdr:colOff>231775</xdr:colOff>
      <xdr:row>78</xdr:row>
      <xdr:rowOff>137829</xdr:rowOff>
    </xdr:to>
    <xdr:sp macro="" textlink="">
      <xdr:nvSpPr>
        <xdr:cNvPr id="404" name="円/楕円 403"/>
        <xdr:cNvSpPr/>
      </xdr:nvSpPr>
      <xdr:spPr>
        <a:xfrm>
          <a:off x="10426700" y="1340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14656</xdr:rowOff>
    </xdr:from>
    <xdr:ext cx="599010" cy="259045"/>
    <xdr:sp macro="" textlink="">
      <xdr:nvSpPr>
        <xdr:cNvPr id="405" name="普通建設事業費 （ うち新規整備　）該当値テキスト"/>
        <xdr:cNvSpPr txBox="1"/>
      </xdr:nvSpPr>
      <xdr:spPr>
        <a:xfrm>
          <a:off x="10528300" y="1338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101,473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136184</xdr:rowOff>
    </xdr:from>
    <xdr:to>
      <xdr:col>14</xdr:col>
      <xdr:colOff>79375</xdr:colOff>
      <xdr:row>79</xdr:row>
      <xdr:rowOff>66334</xdr:rowOff>
    </xdr:to>
    <xdr:sp macro="" textlink="">
      <xdr:nvSpPr>
        <xdr:cNvPr id="406" name="円/楕円 405"/>
        <xdr:cNvSpPr/>
      </xdr:nvSpPr>
      <xdr:spPr>
        <a:xfrm>
          <a:off x="9588500" y="1350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57461</xdr:rowOff>
    </xdr:from>
    <xdr:ext cx="534377" cy="259045"/>
    <xdr:sp macro="" textlink="">
      <xdr:nvSpPr>
        <xdr:cNvPr id="407" name="テキスト ボックス 406"/>
        <xdr:cNvSpPr txBox="1"/>
      </xdr:nvSpPr>
      <xdr:spPr>
        <a:xfrm>
          <a:off x="9372111" y="1360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8" name="正方形/長方形 40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09" name="正方形/長方形 40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0" name="正方形/長方形 40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1" name="正方形/長方形 41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2" name="正方形/長方形 41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3" name="正方形/長方形 41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14" name="正方形/長方形 41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5" name="正方形/長方形 41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6" name="テキスト ボックス 41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7" name="直線コネクタ 41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18" name="直線コネクタ 41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19" name="テキスト ボックス 41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0" name="直線コネクタ 41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21" name="テキスト ボックス 42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2" name="直線コネクタ 42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23" name="テキスト ボックス 42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4" name="直線コネクタ 42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25" name="テキスト ボックス 42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6" name="直線コネクタ 42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27" name="テキスト ボックス 42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8" name="直線コネクタ 42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29" name="テキスト ボックス 42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105804</xdr:rowOff>
    </xdr:from>
    <xdr:to>
      <xdr:col>15</xdr:col>
      <xdr:colOff>180340</xdr:colOff>
      <xdr:row>99</xdr:row>
      <xdr:rowOff>44450</xdr:rowOff>
    </xdr:to>
    <xdr:cxnSp macro="">
      <xdr:nvCxnSpPr>
        <xdr:cNvPr id="431" name="直線コネクタ 430"/>
        <xdr:cNvCxnSpPr/>
      </xdr:nvCxnSpPr>
      <xdr:spPr>
        <a:xfrm flipV="1">
          <a:off x="10475595" y="15707754"/>
          <a:ext cx="1270" cy="131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3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33" name="直線コネクタ 43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52481</xdr:rowOff>
    </xdr:from>
    <xdr:ext cx="690189" cy="259045"/>
    <xdr:sp macro="" textlink="">
      <xdr:nvSpPr>
        <xdr:cNvPr id="434" name="普通建設事業費 （ うち更新整備　）最大値テキスト"/>
        <xdr:cNvSpPr txBox="1"/>
      </xdr:nvSpPr>
      <xdr:spPr>
        <a:xfrm>
          <a:off x="10528300" y="154829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1,719,482</a:t>
          </a:r>
          <a:endParaRPr kumimoji="1" lang="ja-JP" altLang="en-US" sz="1000" b="1">
            <a:latin typeface="ＭＳ Ｐゴシック"/>
          </a:endParaRPr>
        </a:p>
      </xdr:txBody>
    </xdr:sp>
    <xdr:clientData/>
  </xdr:oneCellAnchor>
  <xdr:twoCellAnchor>
    <xdr:from>
      <xdr:col>15</xdr:col>
      <xdr:colOff>92075</xdr:colOff>
      <xdr:row>91</xdr:row>
      <xdr:rowOff>105804</xdr:rowOff>
    </xdr:from>
    <xdr:to>
      <xdr:col>15</xdr:col>
      <xdr:colOff>269875</xdr:colOff>
      <xdr:row>91</xdr:row>
      <xdr:rowOff>105804</xdr:rowOff>
    </xdr:to>
    <xdr:cxnSp macro="">
      <xdr:nvCxnSpPr>
        <xdr:cNvPr id="435" name="直線コネクタ 434"/>
        <xdr:cNvCxnSpPr/>
      </xdr:nvCxnSpPr>
      <xdr:spPr>
        <a:xfrm>
          <a:off x="10388600" y="1570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8399</xdr:rowOff>
    </xdr:from>
    <xdr:to>
      <xdr:col>15</xdr:col>
      <xdr:colOff>180975</xdr:colOff>
      <xdr:row>99</xdr:row>
      <xdr:rowOff>21087</xdr:rowOff>
    </xdr:to>
    <xdr:cxnSp macro="">
      <xdr:nvCxnSpPr>
        <xdr:cNvPr id="436" name="直線コネクタ 435"/>
        <xdr:cNvCxnSpPr/>
      </xdr:nvCxnSpPr>
      <xdr:spPr>
        <a:xfrm flipV="1">
          <a:off x="9639300" y="16981949"/>
          <a:ext cx="8382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108749</xdr:rowOff>
    </xdr:from>
    <xdr:ext cx="599010" cy="259045"/>
    <xdr:sp macro="" textlink="">
      <xdr:nvSpPr>
        <xdr:cNvPr id="437" name="普通建設事業費 （ うち更新整備　）平均値テキスト"/>
        <xdr:cNvSpPr txBox="1"/>
      </xdr:nvSpPr>
      <xdr:spPr>
        <a:xfrm>
          <a:off x="10528300" y="167393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85872</xdr:rowOff>
    </xdr:from>
    <xdr:to>
      <xdr:col>15</xdr:col>
      <xdr:colOff>231775</xdr:colOff>
      <xdr:row>99</xdr:row>
      <xdr:rowOff>16022</xdr:rowOff>
    </xdr:to>
    <xdr:sp macro="" textlink="">
      <xdr:nvSpPr>
        <xdr:cNvPr id="438" name="フローチャート : 判断 437"/>
        <xdr:cNvSpPr/>
      </xdr:nvSpPr>
      <xdr:spPr>
        <a:xfrm>
          <a:off x="104267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98</xdr:row>
      <xdr:rowOff>65948</xdr:rowOff>
    </xdr:from>
    <xdr:to>
      <xdr:col>14</xdr:col>
      <xdr:colOff>79375</xdr:colOff>
      <xdr:row>98</xdr:row>
      <xdr:rowOff>167548</xdr:rowOff>
    </xdr:to>
    <xdr:sp macro="" textlink="">
      <xdr:nvSpPr>
        <xdr:cNvPr id="439" name="フローチャート : 判断 438"/>
        <xdr:cNvSpPr/>
      </xdr:nvSpPr>
      <xdr:spPr>
        <a:xfrm>
          <a:off x="9588500" y="1686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12625</xdr:rowOff>
    </xdr:from>
    <xdr:ext cx="599010" cy="259045"/>
    <xdr:sp macro="" textlink="">
      <xdr:nvSpPr>
        <xdr:cNvPr id="440" name="テキスト ボックス 439"/>
        <xdr:cNvSpPr txBox="1"/>
      </xdr:nvSpPr>
      <xdr:spPr>
        <a:xfrm>
          <a:off x="9339794" y="1664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130,120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1" name="テキスト ボックス 44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2" name="テキスト ボックス 44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3" name="テキスト ボックス 44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4" name="テキスト ボックス 44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5" name="テキスト ボックス 44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129049</xdr:rowOff>
    </xdr:from>
    <xdr:to>
      <xdr:col>15</xdr:col>
      <xdr:colOff>231775</xdr:colOff>
      <xdr:row>99</xdr:row>
      <xdr:rowOff>59199</xdr:rowOff>
    </xdr:to>
    <xdr:sp macro="" textlink="">
      <xdr:nvSpPr>
        <xdr:cNvPr id="446" name="円/楕円 445"/>
        <xdr:cNvSpPr/>
      </xdr:nvSpPr>
      <xdr:spPr>
        <a:xfrm>
          <a:off x="10426700" y="169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64299</xdr:rowOff>
    </xdr:from>
    <xdr:ext cx="534377" cy="259045"/>
    <xdr:sp macro="" textlink="">
      <xdr:nvSpPr>
        <xdr:cNvPr id="447" name="普通建設事業費 （ うち更新整備　）該当値テキスト"/>
        <xdr:cNvSpPr txBox="1"/>
      </xdr:nvSpPr>
      <xdr:spPr>
        <a:xfrm>
          <a:off x="10528300" y="1686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47,311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141737</xdr:rowOff>
    </xdr:from>
    <xdr:to>
      <xdr:col>14</xdr:col>
      <xdr:colOff>79375</xdr:colOff>
      <xdr:row>99</xdr:row>
      <xdr:rowOff>71887</xdr:rowOff>
    </xdr:to>
    <xdr:sp macro="" textlink="">
      <xdr:nvSpPr>
        <xdr:cNvPr id="448" name="円/楕円 447"/>
        <xdr:cNvSpPr/>
      </xdr:nvSpPr>
      <xdr:spPr>
        <a:xfrm>
          <a:off x="9588500" y="1694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63014</xdr:rowOff>
    </xdr:from>
    <xdr:ext cx="534377" cy="259045"/>
    <xdr:sp macro="" textlink="">
      <xdr:nvSpPr>
        <xdr:cNvPr id="449" name="テキスト ボックス 448"/>
        <xdr:cNvSpPr txBox="1"/>
      </xdr:nvSpPr>
      <xdr:spPr>
        <a:xfrm>
          <a:off x="9372111" y="1703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0" name="正方形/長方形 44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1" name="正方形/長方形 45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2" name="正方形/長方形 45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3" name="正方形/長方形 45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4" name="正方形/長方形 45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5" name="正方形/長方形 45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56" name="正方形/長方形 45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3" name="テキスト ボックス 46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5" name="テキスト ボックス 46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67" name="テキスト ボックス 46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69" name="テキスト ボックス 46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1" name="テキスト ボックス 47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75025</xdr:rowOff>
    </xdr:from>
    <xdr:to>
      <xdr:col>23</xdr:col>
      <xdr:colOff>516889</xdr:colOff>
      <xdr:row>39</xdr:row>
      <xdr:rowOff>44450</xdr:rowOff>
    </xdr:to>
    <xdr:cxnSp macro="">
      <xdr:nvCxnSpPr>
        <xdr:cNvPr id="473" name="直線コネクタ 472"/>
        <xdr:cNvCxnSpPr/>
      </xdr:nvCxnSpPr>
      <xdr:spPr>
        <a:xfrm flipV="1">
          <a:off x="16317595" y="5218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52999</xdr:rowOff>
    </xdr:from>
    <xdr:ext cx="249299" cy="259045"/>
    <xdr:sp macro="" textlink="">
      <xdr:nvSpPr>
        <xdr:cNvPr id="474" name="災害復旧事業費最小値テキスト"/>
        <xdr:cNvSpPr txBox="1"/>
      </xdr:nvSpPr>
      <xdr:spPr>
        <a:xfrm>
          <a:off x="16370300" y="6739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5" name="直線コネクタ 47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21702</xdr:rowOff>
    </xdr:from>
    <xdr:ext cx="599010" cy="259045"/>
    <xdr:sp macro="" textlink="">
      <xdr:nvSpPr>
        <xdr:cNvPr id="476" name="災害復旧事業費最大値テキスト"/>
        <xdr:cNvSpPr txBox="1"/>
      </xdr:nvSpPr>
      <xdr:spPr>
        <a:xfrm>
          <a:off x="16370300" y="499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30</xdr:row>
      <xdr:rowOff>75025</xdr:rowOff>
    </xdr:from>
    <xdr:to>
      <xdr:col>23</xdr:col>
      <xdr:colOff>606425</xdr:colOff>
      <xdr:row>30</xdr:row>
      <xdr:rowOff>75025</xdr:rowOff>
    </xdr:to>
    <xdr:cxnSp macro="">
      <xdr:nvCxnSpPr>
        <xdr:cNvPr id="477" name="直線コネクタ 476"/>
        <xdr:cNvCxnSpPr/>
      </xdr:nvCxnSpPr>
      <xdr:spPr>
        <a:xfrm>
          <a:off x="16230600" y="521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78" name="直線コネクタ 47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141899</xdr:rowOff>
    </xdr:from>
    <xdr:ext cx="534377" cy="259045"/>
    <xdr:sp macro="" textlink="">
      <xdr:nvSpPr>
        <xdr:cNvPr id="479" name="災害復旧事業費平均値テキスト"/>
        <xdr:cNvSpPr txBox="1"/>
      </xdr:nvSpPr>
      <xdr:spPr>
        <a:xfrm>
          <a:off x="16370300" y="648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119022</xdr:rowOff>
    </xdr:from>
    <xdr:to>
      <xdr:col>23</xdr:col>
      <xdr:colOff>568325</xdr:colOff>
      <xdr:row>39</xdr:row>
      <xdr:rowOff>49172</xdr:rowOff>
    </xdr:to>
    <xdr:sp macro="" textlink="">
      <xdr:nvSpPr>
        <xdr:cNvPr id="480" name="フローチャート : 判断 479"/>
        <xdr:cNvSpPr/>
      </xdr:nvSpPr>
      <xdr:spPr>
        <a:xfrm>
          <a:off x="162687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81" name="直線コネクタ 48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110811</xdr:rowOff>
    </xdr:from>
    <xdr:to>
      <xdr:col>22</xdr:col>
      <xdr:colOff>415925</xdr:colOff>
      <xdr:row>39</xdr:row>
      <xdr:rowOff>40961</xdr:rowOff>
    </xdr:to>
    <xdr:sp macro="" textlink="">
      <xdr:nvSpPr>
        <xdr:cNvPr id="482" name="フローチャート : 判断 481"/>
        <xdr:cNvSpPr/>
      </xdr:nvSpPr>
      <xdr:spPr>
        <a:xfrm>
          <a:off x="15430500" y="662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57488</xdr:rowOff>
    </xdr:from>
    <xdr:ext cx="534377" cy="259045"/>
    <xdr:sp macro="" textlink="">
      <xdr:nvSpPr>
        <xdr:cNvPr id="483" name="テキスト ボックス 482"/>
        <xdr:cNvSpPr txBox="1"/>
      </xdr:nvSpPr>
      <xdr:spPr>
        <a:xfrm>
          <a:off x="15214111" y="640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1477</xdr:rowOff>
    </xdr:from>
    <xdr:to>
      <xdr:col>21</xdr:col>
      <xdr:colOff>161925</xdr:colOff>
      <xdr:row>39</xdr:row>
      <xdr:rowOff>44450</xdr:rowOff>
    </xdr:to>
    <xdr:cxnSp macro="">
      <xdr:nvCxnSpPr>
        <xdr:cNvPr id="484" name="直線コネクタ 483"/>
        <xdr:cNvCxnSpPr/>
      </xdr:nvCxnSpPr>
      <xdr:spPr>
        <a:xfrm>
          <a:off x="13703300" y="6688027"/>
          <a:ext cx="889000" cy="4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105184</xdr:rowOff>
    </xdr:from>
    <xdr:to>
      <xdr:col>21</xdr:col>
      <xdr:colOff>212725</xdr:colOff>
      <xdr:row>39</xdr:row>
      <xdr:rowOff>35334</xdr:rowOff>
    </xdr:to>
    <xdr:sp macro="" textlink="">
      <xdr:nvSpPr>
        <xdr:cNvPr id="485" name="フローチャート : 判断 484"/>
        <xdr:cNvSpPr/>
      </xdr:nvSpPr>
      <xdr:spPr>
        <a:xfrm>
          <a:off x="14541500" y="66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51861</xdr:rowOff>
    </xdr:from>
    <xdr:ext cx="534377" cy="259045"/>
    <xdr:sp macro="" textlink="">
      <xdr:nvSpPr>
        <xdr:cNvPr id="486" name="テキスト ボックス 485"/>
        <xdr:cNvSpPr txBox="1"/>
      </xdr:nvSpPr>
      <xdr:spPr>
        <a:xfrm>
          <a:off x="14325111" y="63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166777</xdr:rowOff>
    </xdr:from>
    <xdr:to>
      <xdr:col>19</xdr:col>
      <xdr:colOff>644525</xdr:colOff>
      <xdr:row>39</xdr:row>
      <xdr:rowOff>1477</xdr:rowOff>
    </xdr:to>
    <xdr:cxnSp macro="">
      <xdr:nvCxnSpPr>
        <xdr:cNvPr id="487" name="直線コネクタ 486"/>
        <xdr:cNvCxnSpPr/>
      </xdr:nvCxnSpPr>
      <xdr:spPr>
        <a:xfrm>
          <a:off x="12814300" y="6681877"/>
          <a:ext cx="889000" cy="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87044</xdr:rowOff>
    </xdr:from>
    <xdr:to>
      <xdr:col>20</xdr:col>
      <xdr:colOff>9525</xdr:colOff>
      <xdr:row>39</xdr:row>
      <xdr:rowOff>17194</xdr:rowOff>
    </xdr:to>
    <xdr:sp macro="" textlink="">
      <xdr:nvSpPr>
        <xdr:cNvPr id="488" name="フローチャート : 判断 487"/>
        <xdr:cNvSpPr/>
      </xdr:nvSpPr>
      <xdr:spPr>
        <a:xfrm>
          <a:off x="13652500" y="66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33722</xdr:rowOff>
    </xdr:from>
    <xdr:ext cx="534377" cy="259045"/>
    <xdr:sp macro="" textlink="">
      <xdr:nvSpPr>
        <xdr:cNvPr id="489" name="テキスト ボックス 488"/>
        <xdr:cNvSpPr txBox="1"/>
      </xdr:nvSpPr>
      <xdr:spPr>
        <a:xfrm>
          <a:off x="13436111" y="637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58626</xdr:rowOff>
    </xdr:from>
    <xdr:to>
      <xdr:col>18</xdr:col>
      <xdr:colOff>492125</xdr:colOff>
      <xdr:row>38</xdr:row>
      <xdr:rowOff>160226</xdr:rowOff>
    </xdr:to>
    <xdr:sp macro="" textlink="">
      <xdr:nvSpPr>
        <xdr:cNvPr id="490" name="フローチャート : 判断 489"/>
        <xdr:cNvSpPr/>
      </xdr:nvSpPr>
      <xdr:spPr>
        <a:xfrm>
          <a:off x="12763500" y="657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5303</xdr:rowOff>
    </xdr:from>
    <xdr:ext cx="534377" cy="259045"/>
    <xdr:sp macro="" textlink="">
      <xdr:nvSpPr>
        <xdr:cNvPr id="491" name="テキスト ボックス 490"/>
        <xdr:cNvSpPr txBox="1"/>
      </xdr:nvSpPr>
      <xdr:spPr>
        <a:xfrm>
          <a:off x="12547111" y="634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27,946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497" name="円/楕円 49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97449</xdr:rowOff>
    </xdr:from>
    <xdr:ext cx="249299" cy="259045"/>
    <xdr:sp macro="" textlink="">
      <xdr:nvSpPr>
        <xdr:cNvPr id="498" name="災害復旧事業費該当値テキスト"/>
        <xdr:cNvSpPr txBox="1"/>
      </xdr:nvSpPr>
      <xdr:spPr>
        <a:xfrm>
          <a:off x="16370300" y="6612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499" name="円/楕円 49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0" name="テキスト ボックス 499"/>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01" name="円/楕円 50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02" name="テキスト ボックス 501"/>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122127</xdr:rowOff>
    </xdr:from>
    <xdr:to>
      <xdr:col>20</xdr:col>
      <xdr:colOff>9525</xdr:colOff>
      <xdr:row>39</xdr:row>
      <xdr:rowOff>52277</xdr:rowOff>
    </xdr:to>
    <xdr:sp macro="" textlink="">
      <xdr:nvSpPr>
        <xdr:cNvPr id="503" name="円/楕円 502"/>
        <xdr:cNvSpPr/>
      </xdr:nvSpPr>
      <xdr:spPr>
        <a:xfrm>
          <a:off x="13652500" y="663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43404</xdr:rowOff>
    </xdr:from>
    <xdr:ext cx="534377" cy="259045"/>
    <xdr:sp macro="" textlink="">
      <xdr:nvSpPr>
        <xdr:cNvPr id="504" name="テキスト ボックス 503"/>
        <xdr:cNvSpPr txBox="1"/>
      </xdr:nvSpPr>
      <xdr:spPr>
        <a:xfrm>
          <a:off x="13436111" y="672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115977</xdr:rowOff>
    </xdr:from>
    <xdr:to>
      <xdr:col>18</xdr:col>
      <xdr:colOff>492125</xdr:colOff>
      <xdr:row>39</xdr:row>
      <xdr:rowOff>46127</xdr:rowOff>
    </xdr:to>
    <xdr:sp macro="" textlink="">
      <xdr:nvSpPr>
        <xdr:cNvPr id="505" name="円/楕円 504"/>
        <xdr:cNvSpPr/>
      </xdr:nvSpPr>
      <xdr:spPr>
        <a:xfrm>
          <a:off x="12763500" y="663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37254</xdr:rowOff>
    </xdr:from>
    <xdr:ext cx="534377" cy="259045"/>
    <xdr:sp macro="" textlink="">
      <xdr:nvSpPr>
        <xdr:cNvPr id="506" name="テキスト ボックス 505"/>
        <xdr:cNvSpPr txBox="1"/>
      </xdr:nvSpPr>
      <xdr:spPr>
        <a:xfrm>
          <a:off x="12547111" y="672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8" name="正方形/長方形 50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09" name="正方形/長方形 50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0" name="正方形/長方形 50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1" name="正方形/長方形 51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2" name="正方形/長方形 51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3" name="正方形/長方形 51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4" name="正方形/長方形 51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5" name="テキスト ボックス 51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6" name="直線コネクタ 51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17" name="直線コネクタ 51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18" name="テキスト ボックス 51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19" name="直線コネクタ 51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0" name="テキスト ボックス 51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22" name="テキスト ボックス 521"/>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3" name="直線コネクタ 52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24" name="テキスト ボックス 523"/>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5" name="直線コネクタ 52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26" name="テキスト ボックス 52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28" name="テキスト ボックス 52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0" name="直線コネクタ 52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2" name="直線コネクタ 53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4" name="直線コネクタ 53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5" name="直線コネクタ 53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3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37" name="フローチャート : 判断 53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38" name="直線コネクタ 53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39" name="フローチャート : 判断 53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0" name="テキスト ボックス 53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1" name="直線コネクタ 54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134620</xdr:rowOff>
    </xdr:from>
    <xdr:to>
      <xdr:col>21</xdr:col>
      <xdr:colOff>212725</xdr:colOff>
      <xdr:row>55</xdr:row>
      <xdr:rowOff>64770</xdr:rowOff>
    </xdr:to>
    <xdr:sp macro="" textlink="">
      <xdr:nvSpPr>
        <xdr:cNvPr id="542" name="フローチャート : 判断 541"/>
        <xdr:cNvSpPr/>
      </xdr:nvSpPr>
      <xdr:spPr>
        <a:xfrm>
          <a:off x="14541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53</xdr:row>
      <xdr:rowOff>81297</xdr:rowOff>
    </xdr:from>
    <xdr:ext cx="313932" cy="259045"/>
    <xdr:sp macro="" textlink="">
      <xdr:nvSpPr>
        <xdr:cNvPr id="543" name="テキスト ボックス 542"/>
        <xdr:cNvSpPr txBox="1"/>
      </xdr:nvSpPr>
      <xdr:spPr>
        <a:xfrm>
          <a:off x="14435333" y="9168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4" name="直線コネクタ 54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115570</xdr:rowOff>
    </xdr:from>
    <xdr:to>
      <xdr:col>20</xdr:col>
      <xdr:colOff>9525</xdr:colOff>
      <xdr:row>58</xdr:row>
      <xdr:rowOff>45720</xdr:rowOff>
    </xdr:to>
    <xdr:sp macro="" textlink="">
      <xdr:nvSpPr>
        <xdr:cNvPr id="545" name="フローチャート : 判断 544"/>
        <xdr:cNvSpPr/>
      </xdr:nvSpPr>
      <xdr:spPr>
        <a:xfrm>
          <a:off x="13652500" y="988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62247</xdr:rowOff>
    </xdr:from>
    <xdr:ext cx="313932" cy="259045"/>
    <xdr:sp macro="" textlink="">
      <xdr:nvSpPr>
        <xdr:cNvPr id="546" name="テキスト ボックス 545"/>
        <xdr:cNvSpPr txBox="1"/>
      </xdr:nvSpPr>
      <xdr:spPr>
        <a:xfrm>
          <a:off x="13546333" y="9663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46990</xdr:rowOff>
    </xdr:from>
    <xdr:to>
      <xdr:col>18</xdr:col>
      <xdr:colOff>492125</xdr:colOff>
      <xdr:row>51</xdr:row>
      <xdr:rowOff>148590</xdr:rowOff>
    </xdr:to>
    <xdr:sp macro="" textlink="">
      <xdr:nvSpPr>
        <xdr:cNvPr id="547" name="フローチャート : 判断 546"/>
        <xdr:cNvSpPr/>
      </xdr:nvSpPr>
      <xdr:spPr>
        <a:xfrm>
          <a:off x="12763500" y="879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49</xdr:row>
      <xdr:rowOff>165117</xdr:rowOff>
    </xdr:from>
    <xdr:ext cx="378565" cy="259045"/>
    <xdr:sp macro="" textlink="">
      <xdr:nvSpPr>
        <xdr:cNvPr id="548" name="テキスト ボックス 547"/>
        <xdr:cNvSpPr txBox="1"/>
      </xdr:nvSpPr>
      <xdr:spPr>
        <a:xfrm>
          <a:off x="12625017" y="8566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4" name="円/楕円 55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56" name="円/楕円 55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57" name="テキスト ボックス 556"/>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58" name="円/楕円 55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0" name="円/楕円 55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1" name="テキスト ボックス 56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2" name="円/楕円 56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3" name="テキスト ボックス 56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4" name="直線コネクタ 57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5" name="テキスト ボックス 57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6" name="直線コネクタ 57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77" name="テキスト ボックス 57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8" name="直線コネクタ 57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79" name="テキスト ボックス 57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0" name="直線コネクタ 57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1" name="テキスト ボックス 58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3" name="テキスト ボックス 58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164901</xdr:rowOff>
    </xdr:from>
    <xdr:to>
      <xdr:col>23</xdr:col>
      <xdr:colOff>516889</xdr:colOff>
      <xdr:row>78</xdr:row>
      <xdr:rowOff>131237</xdr:rowOff>
    </xdr:to>
    <xdr:cxnSp macro="">
      <xdr:nvCxnSpPr>
        <xdr:cNvPr id="585" name="直線コネクタ 584"/>
        <xdr:cNvCxnSpPr/>
      </xdr:nvCxnSpPr>
      <xdr:spPr>
        <a:xfrm flipV="1">
          <a:off x="16317595" y="12337851"/>
          <a:ext cx="1269" cy="1166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135064</xdr:rowOff>
    </xdr:from>
    <xdr:ext cx="469744" cy="259045"/>
    <xdr:sp macro="" textlink="">
      <xdr:nvSpPr>
        <xdr:cNvPr id="586" name="公債費最小値テキスト"/>
        <xdr:cNvSpPr txBox="1"/>
      </xdr:nvSpPr>
      <xdr:spPr>
        <a:xfrm>
          <a:off x="16370300" y="1350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78</xdr:row>
      <xdr:rowOff>131237</xdr:rowOff>
    </xdr:from>
    <xdr:to>
      <xdr:col>23</xdr:col>
      <xdr:colOff>606425</xdr:colOff>
      <xdr:row>78</xdr:row>
      <xdr:rowOff>131237</xdr:rowOff>
    </xdr:to>
    <xdr:cxnSp macro="">
      <xdr:nvCxnSpPr>
        <xdr:cNvPr id="587" name="直線コネクタ 586"/>
        <xdr:cNvCxnSpPr/>
      </xdr:nvCxnSpPr>
      <xdr:spPr>
        <a:xfrm>
          <a:off x="16230600" y="135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111578</xdr:rowOff>
    </xdr:from>
    <xdr:ext cx="599010" cy="259045"/>
    <xdr:sp macro="" textlink="">
      <xdr:nvSpPr>
        <xdr:cNvPr id="588" name="公債費最大値テキスト"/>
        <xdr:cNvSpPr txBox="1"/>
      </xdr:nvSpPr>
      <xdr:spPr>
        <a:xfrm>
          <a:off x="16370300" y="1211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71</xdr:row>
      <xdr:rowOff>164901</xdr:rowOff>
    </xdr:from>
    <xdr:to>
      <xdr:col>23</xdr:col>
      <xdr:colOff>606425</xdr:colOff>
      <xdr:row>71</xdr:row>
      <xdr:rowOff>164901</xdr:rowOff>
    </xdr:to>
    <xdr:cxnSp macro="">
      <xdr:nvCxnSpPr>
        <xdr:cNvPr id="589" name="直線コネクタ 588"/>
        <xdr:cNvCxnSpPr/>
      </xdr:nvCxnSpPr>
      <xdr:spPr>
        <a:xfrm>
          <a:off x="16230600" y="1233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14943</xdr:rowOff>
    </xdr:from>
    <xdr:to>
      <xdr:col>23</xdr:col>
      <xdr:colOff>517525</xdr:colOff>
      <xdr:row>77</xdr:row>
      <xdr:rowOff>38154</xdr:rowOff>
    </xdr:to>
    <xdr:cxnSp macro="">
      <xdr:nvCxnSpPr>
        <xdr:cNvPr id="590" name="直線コネクタ 589"/>
        <xdr:cNvCxnSpPr/>
      </xdr:nvCxnSpPr>
      <xdr:spPr>
        <a:xfrm flipV="1">
          <a:off x="15481300" y="13216593"/>
          <a:ext cx="838200" cy="2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153863</xdr:rowOff>
    </xdr:from>
    <xdr:ext cx="599010" cy="259045"/>
    <xdr:sp macro="" textlink="">
      <xdr:nvSpPr>
        <xdr:cNvPr id="591" name="公債費平均値テキスト"/>
        <xdr:cNvSpPr txBox="1"/>
      </xdr:nvSpPr>
      <xdr:spPr>
        <a:xfrm>
          <a:off x="16370300" y="13184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3986</xdr:rowOff>
    </xdr:from>
    <xdr:to>
      <xdr:col>23</xdr:col>
      <xdr:colOff>568325</xdr:colOff>
      <xdr:row>77</xdr:row>
      <xdr:rowOff>105586</xdr:rowOff>
    </xdr:to>
    <xdr:sp macro="" textlink="">
      <xdr:nvSpPr>
        <xdr:cNvPr id="592" name="フローチャート : 判断 591"/>
        <xdr:cNvSpPr/>
      </xdr:nvSpPr>
      <xdr:spPr>
        <a:xfrm>
          <a:off x="16268700" y="132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38154</xdr:rowOff>
    </xdr:from>
    <xdr:to>
      <xdr:col>22</xdr:col>
      <xdr:colOff>365125</xdr:colOff>
      <xdr:row>77</xdr:row>
      <xdr:rowOff>52375</xdr:rowOff>
    </xdr:to>
    <xdr:cxnSp macro="">
      <xdr:nvCxnSpPr>
        <xdr:cNvPr id="593" name="直線コネクタ 592"/>
        <xdr:cNvCxnSpPr/>
      </xdr:nvCxnSpPr>
      <xdr:spPr>
        <a:xfrm flipV="1">
          <a:off x="14592300" y="13239804"/>
          <a:ext cx="889000" cy="1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166249</xdr:rowOff>
    </xdr:from>
    <xdr:to>
      <xdr:col>22</xdr:col>
      <xdr:colOff>415925</xdr:colOff>
      <xdr:row>77</xdr:row>
      <xdr:rowOff>96399</xdr:rowOff>
    </xdr:to>
    <xdr:sp macro="" textlink="">
      <xdr:nvSpPr>
        <xdr:cNvPr id="594" name="フローチャート : 判断 593"/>
        <xdr:cNvSpPr/>
      </xdr:nvSpPr>
      <xdr:spPr>
        <a:xfrm>
          <a:off x="15430500" y="1319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87526</xdr:rowOff>
    </xdr:from>
    <xdr:ext cx="599010" cy="259045"/>
    <xdr:sp macro="" textlink="">
      <xdr:nvSpPr>
        <xdr:cNvPr id="595" name="テキスト ボックス 594"/>
        <xdr:cNvSpPr txBox="1"/>
      </xdr:nvSpPr>
      <xdr:spPr>
        <a:xfrm>
          <a:off x="15181794" y="1328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52375</xdr:rowOff>
    </xdr:from>
    <xdr:to>
      <xdr:col>21</xdr:col>
      <xdr:colOff>161925</xdr:colOff>
      <xdr:row>77</xdr:row>
      <xdr:rowOff>59866</xdr:rowOff>
    </xdr:to>
    <xdr:cxnSp macro="">
      <xdr:nvCxnSpPr>
        <xdr:cNvPr id="596" name="直線コネクタ 595"/>
        <xdr:cNvCxnSpPr/>
      </xdr:nvCxnSpPr>
      <xdr:spPr>
        <a:xfrm flipV="1">
          <a:off x="13703300" y="13254025"/>
          <a:ext cx="889000" cy="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148236</xdr:rowOff>
    </xdr:from>
    <xdr:to>
      <xdr:col>21</xdr:col>
      <xdr:colOff>212725</xdr:colOff>
      <xdr:row>77</xdr:row>
      <xdr:rowOff>78386</xdr:rowOff>
    </xdr:to>
    <xdr:sp macro="" textlink="">
      <xdr:nvSpPr>
        <xdr:cNvPr id="597" name="フローチャート : 判断 596"/>
        <xdr:cNvSpPr/>
      </xdr:nvSpPr>
      <xdr:spPr>
        <a:xfrm>
          <a:off x="14541500" y="131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94912</xdr:rowOff>
    </xdr:from>
    <xdr:ext cx="599010" cy="259045"/>
    <xdr:sp macro="" textlink="">
      <xdr:nvSpPr>
        <xdr:cNvPr id="598" name="テキスト ボックス 597"/>
        <xdr:cNvSpPr txBox="1"/>
      </xdr:nvSpPr>
      <xdr:spPr>
        <a:xfrm>
          <a:off x="14292794" y="12953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124,044</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59866</xdr:rowOff>
    </xdr:from>
    <xdr:to>
      <xdr:col>19</xdr:col>
      <xdr:colOff>644525</xdr:colOff>
      <xdr:row>77</xdr:row>
      <xdr:rowOff>67213</xdr:rowOff>
    </xdr:to>
    <xdr:cxnSp macro="">
      <xdr:nvCxnSpPr>
        <xdr:cNvPr id="599" name="直線コネクタ 598"/>
        <xdr:cNvCxnSpPr/>
      </xdr:nvCxnSpPr>
      <xdr:spPr>
        <a:xfrm flipV="1">
          <a:off x="12814300" y="13261516"/>
          <a:ext cx="8890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143213</xdr:rowOff>
    </xdr:from>
    <xdr:to>
      <xdr:col>20</xdr:col>
      <xdr:colOff>9525</xdr:colOff>
      <xdr:row>77</xdr:row>
      <xdr:rowOff>73363</xdr:rowOff>
    </xdr:to>
    <xdr:sp macro="" textlink="">
      <xdr:nvSpPr>
        <xdr:cNvPr id="600" name="フローチャート : 判断 599"/>
        <xdr:cNvSpPr/>
      </xdr:nvSpPr>
      <xdr:spPr>
        <a:xfrm>
          <a:off x="13652500" y="131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89890</xdr:rowOff>
    </xdr:from>
    <xdr:ext cx="599010" cy="259045"/>
    <xdr:sp macro="" textlink="">
      <xdr:nvSpPr>
        <xdr:cNvPr id="601" name="テキスト ボックス 600"/>
        <xdr:cNvSpPr txBox="1"/>
      </xdr:nvSpPr>
      <xdr:spPr>
        <a:xfrm>
          <a:off x="13403794" y="1294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136754</xdr:rowOff>
    </xdr:from>
    <xdr:to>
      <xdr:col>18</xdr:col>
      <xdr:colOff>492125</xdr:colOff>
      <xdr:row>77</xdr:row>
      <xdr:rowOff>66904</xdr:rowOff>
    </xdr:to>
    <xdr:sp macro="" textlink="">
      <xdr:nvSpPr>
        <xdr:cNvPr id="602" name="フローチャート : 判断 601"/>
        <xdr:cNvSpPr/>
      </xdr:nvSpPr>
      <xdr:spPr>
        <a:xfrm>
          <a:off x="12763500" y="1316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83432</xdr:rowOff>
    </xdr:from>
    <xdr:ext cx="599010" cy="259045"/>
    <xdr:sp macro="" textlink="">
      <xdr:nvSpPr>
        <xdr:cNvPr id="603" name="テキスト ボックス 602"/>
        <xdr:cNvSpPr txBox="1"/>
      </xdr:nvSpPr>
      <xdr:spPr>
        <a:xfrm>
          <a:off x="12514794" y="1294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129,066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135593</xdr:rowOff>
    </xdr:from>
    <xdr:to>
      <xdr:col>23</xdr:col>
      <xdr:colOff>568325</xdr:colOff>
      <xdr:row>77</xdr:row>
      <xdr:rowOff>65743</xdr:rowOff>
    </xdr:to>
    <xdr:sp macro="" textlink="">
      <xdr:nvSpPr>
        <xdr:cNvPr id="609" name="円/楕円 608"/>
        <xdr:cNvSpPr/>
      </xdr:nvSpPr>
      <xdr:spPr>
        <a:xfrm>
          <a:off x="16268700" y="1316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158470</xdr:rowOff>
    </xdr:from>
    <xdr:ext cx="599010" cy="259045"/>
    <xdr:sp macro="" textlink="">
      <xdr:nvSpPr>
        <xdr:cNvPr id="610" name="公債費該当値テキスト"/>
        <xdr:cNvSpPr txBox="1"/>
      </xdr:nvSpPr>
      <xdr:spPr>
        <a:xfrm>
          <a:off x="16370300" y="1301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129,574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158804</xdr:rowOff>
    </xdr:from>
    <xdr:to>
      <xdr:col>22</xdr:col>
      <xdr:colOff>415925</xdr:colOff>
      <xdr:row>77</xdr:row>
      <xdr:rowOff>88954</xdr:rowOff>
    </xdr:to>
    <xdr:sp macro="" textlink="">
      <xdr:nvSpPr>
        <xdr:cNvPr id="611" name="円/楕円 610"/>
        <xdr:cNvSpPr/>
      </xdr:nvSpPr>
      <xdr:spPr>
        <a:xfrm>
          <a:off x="15430500" y="1318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105480</xdr:rowOff>
    </xdr:from>
    <xdr:ext cx="599010" cy="259045"/>
    <xdr:sp macro="" textlink="">
      <xdr:nvSpPr>
        <xdr:cNvPr id="612" name="テキスト ボックス 611"/>
        <xdr:cNvSpPr txBox="1"/>
      </xdr:nvSpPr>
      <xdr:spPr>
        <a:xfrm>
          <a:off x="15181794" y="1296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119,421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1575</xdr:rowOff>
    </xdr:from>
    <xdr:to>
      <xdr:col>21</xdr:col>
      <xdr:colOff>212725</xdr:colOff>
      <xdr:row>77</xdr:row>
      <xdr:rowOff>103175</xdr:rowOff>
    </xdr:to>
    <xdr:sp macro="" textlink="">
      <xdr:nvSpPr>
        <xdr:cNvPr id="613" name="円/楕円 612"/>
        <xdr:cNvSpPr/>
      </xdr:nvSpPr>
      <xdr:spPr>
        <a:xfrm>
          <a:off x="14541500" y="132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94302</xdr:rowOff>
    </xdr:from>
    <xdr:ext cx="599010" cy="259045"/>
    <xdr:sp macro="" textlink="">
      <xdr:nvSpPr>
        <xdr:cNvPr id="614" name="テキスト ボックス 613"/>
        <xdr:cNvSpPr txBox="1"/>
      </xdr:nvSpPr>
      <xdr:spPr>
        <a:xfrm>
          <a:off x="14292794" y="1329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113,200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9066</xdr:rowOff>
    </xdr:from>
    <xdr:to>
      <xdr:col>20</xdr:col>
      <xdr:colOff>9525</xdr:colOff>
      <xdr:row>77</xdr:row>
      <xdr:rowOff>110666</xdr:rowOff>
    </xdr:to>
    <xdr:sp macro="" textlink="">
      <xdr:nvSpPr>
        <xdr:cNvPr id="615" name="円/楕円 614"/>
        <xdr:cNvSpPr/>
      </xdr:nvSpPr>
      <xdr:spPr>
        <a:xfrm>
          <a:off x="13652500" y="1321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101793</xdr:rowOff>
    </xdr:from>
    <xdr:ext cx="599010" cy="259045"/>
    <xdr:sp macro="" textlink="">
      <xdr:nvSpPr>
        <xdr:cNvPr id="616" name="テキスト ボックス 615"/>
        <xdr:cNvSpPr txBox="1"/>
      </xdr:nvSpPr>
      <xdr:spPr>
        <a:xfrm>
          <a:off x="13403794" y="1330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109,923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16413</xdr:rowOff>
    </xdr:from>
    <xdr:to>
      <xdr:col>18</xdr:col>
      <xdr:colOff>492125</xdr:colOff>
      <xdr:row>77</xdr:row>
      <xdr:rowOff>118013</xdr:rowOff>
    </xdr:to>
    <xdr:sp macro="" textlink="">
      <xdr:nvSpPr>
        <xdr:cNvPr id="617" name="円/楕円 616"/>
        <xdr:cNvSpPr/>
      </xdr:nvSpPr>
      <xdr:spPr>
        <a:xfrm>
          <a:off x="12763500" y="1321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109140</xdr:rowOff>
    </xdr:from>
    <xdr:ext cx="599010" cy="259045"/>
    <xdr:sp macro="" textlink="">
      <xdr:nvSpPr>
        <xdr:cNvPr id="618" name="テキスト ボックス 617"/>
        <xdr:cNvSpPr txBox="1"/>
      </xdr:nvSpPr>
      <xdr:spPr>
        <a:xfrm>
          <a:off x="12514794" y="1331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0" name="正方形/長方形 61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1" name="正方形/長方形 62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2" name="正方形/長方形 62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3" name="正方形/長方形 62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4" name="正方形/長方形 62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5" name="正方形/長方形 62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9" name="直線コネクタ 62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0" name="テキスト ボックス 62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1" name="直線コネクタ 63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32" name="テキスト ボックス 63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3" name="直線コネクタ 63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34" name="テキスト ボックス 63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5" name="直線コネクタ 63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6" name="テキスト ボックス 63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7" name="直線コネクタ 63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8" name="テキスト ボックス 63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99363</xdr:rowOff>
    </xdr:from>
    <xdr:to>
      <xdr:col>23</xdr:col>
      <xdr:colOff>516889</xdr:colOff>
      <xdr:row>98</xdr:row>
      <xdr:rowOff>135077</xdr:rowOff>
    </xdr:to>
    <xdr:cxnSp macro="">
      <xdr:nvCxnSpPr>
        <xdr:cNvPr id="640" name="直線コネクタ 639"/>
        <xdr:cNvCxnSpPr/>
      </xdr:nvCxnSpPr>
      <xdr:spPr>
        <a:xfrm flipV="1">
          <a:off x="16317595" y="15529863"/>
          <a:ext cx="1269" cy="140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138904</xdr:rowOff>
    </xdr:from>
    <xdr:ext cx="469744" cy="259045"/>
    <xdr:sp macro="" textlink="">
      <xdr:nvSpPr>
        <xdr:cNvPr id="641" name="積立金最小値テキスト"/>
        <xdr:cNvSpPr txBox="1"/>
      </xdr:nvSpPr>
      <xdr:spPr>
        <a:xfrm>
          <a:off x="16370300" y="1694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2,022</a:t>
          </a:r>
          <a:endParaRPr kumimoji="1" lang="ja-JP" altLang="en-US" sz="1000" b="1">
            <a:latin typeface="ＭＳ Ｐゴシック"/>
          </a:endParaRPr>
        </a:p>
      </xdr:txBody>
    </xdr:sp>
    <xdr:clientData/>
  </xdr:oneCellAnchor>
  <xdr:twoCellAnchor>
    <xdr:from>
      <xdr:col>23</xdr:col>
      <xdr:colOff>428625</xdr:colOff>
      <xdr:row>98</xdr:row>
      <xdr:rowOff>135077</xdr:rowOff>
    </xdr:from>
    <xdr:to>
      <xdr:col>23</xdr:col>
      <xdr:colOff>606425</xdr:colOff>
      <xdr:row>98</xdr:row>
      <xdr:rowOff>135077</xdr:rowOff>
    </xdr:to>
    <xdr:cxnSp macro="">
      <xdr:nvCxnSpPr>
        <xdr:cNvPr id="642" name="直線コネクタ 641"/>
        <xdr:cNvCxnSpPr/>
      </xdr:nvCxnSpPr>
      <xdr:spPr>
        <a:xfrm>
          <a:off x="16230600" y="1693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46040</xdr:rowOff>
    </xdr:from>
    <xdr:ext cx="599010" cy="259045"/>
    <xdr:sp macro="" textlink="">
      <xdr:nvSpPr>
        <xdr:cNvPr id="643" name="積立金最大値テキスト"/>
        <xdr:cNvSpPr txBox="1"/>
      </xdr:nvSpPr>
      <xdr:spPr>
        <a:xfrm>
          <a:off x="16370300" y="1530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617,645</a:t>
          </a:r>
          <a:endParaRPr kumimoji="1" lang="ja-JP" altLang="en-US" sz="1000" b="1">
            <a:latin typeface="ＭＳ Ｐゴシック"/>
          </a:endParaRPr>
        </a:p>
      </xdr:txBody>
    </xdr:sp>
    <xdr:clientData/>
  </xdr:oneCellAnchor>
  <xdr:twoCellAnchor>
    <xdr:from>
      <xdr:col>23</xdr:col>
      <xdr:colOff>428625</xdr:colOff>
      <xdr:row>90</xdr:row>
      <xdr:rowOff>99363</xdr:rowOff>
    </xdr:from>
    <xdr:to>
      <xdr:col>23</xdr:col>
      <xdr:colOff>606425</xdr:colOff>
      <xdr:row>90</xdr:row>
      <xdr:rowOff>99363</xdr:rowOff>
    </xdr:to>
    <xdr:cxnSp macro="">
      <xdr:nvCxnSpPr>
        <xdr:cNvPr id="644" name="直線コネクタ 643"/>
        <xdr:cNvCxnSpPr/>
      </xdr:nvCxnSpPr>
      <xdr:spPr>
        <a:xfrm>
          <a:off x="16230600" y="1552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153034</xdr:rowOff>
    </xdr:from>
    <xdr:to>
      <xdr:col>23</xdr:col>
      <xdr:colOff>517525</xdr:colOff>
      <xdr:row>98</xdr:row>
      <xdr:rowOff>30710</xdr:rowOff>
    </xdr:to>
    <xdr:cxnSp macro="">
      <xdr:nvCxnSpPr>
        <xdr:cNvPr id="645" name="直線コネクタ 644"/>
        <xdr:cNvCxnSpPr/>
      </xdr:nvCxnSpPr>
      <xdr:spPr>
        <a:xfrm flipV="1">
          <a:off x="15481300" y="16783684"/>
          <a:ext cx="838200" cy="4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98413</xdr:rowOff>
    </xdr:from>
    <xdr:ext cx="534377" cy="259045"/>
    <xdr:sp macro="" textlink="">
      <xdr:nvSpPr>
        <xdr:cNvPr id="646" name="積立金平均値テキスト"/>
        <xdr:cNvSpPr txBox="1"/>
      </xdr:nvSpPr>
      <xdr:spPr>
        <a:xfrm>
          <a:off x="16370300" y="16557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75536</xdr:rowOff>
    </xdr:from>
    <xdr:to>
      <xdr:col>23</xdr:col>
      <xdr:colOff>568325</xdr:colOff>
      <xdr:row>98</xdr:row>
      <xdr:rowOff>5686</xdr:rowOff>
    </xdr:to>
    <xdr:sp macro="" textlink="">
      <xdr:nvSpPr>
        <xdr:cNvPr id="647" name="フローチャート : 判断 646"/>
        <xdr:cNvSpPr/>
      </xdr:nvSpPr>
      <xdr:spPr>
        <a:xfrm>
          <a:off x="16268700" y="1670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30710</xdr:rowOff>
    </xdr:from>
    <xdr:to>
      <xdr:col>22</xdr:col>
      <xdr:colOff>365125</xdr:colOff>
      <xdr:row>98</xdr:row>
      <xdr:rowOff>35353</xdr:rowOff>
    </xdr:to>
    <xdr:cxnSp macro="">
      <xdr:nvCxnSpPr>
        <xdr:cNvPr id="648" name="直線コネクタ 647"/>
        <xdr:cNvCxnSpPr/>
      </xdr:nvCxnSpPr>
      <xdr:spPr>
        <a:xfrm flipV="1">
          <a:off x="14592300" y="16832810"/>
          <a:ext cx="889000" cy="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96568</xdr:rowOff>
    </xdr:from>
    <xdr:to>
      <xdr:col>22</xdr:col>
      <xdr:colOff>415925</xdr:colOff>
      <xdr:row>98</xdr:row>
      <xdr:rowOff>26718</xdr:rowOff>
    </xdr:to>
    <xdr:sp macro="" textlink="">
      <xdr:nvSpPr>
        <xdr:cNvPr id="649" name="フローチャート : 判断 648"/>
        <xdr:cNvSpPr/>
      </xdr:nvSpPr>
      <xdr:spPr>
        <a:xfrm>
          <a:off x="15430500" y="167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43245</xdr:rowOff>
    </xdr:from>
    <xdr:ext cx="534377" cy="259045"/>
    <xdr:sp macro="" textlink="">
      <xdr:nvSpPr>
        <xdr:cNvPr id="650" name="テキスト ボックス 649"/>
        <xdr:cNvSpPr txBox="1"/>
      </xdr:nvSpPr>
      <xdr:spPr>
        <a:xfrm>
          <a:off x="15214111" y="1650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160925</xdr:rowOff>
    </xdr:from>
    <xdr:to>
      <xdr:col>21</xdr:col>
      <xdr:colOff>161925</xdr:colOff>
      <xdr:row>98</xdr:row>
      <xdr:rowOff>35353</xdr:rowOff>
    </xdr:to>
    <xdr:cxnSp macro="">
      <xdr:nvCxnSpPr>
        <xdr:cNvPr id="651" name="直線コネクタ 650"/>
        <xdr:cNvCxnSpPr/>
      </xdr:nvCxnSpPr>
      <xdr:spPr>
        <a:xfrm>
          <a:off x="13703300" y="16791575"/>
          <a:ext cx="889000" cy="4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72574</xdr:rowOff>
    </xdr:from>
    <xdr:to>
      <xdr:col>21</xdr:col>
      <xdr:colOff>212725</xdr:colOff>
      <xdr:row>98</xdr:row>
      <xdr:rowOff>2724</xdr:rowOff>
    </xdr:to>
    <xdr:sp macro="" textlink="">
      <xdr:nvSpPr>
        <xdr:cNvPr id="652" name="フローチャート : 判断 651"/>
        <xdr:cNvSpPr/>
      </xdr:nvSpPr>
      <xdr:spPr>
        <a:xfrm>
          <a:off x="14541500" y="1670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19251</xdr:rowOff>
    </xdr:from>
    <xdr:ext cx="534377" cy="259045"/>
    <xdr:sp macro="" textlink="">
      <xdr:nvSpPr>
        <xdr:cNvPr id="653" name="テキスト ボックス 652"/>
        <xdr:cNvSpPr txBox="1"/>
      </xdr:nvSpPr>
      <xdr:spPr>
        <a:xfrm>
          <a:off x="14325111" y="1647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82,142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160925</xdr:rowOff>
    </xdr:from>
    <xdr:to>
      <xdr:col>19</xdr:col>
      <xdr:colOff>644525</xdr:colOff>
      <xdr:row>98</xdr:row>
      <xdr:rowOff>3363</xdr:rowOff>
    </xdr:to>
    <xdr:cxnSp macro="">
      <xdr:nvCxnSpPr>
        <xdr:cNvPr id="654" name="直線コネクタ 653"/>
        <xdr:cNvCxnSpPr/>
      </xdr:nvCxnSpPr>
      <xdr:spPr>
        <a:xfrm flipV="1">
          <a:off x="12814300" y="16791575"/>
          <a:ext cx="889000" cy="1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32925</xdr:rowOff>
    </xdr:from>
    <xdr:to>
      <xdr:col>20</xdr:col>
      <xdr:colOff>9525</xdr:colOff>
      <xdr:row>96</xdr:row>
      <xdr:rowOff>134525</xdr:rowOff>
    </xdr:to>
    <xdr:sp macro="" textlink="">
      <xdr:nvSpPr>
        <xdr:cNvPr id="655" name="フローチャート : 判断 654"/>
        <xdr:cNvSpPr/>
      </xdr:nvSpPr>
      <xdr:spPr>
        <a:xfrm>
          <a:off x="13652500" y="164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151052</xdr:rowOff>
    </xdr:from>
    <xdr:ext cx="599010" cy="259045"/>
    <xdr:sp macro="" textlink="">
      <xdr:nvSpPr>
        <xdr:cNvPr id="656" name="テキスト ボックス 655"/>
        <xdr:cNvSpPr txBox="1"/>
      </xdr:nvSpPr>
      <xdr:spPr>
        <a:xfrm>
          <a:off x="13403794" y="1626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174,486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114032</xdr:rowOff>
    </xdr:from>
    <xdr:to>
      <xdr:col>18</xdr:col>
      <xdr:colOff>492125</xdr:colOff>
      <xdr:row>98</xdr:row>
      <xdr:rowOff>44182</xdr:rowOff>
    </xdr:to>
    <xdr:sp macro="" textlink="">
      <xdr:nvSpPr>
        <xdr:cNvPr id="657" name="フローチャート : 判断 656"/>
        <xdr:cNvSpPr/>
      </xdr:nvSpPr>
      <xdr:spPr>
        <a:xfrm>
          <a:off x="12763500" y="1674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60709</xdr:rowOff>
    </xdr:from>
    <xdr:ext cx="534377" cy="259045"/>
    <xdr:sp macro="" textlink="">
      <xdr:nvSpPr>
        <xdr:cNvPr id="658" name="テキスト ボックス 657"/>
        <xdr:cNvSpPr txBox="1"/>
      </xdr:nvSpPr>
      <xdr:spPr>
        <a:xfrm>
          <a:off x="12547111" y="1651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9" name="テキスト ボックス 65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0" name="テキスト ボックス 65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1" name="テキスト ボックス 66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2" name="テキスト ボックス 66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3" name="テキスト ボックス 66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102234</xdr:rowOff>
    </xdr:from>
    <xdr:to>
      <xdr:col>23</xdr:col>
      <xdr:colOff>568325</xdr:colOff>
      <xdr:row>98</xdr:row>
      <xdr:rowOff>32384</xdr:rowOff>
    </xdr:to>
    <xdr:sp macro="" textlink="">
      <xdr:nvSpPr>
        <xdr:cNvPr id="664" name="円/楕円 663"/>
        <xdr:cNvSpPr/>
      </xdr:nvSpPr>
      <xdr:spPr>
        <a:xfrm>
          <a:off x="16268700" y="167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80661</xdr:rowOff>
    </xdr:from>
    <xdr:ext cx="534377" cy="259045"/>
    <xdr:sp macro="" textlink="">
      <xdr:nvSpPr>
        <xdr:cNvPr id="665" name="積立金該当値テキスト"/>
        <xdr:cNvSpPr txBox="1"/>
      </xdr:nvSpPr>
      <xdr:spPr>
        <a:xfrm>
          <a:off x="16370300" y="167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69,167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151360</xdr:rowOff>
    </xdr:from>
    <xdr:to>
      <xdr:col>22</xdr:col>
      <xdr:colOff>415925</xdr:colOff>
      <xdr:row>98</xdr:row>
      <xdr:rowOff>81510</xdr:rowOff>
    </xdr:to>
    <xdr:sp macro="" textlink="">
      <xdr:nvSpPr>
        <xdr:cNvPr id="666" name="円/楕円 665"/>
        <xdr:cNvSpPr/>
      </xdr:nvSpPr>
      <xdr:spPr>
        <a:xfrm>
          <a:off x="15430500" y="1678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72637</xdr:rowOff>
    </xdr:from>
    <xdr:ext cx="534377" cy="259045"/>
    <xdr:sp macro="" textlink="">
      <xdr:nvSpPr>
        <xdr:cNvPr id="667" name="テキスト ボックス 666"/>
        <xdr:cNvSpPr txBox="1"/>
      </xdr:nvSpPr>
      <xdr:spPr>
        <a:xfrm>
          <a:off x="15214111" y="168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47,677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156003</xdr:rowOff>
    </xdr:from>
    <xdr:to>
      <xdr:col>21</xdr:col>
      <xdr:colOff>212725</xdr:colOff>
      <xdr:row>98</xdr:row>
      <xdr:rowOff>86153</xdr:rowOff>
    </xdr:to>
    <xdr:sp macro="" textlink="">
      <xdr:nvSpPr>
        <xdr:cNvPr id="668" name="円/楕円 667"/>
        <xdr:cNvSpPr/>
      </xdr:nvSpPr>
      <xdr:spPr>
        <a:xfrm>
          <a:off x="14541500" y="1678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77280</xdr:rowOff>
    </xdr:from>
    <xdr:ext cx="534377" cy="259045"/>
    <xdr:sp macro="" textlink="">
      <xdr:nvSpPr>
        <xdr:cNvPr id="669" name="テキスト ボックス 668"/>
        <xdr:cNvSpPr txBox="1"/>
      </xdr:nvSpPr>
      <xdr:spPr>
        <a:xfrm>
          <a:off x="14325111" y="1687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45,646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110125</xdr:rowOff>
    </xdr:from>
    <xdr:to>
      <xdr:col>20</xdr:col>
      <xdr:colOff>9525</xdr:colOff>
      <xdr:row>98</xdr:row>
      <xdr:rowOff>40275</xdr:rowOff>
    </xdr:to>
    <xdr:sp macro="" textlink="">
      <xdr:nvSpPr>
        <xdr:cNvPr id="670" name="円/楕円 669"/>
        <xdr:cNvSpPr/>
      </xdr:nvSpPr>
      <xdr:spPr>
        <a:xfrm>
          <a:off x="13652500" y="1674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31402</xdr:rowOff>
    </xdr:from>
    <xdr:ext cx="534377" cy="259045"/>
    <xdr:sp macro="" textlink="">
      <xdr:nvSpPr>
        <xdr:cNvPr id="671" name="テキスト ボックス 670"/>
        <xdr:cNvSpPr txBox="1"/>
      </xdr:nvSpPr>
      <xdr:spPr>
        <a:xfrm>
          <a:off x="13436111" y="1683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65,715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124013</xdr:rowOff>
    </xdr:from>
    <xdr:to>
      <xdr:col>18</xdr:col>
      <xdr:colOff>492125</xdr:colOff>
      <xdr:row>98</xdr:row>
      <xdr:rowOff>54163</xdr:rowOff>
    </xdr:to>
    <xdr:sp macro="" textlink="">
      <xdr:nvSpPr>
        <xdr:cNvPr id="672" name="円/楕円 671"/>
        <xdr:cNvSpPr/>
      </xdr:nvSpPr>
      <xdr:spPr>
        <a:xfrm>
          <a:off x="12763500" y="1675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45290</xdr:rowOff>
    </xdr:from>
    <xdr:ext cx="534377" cy="259045"/>
    <xdr:sp macro="" textlink="">
      <xdr:nvSpPr>
        <xdr:cNvPr id="673" name="テキスト ボックス 672"/>
        <xdr:cNvSpPr txBox="1"/>
      </xdr:nvSpPr>
      <xdr:spPr>
        <a:xfrm>
          <a:off x="12547111" y="1684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4" name="正方形/長方形 67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5" name="正方形/長方形 67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6" name="正方形/長方形 67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7" name="正方形/長方形 67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8" name="正方形/長方形 67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9" name="正方形/長方形 67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0" name="正方形/長方形 67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1" name="正方形/長方形 68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2" name="テキスト ボックス 68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3" name="直線コネクタ 68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4" name="直線コネクタ 68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5" name="テキスト ボックス 68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6" name="直線コネクタ 68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87" name="テキスト ボックス 68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8" name="直線コネクタ 68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9" name="テキスト ボックス 68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0" name="直線コネクタ 68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1" name="テキスト ボックス 69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2" name="直線コネクタ 69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3" name="テキスト ボックス 69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4" name="直線コネクタ 69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5" name="テキスト ボックス 69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21780</xdr:rowOff>
    </xdr:from>
    <xdr:to>
      <xdr:col>32</xdr:col>
      <xdr:colOff>186689</xdr:colOff>
      <xdr:row>39</xdr:row>
      <xdr:rowOff>44450</xdr:rowOff>
    </xdr:to>
    <xdr:cxnSp macro="">
      <xdr:nvCxnSpPr>
        <xdr:cNvPr id="697" name="直線コネクタ 696"/>
        <xdr:cNvCxnSpPr/>
      </xdr:nvCxnSpPr>
      <xdr:spPr>
        <a:xfrm flipV="1">
          <a:off x="22159595" y="5336730"/>
          <a:ext cx="1269" cy="139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64063</xdr:rowOff>
    </xdr:from>
    <xdr:ext cx="249299" cy="259045"/>
    <xdr:sp macro="" textlink="">
      <xdr:nvSpPr>
        <xdr:cNvPr id="698" name="投資及び出資金最小値テキスト"/>
        <xdr:cNvSpPr txBox="1"/>
      </xdr:nvSpPr>
      <xdr:spPr>
        <a:xfrm>
          <a:off x="22212300" y="6750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9" name="直線コネクタ 69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139907</xdr:rowOff>
    </xdr:from>
    <xdr:ext cx="534377" cy="259045"/>
    <xdr:sp macro="" textlink="">
      <xdr:nvSpPr>
        <xdr:cNvPr id="700" name="投資及び出資金最大値テキスト"/>
        <xdr:cNvSpPr txBox="1"/>
      </xdr:nvSpPr>
      <xdr:spPr>
        <a:xfrm>
          <a:off x="22212300" y="51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36,595</a:t>
          </a:r>
          <a:endParaRPr kumimoji="1" lang="ja-JP" altLang="en-US" sz="1000" b="1">
            <a:latin typeface="ＭＳ Ｐゴシック"/>
          </a:endParaRPr>
        </a:p>
      </xdr:txBody>
    </xdr:sp>
    <xdr:clientData/>
  </xdr:oneCellAnchor>
  <xdr:twoCellAnchor>
    <xdr:from>
      <xdr:col>32</xdr:col>
      <xdr:colOff>98425</xdr:colOff>
      <xdr:row>31</xdr:row>
      <xdr:rowOff>21780</xdr:rowOff>
    </xdr:from>
    <xdr:to>
      <xdr:col>32</xdr:col>
      <xdr:colOff>276225</xdr:colOff>
      <xdr:row>31</xdr:row>
      <xdr:rowOff>21780</xdr:rowOff>
    </xdr:to>
    <xdr:cxnSp macro="">
      <xdr:nvCxnSpPr>
        <xdr:cNvPr id="701" name="直線コネクタ 700"/>
        <xdr:cNvCxnSpPr/>
      </xdr:nvCxnSpPr>
      <xdr:spPr>
        <a:xfrm>
          <a:off x="22072600" y="533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44336</xdr:rowOff>
    </xdr:from>
    <xdr:to>
      <xdr:col>32</xdr:col>
      <xdr:colOff>187325</xdr:colOff>
      <xdr:row>39</xdr:row>
      <xdr:rowOff>44450</xdr:rowOff>
    </xdr:to>
    <xdr:cxnSp macro="">
      <xdr:nvCxnSpPr>
        <xdr:cNvPr id="702" name="直線コネクタ 701"/>
        <xdr:cNvCxnSpPr/>
      </xdr:nvCxnSpPr>
      <xdr:spPr>
        <a:xfrm flipV="1">
          <a:off x="21323300" y="6730886"/>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152963</xdr:rowOff>
    </xdr:from>
    <xdr:ext cx="378565" cy="259045"/>
    <xdr:sp macro="" textlink="">
      <xdr:nvSpPr>
        <xdr:cNvPr id="703" name="投資及び出資金平均値テキスト"/>
        <xdr:cNvSpPr txBox="1"/>
      </xdr:nvSpPr>
      <xdr:spPr>
        <a:xfrm>
          <a:off x="22212300" y="64966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130086</xdr:rowOff>
    </xdr:from>
    <xdr:to>
      <xdr:col>32</xdr:col>
      <xdr:colOff>238125</xdr:colOff>
      <xdr:row>39</xdr:row>
      <xdr:rowOff>60236</xdr:rowOff>
    </xdr:to>
    <xdr:sp macro="" textlink="">
      <xdr:nvSpPr>
        <xdr:cNvPr id="704" name="フローチャート : 判断 703"/>
        <xdr:cNvSpPr/>
      </xdr:nvSpPr>
      <xdr:spPr>
        <a:xfrm>
          <a:off x="22110700" y="66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5" name="直線コネクタ 70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156756</xdr:rowOff>
    </xdr:from>
    <xdr:to>
      <xdr:col>31</xdr:col>
      <xdr:colOff>85725</xdr:colOff>
      <xdr:row>39</xdr:row>
      <xdr:rowOff>86906</xdr:rowOff>
    </xdr:to>
    <xdr:sp macro="" textlink="">
      <xdr:nvSpPr>
        <xdr:cNvPr id="706" name="フローチャート : 判断 705"/>
        <xdr:cNvSpPr/>
      </xdr:nvSpPr>
      <xdr:spPr>
        <a:xfrm>
          <a:off x="21272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103433</xdr:rowOff>
    </xdr:from>
    <xdr:ext cx="378565" cy="259045"/>
    <xdr:sp macro="" textlink="">
      <xdr:nvSpPr>
        <xdr:cNvPr id="707" name="テキスト ボックス 706"/>
        <xdr:cNvSpPr txBox="1"/>
      </xdr:nvSpPr>
      <xdr:spPr>
        <a:xfrm>
          <a:off x="21134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8" name="直線コネクタ 70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105207</xdr:rowOff>
    </xdr:from>
    <xdr:to>
      <xdr:col>29</xdr:col>
      <xdr:colOff>568325</xdr:colOff>
      <xdr:row>39</xdr:row>
      <xdr:rowOff>35357</xdr:rowOff>
    </xdr:to>
    <xdr:sp macro="" textlink="">
      <xdr:nvSpPr>
        <xdr:cNvPr id="709" name="フローチャート : 判断 708"/>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51884</xdr:rowOff>
    </xdr:from>
    <xdr:ext cx="469744" cy="259045"/>
    <xdr:sp macro="" textlink="">
      <xdr:nvSpPr>
        <xdr:cNvPr id="710" name="テキスト ボックス 709"/>
        <xdr:cNvSpPr txBox="1"/>
      </xdr:nvSpPr>
      <xdr:spPr>
        <a:xfrm>
          <a:off x="20199427" y="63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1" name="直線コネクタ 71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124638</xdr:rowOff>
    </xdr:from>
    <xdr:to>
      <xdr:col>28</xdr:col>
      <xdr:colOff>365125</xdr:colOff>
      <xdr:row>39</xdr:row>
      <xdr:rowOff>54788</xdr:rowOff>
    </xdr:to>
    <xdr:sp macro="" textlink="">
      <xdr:nvSpPr>
        <xdr:cNvPr id="712" name="フローチャート : 判断 711"/>
        <xdr:cNvSpPr/>
      </xdr:nvSpPr>
      <xdr:spPr>
        <a:xfrm>
          <a:off x="19494500" y="66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71315</xdr:rowOff>
    </xdr:from>
    <xdr:ext cx="469744" cy="259045"/>
    <xdr:sp macro="" textlink="">
      <xdr:nvSpPr>
        <xdr:cNvPr id="713" name="テキスト ボックス 712"/>
        <xdr:cNvSpPr txBox="1"/>
      </xdr:nvSpPr>
      <xdr:spPr>
        <a:xfrm>
          <a:off x="19310427" y="641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86081</xdr:rowOff>
    </xdr:from>
    <xdr:to>
      <xdr:col>27</xdr:col>
      <xdr:colOff>161925</xdr:colOff>
      <xdr:row>39</xdr:row>
      <xdr:rowOff>16231</xdr:rowOff>
    </xdr:to>
    <xdr:sp macro="" textlink="">
      <xdr:nvSpPr>
        <xdr:cNvPr id="714" name="フローチャート : 判断 713"/>
        <xdr:cNvSpPr/>
      </xdr:nvSpPr>
      <xdr:spPr>
        <a:xfrm>
          <a:off x="18605500" y="66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32758</xdr:rowOff>
    </xdr:from>
    <xdr:ext cx="469744" cy="259045"/>
    <xdr:sp macro="" textlink="">
      <xdr:nvSpPr>
        <xdr:cNvPr id="715" name="テキスト ボックス 714"/>
        <xdr:cNvSpPr txBox="1"/>
      </xdr:nvSpPr>
      <xdr:spPr>
        <a:xfrm>
          <a:off x="18421427" y="637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6" name="テキスト ボックス 71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7" name="テキスト ボックス 71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8" name="テキスト ボックス 71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9" name="テキスト ボックス 71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0" name="テキスト ボックス 71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164986</xdr:rowOff>
    </xdr:from>
    <xdr:to>
      <xdr:col>32</xdr:col>
      <xdr:colOff>238125</xdr:colOff>
      <xdr:row>39</xdr:row>
      <xdr:rowOff>95136</xdr:rowOff>
    </xdr:to>
    <xdr:sp macro="" textlink="">
      <xdr:nvSpPr>
        <xdr:cNvPr id="721" name="円/楕円 720"/>
        <xdr:cNvSpPr/>
      </xdr:nvSpPr>
      <xdr:spPr>
        <a:xfrm>
          <a:off x="221107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108513</xdr:rowOff>
    </xdr:from>
    <xdr:ext cx="249299" cy="259045"/>
    <xdr:sp macro="" textlink="">
      <xdr:nvSpPr>
        <xdr:cNvPr id="722" name="投資及び出資金該当値テキスト"/>
        <xdr:cNvSpPr txBox="1"/>
      </xdr:nvSpPr>
      <xdr:spPr>
        <a:xfrm>
          <a:off x="22212300" y="6623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3" name="円/楕円 72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4" name="テキスト ボックス 72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5" name="円/楕円 72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6" name="テキスト ボックス 72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7" name="円/楕円 72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8" name="テキスト ボックス 72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9" name="円/楕円 72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0" name="テキスト ボックス 72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1" name="正方形/長方形 73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2" name="正方形/長方形 73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3" name="正方形/長方形 73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4" name="正方形/長方形 73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5" name="正方形/長方形 73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6" name="正方形/長方形 73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7" name="正方形/長方形 73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8" name="正方形/長方形 73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9" name="テキスト ボックス 73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0" name="直線コネクタ 73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1" name="直線コネクタ 74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2" name="テキスト ボックス 74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3" name="直線コネクタ 74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4" name="テキスト ボックス 74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5" name="直線コネクタ 74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46" name="テキスト ボックス 74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7" name="直線コネクタ 74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48" name="テキスト ボックス 74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9" name="直線コネクタ 74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0" name="テキスト ボックス 74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1" name="直線コネクタ 75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2" name="テキスト ボックス 75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144821</xdr:rowOff>
    </xdr:from>
    <xdr:to>
      <xdr:col>32</xdr:col>
      <xdr:colOff>186689</xdr:colOff>
      <xdr:row>59</xdr:row>
      <xdr:rowOff>44450</xdr:rowOff>
    </xdr:to>
    <xdr:cxnSp macro="">
      <xdr:nvCxnSpPr>
        <xdr:cNvPr id="754" name="直線コネクタ 753"/>
        <xdr:cNvCxnSpPr/>
      </xdr:nvCxnSpPr>
      <xdr:spPr>
        <a:xfrm flipV="1">
          <a:off x="22159595" y="8717321"/>
          <a:ext cx="1269" cy="1442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6" name="直線コネクタ 75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91498</xdr:rowOff>
    </xdr:from>
    <xdr:ext cx="599010" cy="259045"/>
    <xdr:sp macro="" textlink="">
      <xdr:nvSpPr>
        <xdr:cNvPr id="757" name="貸付金最大値テキスト"/>
        <xdr:cNvSpPr txBox="1"/>
      </xdr:nvSpPr>
      <xdr:spPr>
        <a:xfrm>
          <a:off x="22212300" y="849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189,328</a:t>
          </a:r>
          <a:endParaRPr kumimoji="1" lang="ja-JP" altLang="en-US" sz="1000" b="1">
            <a:latin typeface="ＭＳ Ｐゴシック"/>
          </a:endParaRPr>
        </a:p>
      </xdr:txBody>
    </xdr:sp>
    <xdr:clientData/>
  </xdr:oneCellAnchor>
  <xdr:twoCellAnchor>
    <xdr:from>
      <xdr:col>32</xdr:col>
      <xdr:colOff>98425</xdr:colOff>
      <xdr:row>50</xdr:row>
      <xdr:rowOff>144821</xdr:rowOff>
    </xdr:from>
    <xdr:to>
      <xdr:col>32</xdr:col>
      <xdr:colOff>276225</xdr:colOff>
      <xdr:row>50</xdr:row>
      <xdr:rowOff>144821</xdr:rowOff>
    </xdr:to>
    <xdr:cxnSp macro="">
      <xdr:nvCxnSpPr>
        <xdr:cNvPr id="758" name="直線コネクタ 757"/>
        <xdr:cNvCxnSpPr/>
      </xdr:nvCxnSpPr>
      <xdr:spPr>
        <a:xfrm>
          <a:off x="22072600" y="8717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59" name="直線コネクタ 75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126385</xdr:rowOff>
    </xdr:from>
    <xdr:ext cx="469744" cy="259045"/>
    <xdr:sp macro="" textlink="">
      <xdr:nvSpPr>
        <xdr:cNvPr id="760" name="貸付金平均値テキスト"/>
        <xdr:cNvSpPr txBox="1"/>
      </xdr:nvSpPr>
      <xdr:spPr>
        <a:xfrm>
          <a:off x="22212300" y="98990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103508</xdr:rowOff>
    </xdr:from>
    <xdr:to>
      <xdr:col>32</xdr:col>
      <xdr:colOff>238125</xdr:colOff>
      <xdr:row>59</xdr:row>
      <xdr:rowOff>33658</xdr:rowOff>
    </xdr:to>
    <xdr:sp macro="" textlink="">
      <xdr:nvSpPr>
        <xdr:cNvPr id="761" name="フローチャート : 判断 760"/>
        <xdr:cNvSpPr/>
      </xdr:nvSpPr>
      <xdr:spPr>
        <a:xfrm>
          <a:off x="221107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62" name="直線コネクタ 76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15428</xdr:rowOff>
    </xdr:from>
    <xdr:to>
      <xdr:col>31</xdr:col>
      <xdr:colOff>85725</xdr:colOff>
      <xdr:row>58</xdr:row>
      <xdr:rowOff>117028</xdr:rowOff>
    </xdr:to>
    <xdr:sp macro="" textlink="">
      <xdr:nvSpPr>
        <xdr:cNvPr id="763" name="フローチャート : 判断 762"/>
        <xdr:cNvSpPr/>
      </xdr:nvSpPr>
      <xdr:spPr>
        <a:xfrm>
          <a:off x="21272500" y="995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133555</xdr:rowOff>
    </xdr:from>
    <xdr:ext cx="534377" cy="259045"/>
    <xdr:sp macro="" textlink="">
      <xdr:nvSpPr>
        <xdr:cNvPr id="764" name="テキスト ボックス 763"/>
        <xdr:cNvSpPr txBox="1"/>
      </xdr:nvSpPr>
      <xdr:spPr>
        <a:xfrm>
          <a:off x="21056111" y="973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19,642</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65" name="直線コネクタ 76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10879</xdr:rowOff>
    </xdr:from>
    <xdr:to>
      <xdr:col>29</xdr:col>
      <xdr:colOff>568325</xdr:colOff>
      <xdr:row>58</xdr:row>
      <xdr:rowOff>112479</xdr:rowOff>
    </xdr:to>
    <xdr:sp macro="" textlink="">
      <xdr:nvSpPr>
        <xdr:cNvPr id="766" name="フローチャート : 判断 765"/>
        <xdr:cNvSpPr/>
      </xdr:nvSpPr>
      <xdr:spPr>
        <a:xfrm>
          <a:off x="20383500" y="995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129006</xdr:rowOff>
    </xdr:from>
    <xdr:ext cx="534377" cy="259045"/>
    <xdr:sp macro="" textlink="">
      <xdr:nvSpPr>
        <xdr:cNvPr id="767" name="テキスト ボックス 766"/>
        <xdr:cNvSpPr txBox="1"/>
      </xdr:nvSpPr>
      <xdr:spPr>
        <a:xfrm>
          <a:off x="20167111" y="973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68" name="直線コネクタ 76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4775</xdr:rowOff>
    </xdr:from>
    <xdr:to>
      <xdr:col>28</xdr:col>
      <xdr:colOff>365125</xdr:colOff>
      <xdr:row>58</xdr:row>
      <xdr:rowOff>106375</xdr:rowOff>
    </xdr:to>
    <xdr:sp macro="" textlink="">
      <xdr:nvSpPr>
        <xdr:cNvPr id="769" name="フローチャート : 判断 768"/>
        <xdr:cNvSpPr/>
      </xdr:nvSpPr>
      <xdr:spPr>
        <a:xfrm>
          <a:off x="19494500" y="99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122902</xdr:rowOff>
    </xdr:from>
    <xdr:ext cx="534377" cy="259045"/>
    <xdr:sp macro="" textlink="">
      <xdr:nvSpPr>
        <xdr:cNvPr id="770" name="テキスト ボックス 769"/>
        <xdr:cNvSpPr txBox="1"/>
      </xdr:nvSpPr>
      <xdr:spPr>
        <a:xfrm>
          <a:off x="19278111" y="97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169108</xdr:rowOff>
    </xdr:from>
    <xdr:to>
      <xdr:col>27</xdr:col>
      <xdr:colOff>161925</xdr:colOff>
      <xdr:row>58</xdr:row>
      <xdr:rowOff>99258</xdr:rowOff>
    </xdr:to>
    <xdr:sp macro="" textlink="">
      <xdr:nvSpPr>
        <xdr:cNvPr id="771" name="フローチャート : 判断 770"/>
        <xdr:cNvSpPr/>
      </xdr:nvSpPr>
      <xdr:spPr>
        <a:xfrm>
          <a:off x="18605500" y="994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115785</xdr:rowOff>
    </xdr:from>
    <xdr:ext cx="534377" cy="259045"/>
    <xdr:sp macro="" textlink="">
      <xdr:nvSpPr>
        <xdr:cNvPr id="772" name="テキスト ボックス 771"/>
        <xdr:cNvSpPr txBox="1"/>
      </xdr:nvSpPr>
      <xdr:spPr>
        <a:xfrm>
          <a:off x="18389111" y="971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3" name="テキスト ボックス 77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4" name="テキスト ボックス 77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5" name="テキスト ボックス 77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6" name="テキスト ボックス 77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7" name="テキスト ボックス 77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78" name="円/楕円 77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81935</xdr:rowOff>
    </xdr:from>
    <xdr:ext cx="249299" cy="259045"/>
    <xdr:sp macro="" textlink="">
      <xdr:nvSpPr>
        <xdr:cNvPr id="779" name="貸付金該当値テキスト"/>
        <xdr:cNvSpPr txBox="1"/>
      </xdr:nvSpPr>
      <xdr:spPr>
        <a:xfrm>
          <a:off x="22212300" y="100260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80" name="円/楕円 77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81" name="テキスト ボックス 78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82" name="円/楕円 78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83" name="テキスト ボックス 78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84" name="円/楕円 78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85" name="テキスト ボックス 78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6" name="円/楕円 78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87" name="テキスト ボックス 78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8" name="正方形/長方形 78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9" name="正方形/長方形 78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0" name="正方形/長方形 78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1" name="正方形/長方形 79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2" name="正方形/長方形 79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3" name="正方形/長方形 79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4" name="正方形/長方形 79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5" name="正方形/長方形 79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6" name="テキスト ボックス 79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7" name="直線コネクタ 79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8" name="直線コネクタ 79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9" name="テキスト ボックス 79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0" name="直線コネクタ 79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1" name="テキスト ボックス 80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2" name="直線コネクタ 80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3" name="テキスト ボックス 80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4" name="直線コネクタ 80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5" name="テキスト ボックス 80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6" name="直線コネクタ 80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7" name="テキスト ボックス 80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8" name="直線コネクタ 80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9" name="テキスト ボックス 80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37036</xdr:rowOff>
    </xdr:from>
    <xdr:to>
      <xdr:col>32</xdr:col>
      <xdr:colOff>186689</xdr:colOff>
      <xdr:row>78</xdr:row>
      <xdr:rowOff>46896</xdr:rowOff>
    </xdr:to>
    <xdr:cxnSp macro="">
      <xdr:nvCxnSpPr>
        <xdr:cNvPr id="811" name="直線コネクタ 810"/>
        <xdr:cNvCxnSpPr/>
      </xdr:nvCxnSpPr>
      <xdr:spPr>
        <a:xfrm flipV="1">
          <a:off x="22159595" y="12038536"/>
          <a:ext cx="1269" cy="138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50723</xdr:rowOff>
    </xdr:from>
    <xdr:ext cx="534377" cy="259045"/>
    <xdr:sp macro="" textlink="">
      <xdr:nvSpPr>
        <xdr:cNvPr id="812" name="繰出金最小値テキスト"/>
        <xdr:cNvSpPr txBox="1"/>
      </xdr:nvSpPr>
      <xdr:spPr>
        <a:xfrm>
          <a:off x="22212300" y="134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44,358</a:t>
          </a:r>
          <a:endParaRPr kumimoji="1" lang="ja-JP" altLang="en-US" sz="1000" b="1">
            <a:latin typeface="ＭＳ Ｐゴシック"/>
          </a:endParaRPr>
        </a:p>
      </xdr:txBody>
    </xdr:sp>
    <xdr:clientData/>
  </xdr:oneCellAnchor>
  <xdr:twoCellAnchor>
    <xdr:from>
      <xdr:col>32</xdr:col>
      <xdr:colOff>98425</xdr:colOff>
      <xdr:row>78</xdr:row>
      <xdr:rowOff>46896</xdr:rowOff>
    </xdr:from>
    <xdr:to>
      <xdr:col>32</xdr:col>
      <xdr:colOff>276225</xdr:colOff>
      <xdr:row>78</xdr:row>
      <xdr:rowOff>46896</xdr:rowOff>
    </xdr:to>
    <xdr:cxnSp macro="">
      <xdr:nvCxnSpPr>
        <xdr:cNvPr id="813" name="直線コネクタ 812"/>
        <xdr:cNvCxnSpPr/>
      </xdr:nvCxnSpPr>
      <xdr:spPr>
        <a:xfrm>
          <a:off x="22072600" y="1341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155163</xdr:rowOff>
    </xdr:from>
    <xdr:ext cx="599010" cy="259045"/>
    <xdr:sp macro="" textlink="">
      <xdr:nvSpPr>
        <xdr:cNvPr id="814" name="繰出金最大値テキスト"/>
        <xdr:cNvSpPr txBox="1"/>
      </xdr:nvSpPr>
      <xdr:spPr>
        <a:xfrm>
          <a:off x="22212300" y="1181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406,946</a:t>
          </a:r>
          <a:endParaRPr kumimoji="1" lang="ja-JP" altLang="en-US" sz="1000" b="1">
            <a:latin typeface="ＭＳ Ｐゴシック"/>
          </a:endParaRPr>
        </a:p>
      </xdr:txBody>
    </xdr:sp>
    <xdr:clientData/>
  </xdr:oneCellAnchor>
  <xdr:twoCellAnchor>
    <xdr:from>
      <xdr:col>32</xdr:col>
      <xdr:colOff>98425</xdr:colOff>
      <xdr:row>70</xdr:row>
      <xdr:rowOff>37036</xdr:rowOff>
    </xdr:from>
    <xdr:to>
      <xdr:col>32</xdr:col>
      <xdr:colOff>276225</xdr:colOff>
      <xdr:row>70</xdr:row>
      <xdr:rowOff>37036</xdr:rowOff>
    </xdr:to>
    <xdr:cxnSp macro="">
      <xdr:nvCxnSpPr>
        <xdr:cNvPr id="815" name="直線コネクタ 814"/>
        <xdr:cNvCxnSpPr/>
      </xdr:nvCxnSpPr>
      <xdr:spPr>
        <a:xfrm>
          <a:off x="22072600" y="120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51944</xdr:rowOff>
    </xdr:from>
    <xdr:to>
      <xdr:col>32</xdr:col>
      <xdr:colOff>187325</xdr:colOff>
      <xdr:row>76</xdr:row>
      <xdr:rowOff>105749</xdr:rowOff>
    </xdr:to>
    <xdr:cxnSp macro="">
      <xdr:nvCxnSpPr>
        <xdr:cNvPr id="816" name="直線コネクタ 815"/>
        <xdr:cNvCxnSpPr/>
      </xdr:nvCxnSpPr>
      <xdr:spPr>
        <a:xfrm>
          <a:off x="21323300" y="13082144"/>
          <a:ext cx="838200" cy="5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91228</xdr:rowOff>
    </xdr:from>
    <xdr:ext cx="599010" cy="259045"/>
    <xdr:sp macro="" textlink="">
      <xdr:nvSpPr>
        <xdr:cNvPr id="817" name="繰出金平均値テキスト"/>
        <xdr:cNvSpPr txBox="1"/>
      </xdr:nvSpPr>
      <xdr:spPr>
        <a:xfrm>
          <a:off x="22212300" y="131214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112801</xdr:rowOff>
    </xdr:from>
    <xdr:to>
      <xdr:col>32</xdr:col>
      <xdr:colOff>238125</xdr:colOff>
      <xdr:row>77</xdr:row>
      <xdr:rowOff>42951</xdr:rowOff>
    </xdr:to>
    <xdr:sp macro="" textlink="">
      <xdr:nvSpPr>
        <xdr:cNvPr id="818" name="フローチャート : 判断 817"/>
        <xdr:cNvSpPr/>
      </xdr:nvSpPr>
      <xdr:spPr>
        <a:xfrm>
          <a:off x="221107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51944</xdr:rowOff>
    </xdr:from>
    <xdr:to>
      <xdr:col>31</xdr:col>
      <xdr:colOff>34925</xdr:colOff>
      <xdr:row>76</xdr:row>
      <xdr:rowOff>133753</xdr:rowOff>
    </xdr:to>
    <xdr:cxnSp macro="">
      <xdr:nvCxnSpPr>
        <xdr:cNvPr id="819" name="直線コネクタ 818"/>
        <xdr:cNvCxnSpPr/>
      </xdr:nvCxnSpPr>
      <xdr:spPr>
        <a:xfrm flipV="1">
          <a:off x="20434300" y="13082144"/>
          <a:ext cx="889000" cy="8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112099</xdr:rowOff>
    </xdr:from>
    <xdr:to>
      <xdr:col>31</xdr:col>
      <xdr:colOff>85725</xdr:colOff>
      <xdr:row>77</xdr:row>
      <xdr:rowOff>42249</xdr:rowOff>
    </xdr:to>
    <xdr:sp macro="" textlink="">
      <xdr:nvSpPr>
        <xdr:cNvPr id="820" name="フローチャート : 判断 819"/>
        <xdr:cNvSpPr/>
      </xdr:nvSpPr>
      <xdr:spPr>
        <a:xfrm>
          <a:off x="21272500" y="1314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33376</xdr:rowOff>
    </xdr:from>
    <xdr:ext cx="599010" cy="259045"/>
    <xdr:sp macro="" textlink="">
      <xdr:nvSpPr>
        <xdr:cNvPr id="821" name="テキスト ボックス 820"/>
        <xdr:cNvSpPr txBox="1"/>
      </xdr:nvSpPr>
      <xdr:spPr>
        <a:xfrm>
          <a:off x="21023794" y="1323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103,911</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133753</xdr:rowOff>
    </xdr:from>
    <xdr:to>
      <xdr:col>29</xdr:col>
      <xdr:colOff>517525</xdr:colOff>
      <xdr:row>77</xdr:row>
      <xdr:rowOff>22237</xdr:rowOff>
    </xdr:to>
    <xdr:cxnSp macro="">
      <xdr:nvCxnSpPr>
        <xdr:cNvPr id="822" name="直線コネクタ 821"/>
        <xdr:cNvCxnSpPr/>
      </xdr:nvCxnSpPr>
      <xdr:spPr>
        <a:xfrm flipV="1">
          <a:off x="19545300" y="13163953"/>
          <a:ext cx="889000" cy="5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126443</xdr:rowOff>
    </xdr:from>
    <xdr:to>
      <xdr:col>29</xdr:col>
      <xdr:colOff>568325</xdr:colOff>
      <xdr:row>77</xdr:row>
      <xdr:rowOff>56593</xdr:rowOff>
    </xdr:to>
    <xdr:sp macro="" textlink="">
      <xdr:nvSpPr>
        <xdr:cNvPr id="823" name="フローチャート : 判断 822"/>
        <xdr:cNvSpPr/>
      </xdr:nvSpPr>
      <xdr:spPr>
        <a:xfrm>
          <a:off x="20383500" y="1315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47720</xdr:rowOff>
    </xdr:from>
    <xdr:ext cx="599010" cy="259045"/>
    <xdr:sp macro="" textlink="">
      <xdr:nvSpPr>
        <xdr:cNvPr id="824" name="テキスト ボックス 823"/>
        <xdr:cNvSpPr txBox="1"/>
      </xdr:nvSpPr>
      <xdr:spPr>
        <a:xfrm>
          <a:off x="20134794" y="1324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100,146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146627</xdr:rowOff>
    </xdr:from>
    <xdr:to>
      <xdr:col>28</xdr:col>
      <xdr:colOff>314325</xdr:colOff>
      <xdr:row>77</xdr:row>
      <xdr:rowOff>22237</xdr:rowOff>
    </xdr:to>
    <xdr:cxnSp macro="">
      <xdr:nvCxnSpPr>
        <xdr:cNvPr id="825" name="直線コネクタ 824"/>
        <xdr:cNvCxnSpPr/>
      </xdr:nvCxnSpPr>
      <xdr:spPr>
        <a:xfrm>
          <a:off x="18656300" y="13176827"/>
          <a:ext cx="889000" cy="4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119335</xdr:rowOff>
    </xdr:from>
    <xdr:to>
      <xdr:col>28</xdr:col>
      <xdr:colOff>365125</xdr:colOff>
      <xdr:row>76</xdr:row>
      <xdr:rowOff>49485</xdr:rowOff>
    </xdr:to>
    <xdr:sp macro="" textlink="">
      <xdr:nvSpPr>
        <xdr:cNvPr id="826" name="フローチャート : 判断 825"/>
        <xdr:cNvSpPr/>
      </xdr:nvSpPr>
      <xdr:spPr>
        <a:xfrm>
          <a:off x="19494500" y="129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66012</xdr:rowOff>
    </xdr:from>
    <xdr:ext cx="599010" cy="259045"/>
    <xdr:sp macro="" textlink="">
      <xdr:nvSpPr>
        <xdr:cNvPr id="827" name="テキスト ボックス 826"/>
        <xdr:cNvSpPr txBox="1"/>
      </xdr:nvSpPr>
      <xdr:spPr>
        <a:xfrm>
          <a:off x="19245794" y="12753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147,012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77333</xdr:rowOff>
    </xdr:from>
    <xdr:to>
      <xdr:col>27</xdr:col>
      <xdr:colOff>161925</xdr:colOff>
      <xdr:row>77</xdr:row>
      <xdr:rowOff>7483</xdr:rowOff>
    </xdr:to>
    <xdr:sp macro="" textlink="">
      <xdr:nvSpPr>
        <xdr:cNvPr id="828" name="フローチャート : 判断 827"/>
        <xdr:cNvSpPr/>
      </xdr:nvSpPr>
      <xdr:spPr>
        <a:xfrm>
          <a:off x="18605500" y="1310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24009</xdr:rowOff>
    </xdr:from>
    <xdr:ext cx="599010" cy="259045"/>
    <xdr:sp macro="" textlink="">
      <xdr:nvSpPr>
        <xdr:cNvPr id="829" name="テキスト ボックス 828"/>
        <xdr:cNvSpPr txBox="1"/>
      </xdr:nvSpPr>
      <xdr:spPr>
        <a:xfrm>
          <a:off x="18356794" y="1288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113,036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0" name="テキスト ボックス 82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1" name="テキスト ボックス 83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2" name="テキスト ボックス 83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3" name="テキスト ボックス 83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4" name="テキスト ボックス 83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54949</xdr:rowOff>
    </xdr:from>
    <xdr:to>
      <xdr:col>32</xdr:col>
      <xdr:colOff>238125</xdr:colOff>
      <xdr:row>76</xdr:row>
      <xdr:rowOff>156549</xdr:rowOff>
    </xdr:to>
    <xdr:sp macro="" textlink="">
      <xdr:nvSpPr>
        <xdr:cNvPr id="835" name="円/楕円 834"/>
        <xdr:cNvSpPr/>
      </xdr:nvSpPr>
      <xdr:spPr>
        <a:xfrm>
          <a:off x="22110700" y="1308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77826</xdr:rowOff>
    </xdr:from>
    <xdr:ext cx="599010" cy="259045"/>
    <xdr:sp macro="" textlink="">
      <xdr:nvSpPr>
        <xdr:cNvPr id="836" name="繰出金該当値テキスト"/>
        <xdr:cNvSpPr txBox="1"/>
      </xdr:nvSpPr>
      <xdr:spPr>
        <a:xfrm>
          <a:off x="22212300" y="12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118,911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1144</xdr:rowOff>
    </xdr:from>
    <xdr:to>
      <xdr:col>31</xdr:col>
      <xdr:colOff>85725</xdr:colOff>
      <xdr:row>76</xdr:row>
      <xdr:rowOff>102744</xdr:rowOff>
    </xdr:to>
    <xdr:sp macro="" textlink="">
      <xdr:nvSpPr>
        <xdr:cNvPr id="837" name="円/楕円 836"/>
        <xdr:cNvSpPr/>
      </xdr:nvSpPr>
      <xdr:spPr>
        <a:xfrm>
          <a:off x="21272500" y="1303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119271</xdr:rowOff>
    </xdr:from>
    <xdr:ext cx="599010" cy="259045"/>
    <xdr:sp macro="" textlink="">
      <xdr:nvSpPr>
        <xdr:cNvPr id="838" name="テキスト ボックス 837"/>
        <xdr:cNvSpPr txBox="1"/>
      </xdr:nvSpPr>
      <xdr:spPr>
        <a:xfrm>
          <a:off x="21023794" y="1280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133,033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82953</xdr:rowOff>
    </xdr:from>
    <xdr:to>
      <xdr:col>29</xdr:col>
      <xdr:colOff>568325</xdr:colOff>
      <xdr:row>77</xdr:row>
      <xdr:rowOff>13103</xdr:rowOff>
    </xdr:to>
    <xdr:sp macro="" textlink="">
      <xdr:nvSpPr>
        <xdr:cNvPr id="839" name="円/楕円 838"/>
        <xdr:cNvSpPr/>
      </xdr:nvSpPr>
      <xdr:spPr>
        <a:xfrm>
          <a:off x="20383500" y="1311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29629</xdr:rowOff>
    </xdr:from>
    <xdr:ext cx="599010" cy="259045"/>
    <xdr:sp macro="" textlink="">
      <xdr:nvSpPr>
        <xdr:cNvPr id="840" name="テキスト ボックス 839"/>
        <xdr:cNvSpPr txBox="1"/>
      </xdr:nvSpPr>
      <xdr:spPr>
        <a:xfrm>
          <a:off x="20134794" y="1288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111,561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142887</xdr:rowOff>
    </xdr:from>
    <xdr:to>
      <xdr:col>28</xdr:col>
      <xdr:colOff>365125</xdr:colOff>
      <xdr:row>77</xdr:row>
      <xdr:rowOff>73037</xdr:rowOff>
    </xdr:to>
    <xdr:sp macro="" textlink="">
      <xdr:nvSpPr>
        <xdr:cNvPr id="841" name="円/楕円 840"/>
        <xdr:cNvSpPr/>
      </xdr:nvSpPr>
      <xdr:spPr>
        <a:xfrm>
          <a:off x="19494500" y="1317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64164</xdr:rowOff>
    </xdr:from>
    <xdr:ext cx="534377" cy="259045"/>
    <xdr:sp macro="" textlink="">
      <xdr:nvSpPr>
        <xdr:cNvPr id="842" name="テキスト ボックス 841"/>
        <xdr:cNvSpPr txBox="1"/>
      </xdr:nvSpPr>
      <xdr:spPr>
        <a:xfrm>
          <a:off x="19278111" y="1326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95,830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95827</xdr:rowOff>
    </xdr:from>
    <xdr:to>
      <xdr:col>27</xdr:col>
      <xdr:colOff>161925</xdr:colOff>
      <xdr:row>77</xdr:row>
      <xdr:rowOff>25977</xdr:rowOff>
    </xdr:to>
    <xdr:sp macro="" textlink="">
      <xdr:nvSpPr>
        <xdr:cNvPr id="843" name="円/楕円 842"/>
        <xdr:cNvSpPr/>
      </xdr:nvSpPr>
      <xdr:spPr>
        <a:xfrm>
          <a:off x="18605500" y="1312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17104</xdr:rowOff>
    </xdr:from>
    <xdr:ext cx="599010" cy="259045"/>
    <xdr:sp macro="" textlink="">
      <xdr:nvSpPr>
        <xdr:cNvPr id="844" name="テキスト ボックス 843"/>
        <xdr:cNvSpPr txBox="1"/>
      </xdr:nvSpPr>
      <xdr:spPr>
        <a:xfrm>
          <a:off x="18356794" y="1321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108,182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5" name="正方形/長方形 84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6" name="正方形/長方形 84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7" name="正方形/長方形 84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8" name="正方形/長方形 84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9" name="正方形/長方形 84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0" name="正方形/長方形 84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1" name="正方形/長方形 85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2" name="正方形/長方形 85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3" name="テキスト ボックス 85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4" name="直線コネクタ 85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55" name="直線コネクタ 854"/>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56" name="テキスト ボックス 855"/>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57" name="直線コネクタ 856"/>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95</xdr:row>
      <xdr:rowOff>54627</xdr:rowOff>
    </xdr:from>
    <xdr:ext cx="467179" cy="259045"/>
    <xdr:sp macro="" textlink="">
      <xdr:nvSpPr>
        <xdr:cNvPr id="858" name="テキスト ボックス 857"/>
        <xdr:cNvSpPr txBox="1"/>
      </xdr:nvSpPr>
      <xdr:spPr>
        <a:xfrm>
          <a:off x="17820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59" name="直線コネクタ 858"/>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92</xdr:row>
      <xdr:rowOff>111777</xdr:rowOff>
    </xdr:from>
    <xdr:ext cx="467179" cy="259045"/>
    <xdr:sp macro="" textlink="">
      <xdr:nvSpPr>
        <xdr:cNvPr id="860" name="テキスト ボックス 859"/>
        <xdr:cNvSpPr txBox="1"/>
      </xdr:nvSpPr>
      <xdr:spPr>
        <a:xfrm>
          <a:off x="17820821" y="15885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61" name="直線コネクタ 860"/>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89</xdr:row>
      <xdr:rowOff>168927</xdr:rowOff>
    </xdr:from>
    <xdr:ext cx="467179" cy="259045"/>
    <xdr:sp macro="" textlink="">
      <xdr:nvSpPr>
        <xdr:cNvPr id="862" name="テキスト ボックス 861"/>
        <xdr:cNvSpPr txBox="1"/>
      </xdr:nvSpPr>
      <xdr:spPr>
        <a:xfrm>
          <a:off x="17820821" y="15427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64" name="テキスト ボックス 863"/>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66" name="直線コネクタ 865"/>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67"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68" name="直線コネクタ 86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69"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0" name="直線コネクタ 86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71" name="直線コネクタ 870"/>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72"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73" name="フローチャート : 判断 872"/>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74" name="直線コネクタ 873"/>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75" name="フローチャート : 判断 874"/>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76" name="テキスト ボックス 875"/>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77" name="直線コネクタ 876"/>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78" name="フローチャート : 判断 877"/>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79" name="テキスト ボックス 878"/>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0" name="直線コネクタ 879"/>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81" name="フローチャート : 判断 880"/>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82" name="テキスト ボックス 881"/>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99873</xdr:rowOff>
    </xdr:from>
    <xdr:to>
      <xdr:col>27</xdr:col>
      <xdr:colOff>161925</xdr:colOff>
      <xdr:row>91</xdr:row>
      <xdr:rowOff>30023</xdr:rowOff>
    </xdr:to>
    <xdr:sp macro="" textlink="">
      <xdr:nvSpPr>
        <xdr:cNvPr id="883" name="フローチャート : 判断 882"/>
        <xdr:cNvSpPr/>
      </xdr:nvSpPr>
      <xdr:spPr>
        <a:xfrm>
          <a:off x="18605500" y="1553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89</xdr:row>
      <xdr:rowOff>46550</xdr:rowOff>
    </xdr:from>
    <xdr:ext cx="469744" cy="259045"/>
    <xdr:sp macro="" textlink="">
      <xdr:nvSpPr>
        <xdr:cNvPr id="884" name="テキスト ボックス 883"/>
        <xdr:cNvSpPr txBox="1"/>
      </xdr:nvSpPr>
      <xdr:spPr>
        <a:xfrm>
          <a:off x="18421427" y="1530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0" name="円/楕円 889"/>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891"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892" name="円/楕円 891"/>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893" name="テキスト ボックス 892"/>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894" name="円/楕円 893"/>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895" name="テキスト ボックス 894"/>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896" name="円/楕円 895"/>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897" name="テキスト ボックス 896"/>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898" name="円/楕円 897"/>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899" name="テキスト ボックス 898"/>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本町の特徴を示しているのは、扶助費であり、類似団体で一番高い状況にある。この大きな要因は、町内にある障害者福祉施設の利用者の割合が高く、その給付費が多額になっていることである。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他の経費においては、類似団体と比較して特段高い状況にある訳ではないが、今後とも引き続き経費の抑制に努める。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北海道古平町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3,344
3,311
188.36
3,960,559
3,798,084
104,595
2,163,444
4,046,421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61306</xdr:rowOff>
    </xdr:from>
    <xdr:to>
      <xdr:col>6</xdr:col>
      <xdr:colOff>510540</xdr:colOff>
      <xdr:row>38</xdr:row>
      <xdr:rowOff>164601</xdr:rowOff>
    </xdr:to>
    <xdr:cxnSp macro="">
      <xdr:nvCxnSpPr>
        <xdr:cNvPr id="57" name="直線コネクタ 56"/>
        <xdr:cNvCxnSpPr/>
      </xdr:nvCxnSpPr>
      <xdr:spPr>
        <a:xfrm flipV="1">
          <a:off x="4633595" y="5204806"/>
          <a:ext cx="1270" cy="147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168428</xdr:rowOff>
    </xdr:from>
    <xdr:ext cx="469744" cy="259045"/>
    <xdr:sp macro="" textlink="">
      <xdr:nvSpPr>
        <xdr:cNvPr id="58" name="議会費最小値テキスト"/>
        <xdr:cNvSpPr txBox="1"/>
      </xdr:nvSpPr>
      <xdr:spPr>
        <a:xfrm>
          <a:off x="4686300" y="668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6,475</a:t>
          </a:r>
          <a:endParaRPr kumimoji="1" lang="ja-JP" altLang="en-US" sz="1000" b="1">
            <a:latin typeface="ＭＳ Ｐゴシック"/>
          </a:endParaRPr>
        </a:p>
      </xdr:txBody>
    </xdr:sp>
    <xdr:clientData/>
  </xdr:oneCellAnchor>
  <xdr:twoCellAnchor>
    <xdr:from>
      <xdr:col>6</xdr:col>
      <xdr:colOff>422275</xdr:colOff>
      <xdr:row>38</xdr:row>
      <xdr:rowOff>164601</xdr:rowOff>
    </xdr:from>
    <xdr:to>
      <xdr:col>6</xdr:col>
      <xdr:colOff>600075</xdr:colOff>
      <xdr:row>38</xdr:row>
      <xdr:rowOff>164601</xdr:rowOff>
    </xdr:to>
    <xdr:cxnSp macro="">
      <xdr:nvCxnSpPr>
        <xdr:cNvPr id="59" name="直線コネクタ 58"/>
        <xdr:cNvCxnSpPr/>
      </xdr:nvCxnSpPr>
      <xdr:spPr>
        <a:xfrm>
          <a:off x="4546600" y="667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7983</xdr:rowOff>
    </xdr:from>
    <xdr:ext cx="534377" cy="259045"/>
    <xdr:sp macro="" textlink="">
      <xdr:nvSpPr>
        <xdr:cNvPr id="60" name="議会費最大値テキスト"/>
        <xdr:cNvSpPr txBox="1"/>
      </xdr:nvSpPr>
      <xdr:spPr>
        <a:xfrm>
          <a:off x="4686300" y="498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96,801</a:t>
          </a:r>
          <a:endParaRPr kumimoji="1" lang="ja-JP" altLang="en-US" sz="1000" b="1">
            <a:latin typeface="ＭＳ Ｐゴシック"/>
          </a:endParaRPr>
        </a:p>
      </xdr:txBody>
    </xdr:sp>
    <xdr:clientData/>
  </xdr:oneCellAnchor>
  <xdr:twoCellAnchor>
    <xdr:from>
      <xdr:col>6</xdr:col>
      <xdr:colOff>422275</xdr:colOff>
      <xdr:row>30</xdr:row>
      <xdr:rowOff>61306</xdr:rowOff>
    </xdr:from>
    <xdr:to>
      <xdr:col>6</xdr:col>
      <xdr:colOff>600075</xdr:colOff>
      <xdr:row>30</xdr:row>
      <xdr:rowOff>61306</xdr:rowOff>
    </xdr:to>
    <xdr:cxnSp macro="">
      <xdr:nvCxnSpPr>
        <xdr:cNvPr id="61" name="直線コネクタ 60"/>
        <xdr:cNvCxnSpPr/>
      </xdr:nvCxnSpPr>
      <xdr:spPr>
        <a:xfrm>
          <a:off x="4546600" y="520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149840</xdr:rowOff>
    </xdr:from>
    <xdr:to>
      <xdr:col>6</xdr:col>
      <xdr:colOff>511175</xdr:colOff>
      <xdr:row>37</xdr:row>
      <xdr:rowOff>150493</xdr:rowOff>
    </xdr:to>
    <xdr:cxnSp macro="">
      <xdr:nvCxnSpPr>
        <xdr:cNvPr id="62" name="直線コネクタ 61"/>
        <xdr:cNvCxnSpPr/>
      </xdr:nvCxnSpPr>
      <xdr:spPr>
        <a:xfrm flipV="1">
          <a:off x="3797300" y="6493490"/>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106173</xdr:rowOff>
    </xdr:from>
    <xdr:ext cx="534377" cy="259045"/>
    <xdr:sp macro="" textlink="">
      <xdr:nvSpPr>
        <xdr:cNvPr id="63" name="議会費平均値テキスト"/>
        <xdr:cNvSpPr txBox="1"/>
      </xdr:nvSpPr>
      <xdr:spPr>
        <a:xfrm>
          <a:off x="4686300" y="6449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127746</xdr:rowOff>
    </xdr:from>
    <xdr:to>
      <xdr:col>6</xdr:col>
      <xdr:colOff>561975</xdr:colOff>
      <xdr:row>38</xdr:row>
      <xdr:rowOff>57896</xdr:rowOff>
    </xdr:to>
    <xdr:sp macro="" textlink="">
      <xdr:nvSpPr>
        <xdr:cNvPr id="64" name="フローチャート : 判断 63"/>
        <xdr:cNvSpPr/>
      </xdr:nvSpPr>
      <xdr:spPr>
        <a:xfrm>
          <a:off x="45847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150493</xdr:rowOff>
    </xdr:from>
    <xdr:to>
      <xdr:col>5</xdr:col>
      <xdr:colOff>358775</xdr:colOff>
      <xdr:row>37</xdr:row>
      <xdr:rowOff>167524</xdr:rowOff>
    </xdr:to>
    <xdr:cxnSp macro="">
      <xdr:nvCxnSpPr>
        <xdr:cNvPr id="65" name="直線コネクタ 64"/>
        <xdr:cNvCxnSpPr/>
      </xdr:nvCxnSpPr>
      <xdr:spPr>
        <a:xfrm flipV="1">
          <a:off x="2908300" y="6494143"/>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125101</xdr:rowOff>
    </xdr:from>
    <xdr:to>
      <xdr:col>5</xdr:col>
      <xdr:colOff>409575</xdr:colOff>
      <xdr:row>38</xdr:row>
      <xdr:rowOff>55251</xdr:rowOff>
    </xdr:to>
    <xdr:sp macro="" textlink="">
      <xdr:nvSpPr>
        <xdr:cNvPr id="66" name="フローチャート : 判断 65"/>
        <xdr:cNvSpPr/>
      </xdr:nvSpPr>
      <xdr:spPr>
        <a:xfrm>
          <a:off x="3746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46377</xdr:rowOff>
    </xdr:from>
    <xdr:ext cx="534377" cy="259045"/>
    <xdr:sp macro="" textlink="">
      <xdr:nvSpPr>
        <xdr:cNvPr id="67" name="テキスト ボックス 66"/>
        <xdr:cNvSpPr txBox="1"/>
      </xdr:nvSpPr>
      <xdr:spPr>
        <a:xfrm>
          <a:off x="3530111" y="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16,283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153449</xdr:rowOff>
    </xdr:from>
    <xdr:to>
      <xdr:col>4</xdr:col>
      <xdr:colOff>155575</xdr:colOff>
      <xdr:row>37</xdr:row>
      <xdr:rowOff>167524</xdr:rowOff>
    </xdr:to>
    <xdr:cxnSp macro="">
      <xdr:nvCxnSpPr>
        <xdr:cNvPr id="68" name="直線コネクタ 67"/>
        <xdr:cNvCxnSpPr/>
      </xdr:nvCxnSpPr>
      <xdr:spPr>
        <a:xfrm>
          <a:off x="2019300" y="6497099"/>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125345</xdr:rowOff>
    </xdr:from>
    <xdr:to>
      <xdr:col>4</xdr:col>
      <xdr:colOff>206375</xdr:colOff>
      <xdr:row>38</xdr:row>
      <xdr:rowOff>55496</xdr:rowOff>
    </xdr:to>
    <xdr:sp macro="" textlink="">
      <xdr:nvSpPr>
        <xdr:cNvPr id="69" name="フローチャート : 判断 68"/>
        <xdr:cNvSpPr/>
      </xdr:nvSpPr>
      <xdr:spPr>
        <a:xfrm>
          <a:off x="2857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46622</xdr:rowOff>
    </xdr:from>
    <xdr:ext cx="534377" cy="259045"/>
    <xdr:sp macro="" textlink="">
      <xdr:nvSpPr>
        <xdr:cNvPr id="70" name="テキスト ボックス 69"/>
        <xdr:cNvSpPr txBox="1"/>
      </xdr:nvSpPr>
      <xdr:spPr>
        <a:xfrm>
          <a:off x="2641111" y="656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16,268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141708</xdr:rowOff>
    </xdr:from>
    <xdr:to>
      <xdr:col>2</xdr:col>
      <xdr:colOff>638175</xdr:colOff>
      <xdr:row>37</xdr:row>
      <xdr:rowOff>153449</xdr:rowOff>
    </xdr:to>
    <xdr:cxnSp macro="">
      <xdr:nvCxnSpPr>
        <xdr:cNvPr id="71" name="直線コネクタ 70"/>
        <xdr:cNvCxnSpPr/>
      </xdr:nvCxnSpPr>
      <xdr:spPr>
        <a:xfrm>
          <a:off x="1130300" y="6485358"/>
          <a:ext cx="889000" cy="1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119516</xdr:rowOff>
    </xdr:from>
    <xdr:to>
      <xdr:col>3</xdr:col>
      <xdr:colOff>3175</xdr:colOff>
      <xdr:row>38</xdr:row>
      <xdr:rowOff>49666</xdr:rowOff>
    </xdr:to>
    <xdr:sp macro="" textlink="">
      <xdr:nvSpPr>
        <xdr:cNvPr id="72" name="フローチャート : 判断 71"/>
        <xdr:cNvSpPr/>
      </xdr:nvSpPr>
      <xdr:spPr>
        <a:xfrm>
          <a:off x="1968500" y="64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40793</xdr:rowOff>
    </xdr:from>
    <xdr:ext cx="534377" cy="259045"/>
    <xdr:sp macro="" textlink="">
      <xdr:nvSpPr>
        <xdr:cNvPr id="73" name="テキスト ボックス 72"/>
        <xdr:cNvSpPr txBox="1"/>
      </xdr:nvSpPr>
      <xdr:spPr>
        <a:xfrm>
          <a:off x="1752111" y="655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16,625</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90778</xdr:rowOff>
    </xdr:from>
    <xdr:to>
      <xdr:col>1</xdr:col>
      <xdr:colOff>485775</xdr:colOff>
      <xdr:row>38</xdr:row>
      <xdr:rowOff>20927</xdr:rowOff>
    </xdr:to>
    <xdr:sp macro="" textlink="">
      <xdr:nvSpPr>
        <xdr:cNvPr id="74" name="フローチャート : 判断 73"/>
        <xdr:cNvSpPr/>
      </xdr:nvSpPr>
      <xdr:spPr>
        <a:xfrm>
          <a:off x="1079500" y="643442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37455</xdr:rowOff>
    </xdr:from>
    <xdr:ext cx="534377" cy="259045"/>
    <xdr:sp macro="" textlink="">
      <xdr:nvSpPr>
        <xdr:cNvPr id="75" name="テキスト ボックス 74"/>
        <xdr:cNvSpPr txBox="1"/>
      </xdr:nvSpPr>
      <xdr:spPr>
        <a:xfrm>
          <a:off x="863111" y="620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99040</xdr:rowOff>
    </xdr:from>
    <xdr:to>
      <xdr:col>6</xdr:col>
      <xdr:colOff>561975</xdr:colOff>
      <xdr:row>38</xdr:row>
      <xdr:rowOff>29190</xdr:rowOff>
    </xdr:to>
    <xdr:sp macro="" textlink="">
      <xdr:nvSpPr>
        <xdr:cNvPr id="81" name="円/楕円 80"/>
        <xdr:cNvSpPr/>
      </xdr:nvSpPr>
      <xdr:spPr>
        <a:xfrm>
          <a:off x="4584700" y="644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121917</xdr:rowOff>
    </xdr:from>
    <xdr:ext cx="534377" cy="259045"/>
    <xdr:sp macro="" textlink="">
      <xdr:nvSpPr>
        <xdr:cNvPr id="82" name="議会費該当値テキスト"/>
        <xdr:cNvSpPr txBox="1"/>
      </xdr:nvSpPr>
      <xdr:spPr>
        <a:xfrm>
          <a:off x="4686300" y="629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17,879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99693</xdr:rowOff>
    </xdr:from>
    <xdr:to>
      <xdr:col>5</xdr:col>
      <xdr:colOff>409575</xdr:colOff>
      <xdr:row>38</xdr:row>
      <xdr:rowOff>29843</xdr:rowOff>
    </xdr:to>
    <xdr:sp macro="" textlink="">
      <xdr:nvSpPr>
        <xdr:cNvPr id="83" name="円/楕円 82"/>
        <xdr:cNvSpPr/>
      </xdr:nvSpPr>
      <xdr:spPr>
        <a:xfrm>
          <a:off x="3746500" y="644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46370</xdr:rowOff>
    </xdr:from>
    <xdr:ext cx="534377" cy="259045"/>
    <xdr:sp macro="" textlink="">
      <xdr:nvSpPr>
        <xdr:cNvPr id="84" name="テキスト ボックス 83"/>
        <xdr:cNvSpPr txBox="1"/>
      </xdr:nvSpPr>
      <xdr:spPr>
        <a:xfrm>
          <a:off x="3530111" y="621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116724</xdr:rowOff>
    </xdr:from>
    <xdr:to>
      <xdr:col>4</xdr:col>
      <xdr:colOff>206375</xdr:colOff>
      <xdr:row>38</xdr:row>
      <xdr:rowOff>46874</xdr:rowOff>
    </xdr:to>
    <xdr:sp macro="" textlink="">
      <xdr:nvSpPr>
        <xdr:cNvPr id="85" name="円/楕円 84"/>
        <xdr:cNvSpPr/>
      </xdr:nvSpPr>
      <xdr:spPr>
        <a:xfrm>
          <a:off x="2857500" y="646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63401</xdr:rowOff>
    </xdr:from>
    <xdr:ext cx="534377" cy="259045"/>
    <xdr:sp macro="" textlink="">
      <xdr:nvSpPr>
        <xdr:cNvPr id="86" name="テキスト ボックス 85"/>
        <xdr:cNvSpPr txBox="1"/>
      </xdr:nvSpPr>
      <xdr:spPr>
        <a:xfrm>
          <a:off x="2641111" y="623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102649</xdr:rowOff>
    </xdr:from>
    <xdr:to>
      <xdr:col>3</xdr:col>
      <xdr:colOff>3175</xdr:colOff>
      <xdr:row>38</xdr:row>
      <xdr:rowOff>32799</xdr:rowOff>
    </xdr:to>
    <xdr:sp macro="" textlink="">
      <xdr:nvSpPr>
        <xdr:cNvPr id="87" name="円/楕円 86"/>
        <xdr:cNvSpPr/>
      </xdr:nvSpPr>
      <xdr:spPr>
        <a:xfrm>
          <a:off x="1968500" y="644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49326</xdr:rowOff>
    </xdr:from>
    <xdr:ext cx="534377" cy="259045"/>
    <xdr:sp macro="" textlink="">
      <xdr:nvSpPr>
        <xdr:cNvPr id="88" name="テキスト ボックス 87"/>
        <xdr:cNvSpPr txBox="1"/>
      </xdr:nvSpPr>
      <xdr:spPr>
        <a:xfrm>
          <a:off x="1752111" y="622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90908</xdr:rowOff>
    </xdr:from>
    <xdr:to>
      <xdr:col>1</xdr:col>
      <xdr:colOff>485775</xdr:colOff>
      <xdr:row>38</xdr:row>
      <xdr:rowOff>21058</xdr:rowOff>
    </xdr:to>
    <xdr:sp macro="" textlink="">
      <xdr:nvSpPr>
        <xdr:cNvPr id="89" name="円/楕円 88"/>
        <xdr:cNvSpPr/>
      </xdr:nvSpPr>
      <xdr:spPr>
        <a:xfrm>
          <a:off x="1079500" y="64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12185</xdr:rowOff>
    </xdr:from>
    <xdr:ext cx="534377" cy="259045"/>
    <xdr:sp macro="" textlink="">
      <xdr:nvSpPr>
        <xdr:cNvPr id="90" name="テキスト ボックス 89"/>
        <xdr:cNvSpPr txBox="1"/>
      </xdr:nvSpPr>
      <xdr:spPr>
        <a:xfrm>
          <a:off x="863111" y="652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140815</xdr:rowOff>
    </xdr:from>
    <xdr:to>
      <xdr:col>6</xdr:col>
      <xdr:colOff>510540</xdr:colOff>
      <xdr:row>59</xdr:row>
      <xdr:rowOff>16309</xdr:rowOff>
    </xdr:to>
    <xdr:cxnSp macro="">
      <xdr:nvCxnSpPr>
        <xdr:cNvPr id="114" name="直線コネクタ 113"/>
        <xdr:cNvCxnSpPr/>
      </xdr:nvCxnSpPr>
      <xdr:spPr>
        <a:xfrm flipV="1">
          <a:off x="4633595" y="8884765"/>
          <a:ext cx="1270" cy="1247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20136</xdr:rowOff>
    </xdr:from>
    <xdr:ext cx="534377" cy="259045"/>
    <xdr:sp macro="" textlink="">
      <xdr:nvSpPr>
        <xdr:cNvPr id="115" name="総務費最小値テキスト"/>
        <xdr:cNvSpPr txBox="1"/>
      </xdr:nvSpPr>
      <xdr:spPr>
        <a:xfrm>
          <a:off x="4686300" y="101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73,860</a:t>
          </a:r>
          <a:endParaRPr kumimoji="1" lang="ja-JP" altLang="en-US" sz="1000" b="1">
            <a:latin typeface="ＭＳ Ｐゴシック"/>
          </a:endParaRPr>
        </a:p>
      </xdr:txBody>
    </xdr:sp>
    <xdr:clientData/>
  </xdr:oneCellAnchor>
  <xdr:twoCellAnchor>
    <xdr:from>
      <xdr:col>6</xdr:col>
      <xdr:colOff>422275</xdr:colOff>
      <xdr:row>59</xdr:row>
      <xdr:rowOff>16309</xdr:rowOff>
    </xdr:from>
    <xdr:to>
      <xdr:col>6</xdr:col>
      <xdr:colOff>600075</xdr:colOff>
      <xdr:row>59</xdr:row>
      <xdr:rowOff>16309</xdr:rowOff>
    </xdr:to>
    <xdr:cxnSp macro="">
      <xdr:nvCxnSpPr>
        <xdr:cNvPr id="116" name="直線コネクタ 115"/>
        <xdr:cNvCxnSpPr/>
      </xdr:nvCxnSpPr>
      <xdr:spPr>
        <a:xfrm>
          <a:off x="4546600" y="1013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87492</xdr:rowOff>
    </xdr:from>
    <xdr:ext cx="690189" cy="259045"/>
    <xdr:sp macro="" textlink="">
      <xdr:nvSpPr>
        <xdr:cNvPr id="117" name="総務費最大値テキスト"/>
        <xdr:cNvSpPr txBox="1"/>
      </xdr:nvSpPr>
      <xdr:spPr>
        <a:xfrm>
          <a:off x="4686300" y="86599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3,347,072</a:t>
          </a:r>
          <a:endParaRPr kumimoji="1" lang="ja-JP" altLang="en-US" sz="1000" b="1">
            <a:latin typeface="ＭＳ Ｐゴシック"/>
          </a:endParaRPr>
        </a:p>
      </xdr:txBody>
    </xdr:sp>
    <xdr:clientData/>
  </xdr:oneCellAnchor>
  <xdr:twoCellAnchor>
    <xdr:from>
      <xdr:col>6</xdr:col>
      <xdr:colOff>422275</xdr:colOff>
      <xdr:row>51</xdr:row>
      <xdr:rowOff>140815</xdr:rowOff>
    </xdr:from>
    <xdr:to>
      <xdr:col>6</xdr:col>
      <xdr:colOff>600075</xdr:colOff>
      <xdr:row>51</xdr:row>
      <xdr:rowOff>140815</xdr:rowOff>
    </xdr:to>
    <xdr:cxnSp macro="">
      <xdr:nvCxnSpPr>
        <xdr:cNvPr id="118" name="直線コネクタ 117"/>
        <xdr:cNvCxnSpPr/>
      </xdr:nvCxnSpPr>
      <xdr:spPr>
        <a:xfrm>
          <a:off x="4546600" y="8884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130440</xdr:rowOff>
    </xdr:from>
    <xdr:to>
      <xdr:col>6</xdr:col>
      <xdr:colOff>511175</xdr:colOff>
      <xdr:row>58</xdr:row>
      <xdr:rowOff>157684</xdr:rowOff>
    </xdr:to>
    <xdr:cxnSp macro="">
      <xdr:nvCxnSpPr>
        <xdr:cNvPr id="119" name="直線コネクタ 118"/>
        <xdr:cNvCxnSpPr/>
      </xdr:nvCxnSpPr>
      <xdr:spPr>
        <a:xfrm flipV="1">
          <a:off x="3797300" y="10074540"/>
          <a:ext cx="838200" cy="2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101159</xdr:rowOff>
    </xdr:from>
    <xdr:ext cx="599010" cy="259045"/>
    <xdr:sp macro="" textlink="">
      <xdr:nvSpPr>
        <xdr:cNvPr id="120" name="総務費平均値テキスト"/>
        <xdr:cNvSpPr txBox="1"/>
      </xdr:nvSpPr>
      <xdr:spPr>
        <a:xfrm>
          <a:off x="4686300" y="98738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78282</xdr:rowOff>
    </xdr:from>
    <xdr:to>
      <xdr:col>6</xdr:col>
      <xdr:colOff>561975</xdr:colOff>
      <xdr:row>59</xdr:row>
      <xdr:rowOff>8432</xdr:rowOff>
    </xdr:to>
    <xdr:sp macro="" textlink="">
      <xdr:nvSpPr>
        <xdr:cNvPr id="121" name="フローチャート : 判断 120"/>
        <xdr:cNvSpPr/>
      </xdr:nvSpPr>
      <xdr:spPr>
        <a:xfrm>
          <a:off x="4584700" y="1002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157684</xdr:rowOff>
    </xdr:from>
    <xdr:to>
      <xdr:col>5</xdr:col>
      <xdr:colOff>358775</xdr:colOff>
      <xdr:row>58</xdr:row>
      <xdr:rowOff>160111</xdr:rowOff>
    </xdr:to>
    <xdr:cxnSp macro="">
      <xdr:nvCxnSpPr>
        <xdr:cNvPr id="122" name="直線コネクタ 121"/>
        <xdr:cNvCxnSpPr/>
      </xdr:nvCxnSpPr>
      <xdr:spPr>
        <a:xfrm flipV="1">
          <a:off x="2908300" y="10101784"/>
          <a:ext cx="889000" cy="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80309</xdr:rowOff>
    </xdr:from>
    <xdr:to>
      <xdr:col>5</xdr:col>
      <xdr:colOff>409575</xdr:colOff>
      <xdr:row>59</xdr:row>
      <xdr:rowOff>10459</xdr:rowOff>
    </xdr:to>
    <xdr:sp macro="" textlink="">
      <xdr:nvSpPr>
        <xdr:cNvPr id="123" name="フローチャート : 判断 122"/>
        <xdr:cNvSpPr/>
      </xdr:nvSpPr>
      <xdr:spPr>
        <a:xfrm>
          <a:off x="3746500" y="100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26986</xdr:rowOff>
    </xdr:from>
    <xdr:ext cx="599010" cy="259045"/>
    <xdr:sp macro="" textlink="">
      <xdr:nvSpPr>
        <xdr:cNvPr id="124" name="テキスト ボックス 123"/>
        <xdr:cNvSpPr txBox="1"/>
      </xdr:nvSpPr>
      <xdr:spPr>
        <a:xfrm>
          <a:off x="3497794" y="9799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222,549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160111</xdr:rowOff>
    </xdr:from>
    <xdr:to>
      <xdr:col>4</xdr:col>
      <xdr:colOff>155575</xdr:colOff>
      <xdr:row>58</xdr:row>
      <xdr:rowOff>160979</xdr:rowOff>
    </xdr:to>
    <xdr:cxnSp macro="">
      <xdr:nvCxnSpPr>
        <xdr:cNvPr id="125" name="直線コネクタ 124"/>
        <xdr:cNvCxnSpPr/>
      </xdr:nvCxnSpPr>
      <xdr:spPr>
        <a:xfrm flipV="1">
          <a:off x="2019300" y="10104211"/>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78724</xdr:rowOff>
    </xdr:from>
    <xdr:to>
      <xdr:col>4</xdr:col>
      <xdr:colOff>206375</xdr:colOff>
      <xdr:row>59</xdr:row>
      <xdr:rowOff>8874</xdr:rowOff>
    </xdr:to>
    <xdr:sp macro="" textlink="">
      <xdr:nvSpPr>
        <xdr:cNvPr id="126" name="フローチャート : 判断 125"/>
        <xdr:cNvSpPr/>
      </xdr:nvSpPr>
      <xdr:spPr>
        <a:xfrm>
          <a:off x="2857500" y="1002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25401</xdr:rowOff>
    </xdr:from>
    <xdr:ext cx="599010" cy="259045"/>
    <xdr:sp macro="" textlink="">
      <xdr:nvSpPr>
        <xdr:cNvPr id="127" name="テキスト ボックス 126"/>
        <xdr:cNvSpPr txBox="1"/>
      </xdr:nvSpPr>
      <xdr:spPr>
        <a:xfrm>
          <a:off x="2608794" y="979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226,710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160979</xdr:rowOff>
    </xdr:from>
    <xdr:to>
      <xdr:col>2</xdr:col>
      <xdr:colOff>638175</xdr:colOff>
      <xdr:row>58</xdr:row>
      <xdr:rowOff>161941</xdr:rowOff>
    </xdr:to>
    <xdr:cxnSp macro="">
      <xdr:nvCxnSpPr>
        <xdr:cNvPr id="128" name="直線コネクタ 127"/>
        <xdr:cNvCxnSpPr/>
      </xdr:nvCxnSpPr>
      <xdr:spPr>
        <a:xfrm flipV="1">
          <a:off x="1130300" y="10105079"/>
          <a:ext cx="889000" cy="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42879</xdr:rowOff>
    </xdr:from>
    <xdr:to>
      <xdr:col>3</xdr:col>
      <xdr:colOff>3175</xdr:colOff>
      <xdr:row>58</xdr:row>
      <xdr:rowOff>144479</xdr:rowOff>
    </xdr:to>
    <xdr:sp macro="" textlink="">
      <xdr:nvSpPr>
        <xdr:cNvPr id="129" name="フローチャート : 判断 128"/>
        <xdr:cNvSpPr/>
      </xdr:nvSpPr>
      <xdr:spPr>
        <a:xfrm>
          <a:off x="1968500" y="998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161006</xdr:rowOff>
    </xdr:from>
    <xdr:ext cx="599010" cy="259045"/>
    <xdr:sp macro="" textlink="">
      <xdr:nvSpPr>
        <xdr:cNvPr id="130" name="テキスト ボックス 129"/>
        <xdr:cNvSpPr txBox="1"/>
      </xdr:nvSpPr>
      <xdr:spPr>
        <a:xfrm>
          <a:off x="1719794" y="97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320,790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87992</xdr:rowOff>
    </xdr:from>
    <xdr:to>
      <xdr:col>1</xdr:col>
      <xdr:colOff>485775</xdr:colOff>
      <xdr:row>59</xdr:row>
      <xdr:rowOff>18142</xdr:rowOff>
    </xdr:to>
    <xdr:sp macro="" textlink="">
      <xdr:nvSpPr>
        <xdr:cNvPr id="131" name="フローチャート : 判断 130"/>
        <xdr:cNvSpPr/>
      </xdr:nvSpPr>
      <xdr:spPr>
        <a:xfrm>
          <a:off x="1079500" y="1003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34669</xdr:rowOff>
    </xdr:from>
    <xdr:ext cx="599010" cy="259045"/>
    <xdr:sp macro="" textlink="">
      <xdr:nvSpPr>
        <xdr:cNvPr id="132" name="テキスト ボックス 131"/>
        <xdr:cNvSpPr txBox="1"/>
      </xdr:nvSpPr>
      <xdr:spPr>
        <a:xfrm>
          <a:off x="830794" y="980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202,382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79640</xdr:rowOff>
    </xdr:from>
    <xdr:to>
      <xdr:col>6</xdr:col>
      <xdr:colOff>561975</xdr:colOff>
      <xdr:row>59</xdr:row>
      <xdr:rowOff>9790</xdr:rowOff>
    </xdr:to>
    <xdr:sp macro="" textlink="">
      <xdr:nvSpPr>
        <xdr:cNvPr id="138" name="円/楕円 137"/>
        <xdr:cNvSpPr/>
      </xdr:nvSpPr>
      <xdr:spPr>
        <a:xfrm>
          <a:off x="4584700" y="1002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56709</xdr:rowOff>
    </xdr:from>
    <xdr:ext cx="599010" cy="259045"/>
    <xdr:sp macro="" textlink="">
      <xdr:nvSpPr>
        <xdr:cNvPr id="139" name="総務費該当値テキスト"/>
        <xdr:cNvSpPr txBox="1"/>
      </xdr:nvSpPr>
      <xdr:spPr>
        <a:xfrm>
          <a:off x="4686300" y="1000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224,304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106884</xdr:rowOff>
    </xdr:from>
    <xdr:to>
      <xdr:col>5</xdr:col>
      <xdr:colOff>409575</xdr:colOff>
      <xdr:row>59</xdr:row>
      <xdr:rowOff>37034</xdr:rowOff>
    </xdr:to>
    <xdr:sp macro="" textlink="">
      <xdr:nvSpPr>
        <xdr:cNvPr id="140" name="円/楕円 139"/>
        <xdr:cNvSpPr/>
      </xdr:nvSpPr>
      <xdr:spPr>
        <a:xfrm>
          <a:off x="3746500" y="100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28161</xdr:rowOff>
    </xdr:from>
    <xdr:ext cx="599010" cy="259045"/>
    <xdr:sp macro="" textlink="">
      <xdr:nvSpPr>
        <xdr:cNvPr id="141" name="テキスト ボックス 140"/>
        <xdr:cNvSpPr txBox="1"/>
      </xdr:nvSpPr>
      <xdr:spPr>
        <a:xfrm>
          <a:off x="3497794" y="1014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152,797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109311</xdr:rowOff>
    </xdr:from>
    <xdr:to>
      <xdr:col>4</xdr:col>
      <xdr:colOff>206375</xdr:colOff>
      <xdr:row>59</xdr:row>
      <xdr:rowOff>39461</xdr:rowOff>
    </xdr:to>
    <xdr:sp macro="" textlink="">
      <xdr:nvSpPr>
        <xdr:cNvPr id="142" name="円/楕円 141"/>
        <xdr:cNvSpPr/>
      </xdr:nvSpPr>
      <xdr:spPr>
        <a:xfrm>
          <a:off x="2857500" y="1005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30588</xdr:rowOff>
    </xdr:from>
    <xdr:ext cx="599010" cy="259045"/>
    <xdr:sp macro="" textlink="">
      <xdr:nvSpPr>
        <xdr:cNvPr id="143" name="テキスト ボックス 142"/>
        <xdr:cNvSpPr txBox="1"/>
      </xdr:nvSpPr>
      <xdr:spPr>
        <a:xfrm>
          <a:off x="2608794" y="1014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146,427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110179</xdr:rowOff>
    </xdr:from>
    <xdr:to>
      <xdr:col>3</xdr:col>
      <xdr:colOff>3175</xdr:colOff>
      <xdr:row>59</xdr:row>
      <xdr:rowOff>40329</xdr:rowOff>
    </xdr:to>
    <xdr:sp macro="" textlink="">
      <xdr:nvSpPr>
        <xdr:cNvPr id="144" name="円/楕円 143"/>
        <xdr:cNvSpPr/>
      </xdr:nvSpPr>
      <xdr:spPr>
        <a:xfrm>
          <a:off x="1968500" y="1005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31456</xdr:rowOff>
    </xdr:from>
    <xdr:ext cx="599010" cy="259045"/>
    <xdr:sp macro="" textlink="">
      <xdr:nvSpPr>
        <xdr:cNvPr id="145" name="テキスト ボックス 144"/>
        <xdr:cNvSpPr txBox="1"/>
      </xdr:nvSpPr>
      <xdr:spPr>
        <a:xfrm>
          <a:off x="1719794" y="1014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144,150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111141</xdr:rowOff>
    </xdr:from>
    <xdr:to>
      <xdr:col>1</xdr:col>
      <xdr:colOff>485775</xdr:colOff>
      <xdr:row>59</xdr:row>
      <xdr:rowOff>41291</xdr:rowOff>
    </xdr:to>
    <xdr:sp macro="" textlink="">
      <xdr:nvSpPr>
        <xdr:cNvPr id="146" name="円/楕円 145"/>
        <xdr:cNvSpPr/>
      </xdr:nvSpPr>
      <xdr:spPr>
        <a:xfrm>
          <a:off x="1079500" y="1005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32418</xdr:rowOff>
    </xdr:from>
    <xdr:ext cx="599010" cy="259045"/>
    <xdr:sp macro="" textlink="">
      <xdr:nvSpPr>
        <xdr:cNvPr id="147" name="テキスト ボックス 146"/>
        <xdr:cNvSpPr txBox="1"/>
      </xdr:nvSpPr>
      <xdr:spPr>
        <a:xfrm>
          <a:off x="830794" y="10147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35458</xdr:rowOff>
    </xdr:from>
    <xdr:to>
      <xdr:col>6</xdr:col>
      <xdr:colOff>510540</xdr:colOff>
      <xdr:row>78</xdr:row>
      <xdr:rowOff>117788</xdr:rowOff>
    </xdr:to>
    <xdr:cxnSp macro="">
      <xdr:nvCxnSpPr>
        <xdr:cNvPr id="172" name="直線コネクタ 171"/>
        <xdr:cNvCxnSpPr/>
      </xdr:nvCxnSpPr>
      <xdr:spPr>
        <a:xfrm flipV="1">
          <a:off x="4633595" y="12208408"/>
          <a:ext cx="1270" cy="1282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121615</xdr:rowOff>
    </xdr:from>
    <xdr:ext cx="599010" cy="259045"/>
    <xdr:sp macro="" textlink="">
      <xdr:nvSpPr>
        <xdr:cNvPr id="173" name="民生費最小値テキスト"/>
        <xdr:cNvSpPr txBox="1"/>
      </xdr:nvSpPr>
      <xdr:spPr>
        <a:xfrm>
          <a:off x="4686300" y="1349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125,751</a:t>
          </a:r>
          <a:endParaRPr kumimoji="1" lang="ja-JP" altLang="en-US" sz="1000" b="1">
            <a:latin typeface="ＭＳ Ｐゴシック"/>
          </a:endParaRPr>
        </a:p>
      </xdr:txBody>
    </xdr:sp>
    <xdr:clientData/>
  </xdr:oneCellAnchor>
  <xdr:twoCellAnchor>
    <xdr:from>
      <xdr:col>6</xdr:col>
      <xdr:colOff>422275</xdr:colOff>
      <xdr:row>78</xdr:row>
      <xdr:rowOff>117788</xdr:rowOff>
    </xdr:from>
    <xdr:to>
      <xdr:col>6</xdr:col>
      <xdr:colOff>600075</xdr:colOff>
      <xdr:row>78</xdr:row>
      <xdr:rowOff>117788</xdr:rowOff>
    </xdr:to>
    <xdr:cxnSp macro="">
      <xdr:nvCxnSpPr>
        <xdr:cNvPr id="174" name="直線コネクタ 173"/>
        <xdr:cNvCxnSpPr/>
      </xdr:nvCxnSpPr>
      <xdr:spPr>
        <a:xfrm>
          <a:off x="4546600" y="1349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153585</xdr:rowOff>
    </xdr:from>
    <xdr:ext cx="599010" cy="259045"/>
    <xdr:sp macro="" textlink="">
      <xdr:nvSpPr>
        <xdr:cNvPr id="175" name="民生費最大値テキスト"/>
        <xdr:cNvSpPr txBox="1"/>
      </xdr:nvSpPr>
      <xdr:spPr>
        <a:xfrm>
          <a:off x="4686300" y="1198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462,360</a:t>
          </a:r>
          <a:endParaRPr kumimoji="1" lang="ja-JP" altLang="en-US" sz="1000" b="1">
            <a:latin typeface="ＭＳ Ｐゴシック"/>
          </a:endParaRPr>
        </a:p>
      </xdr:txBody>
    </xdr:sp>
    <xdr:clientData/>
  </xdr:oneCellAnchor>
  <xdr:twoCellAnchor>
    <xdr:from>
      <xdr:col>6</xdr:col>
      <xdr:colOff>422275</xdr:colOff>
      <xdr:row>71</xdr:row>
      <xdr:rowOff>35458</xdr:rowOff>
    </xdr:from>
    <xdr:to>
      <xdr:col>6</xdr:col>
      <xdr:colOff>600075</xdr:colOff>
      <xdr:row>71</xdr:row>
      <xdr:rowOff>35458</xdr:rowOff>
    </xdr:to>
    <xdr:cxnSp macro="">
      <xdr:nvCxnSpPr>
        <xdr:cNvPr id="176" name="直線コネクタ 175"/>
        <xdr:cNvCxnSpPr/>
      </xdr:nvCxnSpPr>
      <xdr:spPr>
        <a:xfrm>
          <a:off x="4546600" y="1220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134854</xdr:rowOff>
    </xdr:from>
    <xdr:to>
      <xdr:col>6</xdr:col>
      <xdr:colOff>511175</xdr:colOff>
      <xdr:row>75</xdr:row>
      <xdr:rowOff>97844</xdr:rowOff>
    </xdr:to>
    <xdr:cxnSp macro="">
      <xdr:nvCxnSpPr>
        <xdr:cNvPr id="177" name="直線コネクタ 176"/>
        <xdr:cNvCxnSpPr/>
      </xdr:nvCxnSpPr>
      <xdr:spPr>
        <a:xfrm>
          <a:off x="3797300" y="12822154"/>
          <a:ext cx="838200" cy="13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167747</xdr:rowOff>
    </xdr:from>
    <xdr:ext cx="599010" cy="259045"/>
    <xdr:sp macro="" textlink="">
      <xdr:nvSpPr>
        <xdr:cNvPr id="178" name="民生費平均値テキスト"/>
        <xdr:cNvSpPr txBox="1"/>
      </xdr:nvSpPr>
      <xdr:spPr>
        <a:xfrm>
          <a:off x="4686300" y="131979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17870</xdr:rowOff>
    </xdr:from>
    <xdr:to>
      <xdr:col>6</xdr:col>
      <xdr:colOff>561975</xdr:colOff>
      <xdr:row>77</xdr:row>
      <xdr:rowOff>119470</xdr:rowOff>
    </xdr:to>
    <xdr:sp macro="" textlink="">
      <xdr:nvSpPr>
        <xdr:cNvPr id="179" name="フローチャート : 判断 178"/>
        <xdr:cNvSpPr/>
      </xdr:nvSpPr>
      <xdr:spPr>
        <a:xfrm>
          <a:off x="4584700" y="132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83594</xdr:rowOff>
    </xdr:from>
    <xdr:to>
      <xdr:col>5</xdr:col>
      <xdr:colOff>358775</xdr:colOff>
      <xdr:row>74</xdr:row>
      <xdr:rowOff>134854</xdr:rowOff>
    </xdr:to>
    <xdr:cxnSp macro="">
      <xdr:nvCxnSpPr>
        <xdr:cNvPr id="180" name="直線コネクタ 179"/>
        <xdr:cNvCxnSpPr/>
      </xdr:nvCxnSpPr>
      <xdr:spPr>
        <a:xfrm>
          <a:off x="2908300" y="12427994"/>
          <a:ext cx="889000" cy="39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139711</xdr:rowOff>
    </xdr:from>
    <xdr:to>
      <xdr:col>5</xdr:col>
      <xdr:colOff>409575</xdr:colOff>
      <xdr:row>77</xdr:row>
      <xdr:rowOff>69861</xdr:rowOff>
    </xdr:to>
    <xdr:sp macro="" textlink="">
      <xdr:nvSpPr>
        <xdr:cNvPr id="181" name="フローチャート : 判断 180"/>
        <xdr:cNvSpPr/>
      </xdr:nvSpPr>
      <xdr:spPr>
        <a:xfrm>
          <a:off x="3746500" y="131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60988</xdr:rowOff>
    </xdr:from>
    <xdr:ext cx="599010" cy="259045"/>
    <xdr:sp macro="" textlink="">
      <xdr:nvSpPr>
        <xdr:cNvPr id="182" name="テキスト ボックス 181"/>
        <xdr:cNvSpPr txBox="1"/>
      </xdr:nvSpPr>
      <xdr:spPr>
        <a:xfrm>
          <a:off x="3497794" y="13262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196,664</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83594</xdr:rowOff>
    </xdr:from>
    <xdr:to>
      <xdr:col>4</xdr:col>
      <xdr:colOff>155575</xdr:colOff>
      <xdr:row>75</xdr:row>
      <xdr:rowOff>143422</xdr:rowOff>
    </xdr:to>
    <xdr:cxnSp macro="">
      <xdr:nvCxnSpPr>
        <xdr:cNvPr id="183" name="直線コネクタ 182"/>
        <xdr:cNvCxnSpPr/>
      </xdr:nvCxnSpPr>
      <xdr:spPr>
        <a:xfrm flipV="1">
          <a:off x="2019300" y="12427994"/>
          <a:ext cx="889000" cy="57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9409</xdr:rowOff>
    </xdr:from>
    <xdr:to>
      <xdr:col>4</xdr:col>
      <xdr:colOff>206375</xdr:colOff>
      <xdr:row>76</xdr:row>
      <xdr:rowOff>111009</xdr:rowOff>
    </xdr:to>
    <xdr:sp macro="" textlink="">
      <xdr:nvSpPr>
        <xdr:cNvPr id="184" name="フローチャート : 判断 183"/>
        <xdr:cNvSpPr/>
      </xdr:nvSpPr>
      <xdr:spPr>
        <a:xfrm>
          <a:off x="2857500" y="1303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102136</xdr:rowOff>
    </xdr:from>
    <xdr:ext cx="599010" cy="259045"/>
    <xdr:sp macro="" textlink="">
      <xdr:nvSpPr>
        <xdr:cNvPr id="185" name="テキスト ボックス 184"/>
        <xdr:cNvSpPr txBox="1"/>
      </xdr:nvSpPr>
      <xdr:spPr>
        <a:xfrm>
          <a:off x="2608794" y="1313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230,864</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143422</xdr:rowOff>
    </xdr:from>
    <xdr:to>
      <xdr:col>2</xdr:col>
      <xdr:colOff>638175</xdr:colOff>
      <xdr:row>76</xdr:row>
      <xdr:rowOff>36206</xdr:rowOff>
    </xdr:to>
    <xdr:cxnSp macro="">
      <xdr:nvCxnSpPr>
        <xdr:cNvPr id="186" name="直線コネクタ 185"/>
        <xdr:cNvCxnSpPr/>
      </xdr:nvCxnSpPr>
      <xdr:spPr>
        <a:xfrm flipV="1">
          <a:off x="1130300" y="13002172"/>
          <a:ext cx="889000" cy="6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69194</xdr:rowOff>
    </xdr:from>
    <xdr:to>
      <xdr:col>3</xdr:col>
      <xdr:colOff>3175</xdr:colOff>
      <xdr:row>76</xdr:row>
      <xdr:rowOff>170794</xdr:rowOff>
    </xdr:to>
    <xdr:sp macro="" textlink="">
      <xdr:nvSpPr>
        <xdr:cNvPr id="187" name="フローチャート : 判断 186"/>
        <xdr:cNvSpPr/>
      </xdr:nvSpPr>
      <xdr:spPr>
        <a:xfrm>
          <a:off x="1968500" y="1309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161921</xdr:rowOff>
    </xdr:from>
    <xdr:ext cx="599010" cy="259045"/>
    <xdr:sp macro="" textlink="">
      <xdr:nvSpPr>
        <xdr:cNvPr id="188" name="テキスト ボックス 187"/>
        <xdr:cNvSpPr txBox="1"/>
      </xdr:nvSpPr>
      <xdr:spPr>
        <a:xfrm>
          <a:off x="1719794" y="13192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215,172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98882</xdr:rowOff>
    </xdr:from>
    <xdr:to>
      <xdr:col>1</xdr:col>
      <xdr:colOff>485775</xdr:colOff>
      <xdr:row>78</xdr:row>
      <xdr:rowOff>29032</xdr:rowOff>
    </xdr:to>
    <xdr:sp macro="" textlink="">
      <xdr:nvSpPr>
        <xdr:cNvPr id="189" name="フローチャート : 判断 188"/>
        <xdr:cNvSpPr/>
      </xdr:nvSpPr>
      <xdr:spPr>
        <a:xfrm>
          <a:off x="1079500" y="133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20159</xdr:rowOff>
    </xdr:from>
    <xdr:ext cx="599010" cy="259045"/>
    <xdr:sp macro="" textlink="">
      <xdr:nvSpPr>
        <xdr:cNvPr id="190" name="テキスト ボックス 189"/>
        <xdr:cNvSpPr txBox="1"/>
      </xdr:nvSpPr>
      <xdr:spPr>
        <a:xfrm>
          <a:off x="830794" y="1339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162,380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47044</xdr:rowOff>
    </xdr:from>
    <xdr:to>
      <xdr:col>6</xdr:col>
      <xdr:colOff>561975</xdr:colOff>
      <xdr:row>75</xdr:row>
      <xdr:rowOff>148644</xdr:rowOff>
    </xdr:to>
    <xdr:sp macro="" textlink="">
      <xdr:nvSpPr>
        <xdr:cNvPr id="196" name="円/楕円 195"/>
        <xdr:cNvSpPr/>
      </xdr:nvSpPr>
      <xdr:spPr>
        <a:xfrm>
          <a:off x="4584700" y="1290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69921</xdr:rowOff>
    </xdr:from>
    <xdr:ext cx="599010" cy="259045"/>
    <xdr:sp macro="" textlink="">
      <xdr:nvSpPr>
        <xdr:cNvPr id="197" name="民生費該当値テキスト"/>
        <xdr:cNvSpPr txBox="1"/>
      </xdr:nvSpPr>
      <xdr:spPr>
        <a:xfrm>
          <a:off x="4686300" y="1275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265,986</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84054</xdr:rowOff>
    </xdr:from>
    <xdr:to>
      <xdr:col>5</xdr:col>
      <xdr:colOff>409575</xdr:colOff>
      <xdr:row>75</xdr:row>
      <xdr:rowOff>14204</xdr:rowOff>
    </xdr:to>
    <xdr:sp macro="" textlink="">
      <xdr:nvSpPr>
        <xdr:cNvPr id="198" name="円/楕円 197"/>
        <xdr:cNvSpPr/>
      </xdr:nvSpPr>
      <xdr:spPr>
        <a:xfrm>
          <a:off x="3746500" y="1277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30731</xdr:rowOff>
    </xdr:from>
    <xdr:ext cx="599010" cy="259045"/>
    <xdr:sp macro="" textlink="">
      <xdr:nvSpPr>
        <xdr:cNvPr id="199" name="テキスト ボックス 198"/>
        <xdr:cNvSpPr txBox="1"/>
      </xdr:nvSpPr>
      <xdr:spPr>
        <a:xfrm>
          <a:off x="3497794" y="12546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301,272</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32794</xdr:rowOff>
    </xdr:from>
    <xdr:to>
      <xdr:col>4</xdr:col>
      <xdr:colOff>206375</xdr:colOff>
      <xdr:row>72</xdr:row>
      <xdr:rowOff>134394</xdr:rowOff>
    </xdr:to>
    <xdr:sp macro="" textlink="">
      <xdr:nvSpPr>
        <xdr:cNvPr id="200" name="円/楕円 199"/>
        <xdr:cNvSpPr/>
      </xdr:nvSpPr>
      <xdr:spPr>
        <a:xfrm>
          <a:off x="2857500" y="123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150921</xdr:rowOff>
    </xdr:from>
    <xdr:ext cx="599010" cy="259045"/>
    <xdr:sp macro="" textlink="">
      <xdr:nvSpPr>
        <xdr:cNvPr id="201" name="テキスト ボックス 200"/>
        <xdr:cNvSpPr txBox="1"/>
      </xdr:nvSpPr>
      <xdr:spPr>
        <a:xfrm>
          <a:off x="2608794" y="1215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404,726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92622</xdr:rowOff>
    </xdr:from>
    <xdr:to>
      <xdr:col>3</xdr:col>
      <xdr:colOff>3175</xdr:colOff>
      <xdr:row>76</xdr:row>
      <xdr:rowOff>22772</xdr:rowOff>
    </xdr:to>
    <xdr:sp macro="" textlink="">
      <xdr:nvSpPr>
        <xdr:cNvPr id="202" name="円/楕円 201"/>
        <xdr:cNvSpPr/>
      </xdr:nvSpPr>
      <xdr:spPr>
        <a:xfrm>
          <a:off x="1968500" y="129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39299</xdr:rowOff>
    </xdr:from>
    <xdr:ext cx="599010" cy="259045"/>
    <xdr:sp macro="" textlink="">
      <xdr:nvSpPr>
        <xdr:cNvPr id="203" name="テキスト ボックス 202"/>
        <xdr:cNvSpPr txBox="1"/>
      </xdr:nvSpPr>
      <xdr:spPr>
        <a:xfrm>
          <a:off x="1719794" y="12726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254,023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156856</xdr:rowOff>
    </xdr:from>
    <xdr:to>
      <xdr:col>1</xdr:col>
      <xdr:colOff>485775</xdr:colOff>
      <xdr:row>76</xdr:row>
      <xdr:rowOff>87006</xdr:rowOff>
    </xdr:to>
    <xdr:sp macro="" textlink="">
      <xdr:nvSpPr>
        <xdr:cNvPr id="204" name="円/楕円 203"/>
        <xdr:cNvSpPr/>
      </xdr:nvSpPr>
      <xdr:spPr>
        <a:xfrm>
          <a:off x="1079500" y="1301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103533</xdr:rowOff>
    </xdr:from>
    <xdr:ext cx="599010" cy="259045"/>
    <xdr:sp macro="" textlink="">
      <xdr:nvSpPr>
        <xdr:cNvPr id="205" name="テキスト ボックス 204"/>
        <xdr:cNvSpPr txBox="1"/>
      </xdr:nvSpPr>
      <xdr:spPr>
        <a:xfrm>
          <a:off x="830794" y="1279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237,164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75354</xdr:rowOff>
    </xdr:from>
    <xdr:to>
      <xdr:col>6</xdr:col>
      <xdr:colOff>510540</xdr:colOff>
      <xdr:row>98</xdr:row>
      <xdr:rowOff>158486</xdr:rowOff>
    </xdr:to>
    <xdr:cxnSp macro="">
      <xdr:nvCxnSpPr>
        <xdr:cNvPr id="229" name="直線コネクタ 228"/>
        <xdr:cNvCxnSpPr/>
      </xdr:nvCxnSpPr>
      <xdr:spPr>
        <a:xfrm flipV="1">
          <a:off x="4633595" y="15677304"/>
          <a:ext cx="1270" cy="128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162313</xdr:rowOff>
    </xdr:from>
    <xdr:ext cx="534377" cy="259045"/>
    <xdr:sp macro="" textlink="">
      <xdr:nvSpPr>
        <xdr:cNvPr id="230" name="衛生費最小値テキスト"/>
        <xdr:cNvSpPr txBox="1"/>
      </xdr:nvSpPr>
      <xdr:spPr>
        <a:xfrm>
          <a:off x="4686300" y="1696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30,138</a:t>
          </a:r>
          <a:endParaRPr kumimoji="1" lang="ja-JP" altLang="en-US" sz="1000" b="1">
            <a:latin typeface="ＭＳ Ｐゴシック"/>
          </a:endParaRPr>
        </a:p>
      </xdr:txBody>
    </xdr:sp>
    <xdr:clientData/>
  </xdr:oneCellAnchor>
  <xdr:twoCellAnchor>
    <xdr:from>
      <xdr:col>6</xdr:col>
      <xdr:colOff>422275</xdr:colOff>
      <xdr:row>98</xdr:row>
      <xdr:rowOff>158486</xdr:rowOff>
    </xdr:from>
    <xdr:to>
      <xdr:col>6</xdr:col>
      <xdr:colOff>600075</xdr:colOff>
      <xdr:row>98</xdr:row>
      <xdr:rowOff>158486</xdr:rowOff>
    </xdr:to>
    <xdr:cxnSp macro="">
      <xdr:nvCxnSpPr>
        <xdr:cNvPr id="231" name="直線コネクタ 230"/>
        <xdr:cNvCxnSpPr/>
      </xdr:nvCxnSpPr>
      <xdr:spPr>
        <a:xfrm>
          <a:off x="4546600" y="1696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22031</xdr:rowOff>
    </xdr:from>
    <xdr:ext cx="599010" cy="259045"/>
    <xdr:sp macro="" textlink="">
      <xdr:nvSpPr>
        <xdr:cNvPr id="232" name="衛生費最大値テキスト"/>
        <xdr:cNvSpPr txBox="1"/>
      </xdr:nvSpPr>
      <xdr:spPr>
        <a:xfrm>
          <a:off x="4686300" y="1545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703,778</a:t>
          </a:r>
          <a:endParaRPr kumimoji="1" lang="ja-JP" altLang="en-US" sz="1000" b="1">
            <a:latin typeface="ＭＳ Ｐゴシック"/>
          </a:endParaRPr>
        </a:p>
      </xdr:txBody>
    </xdr:sp>
    <xdr:clientData/>
  </xdr:oneCellAnchor>
  <xdr:twoCellAnchor>
    <xdr:from>
      <xdr:col>6</xdr:col>
      <xdr:colOff>422275</xdr:colOff>
      <xdr:row>91</xdr:row>
      <xdr:rowOff>75354</xdr:rowOff>
    </xdr:from>
    <xdr:to>
      <xdr:col>6</xdr:col>
      <xdr:colOff>600075</xdr:colOff>
      <xdr:row>91</xdr:row>
      <xdr:rowOff>75354</xdr:rowOff>
    </xdr:to>
    <xdr:cxnSp macro="">
      <xdr:nvCxnSpPr>
        <xdr:cNvPr id="233" name="直線コネクタ 232"/>
        <xdr:cNvCxnSpPr/>
      </xdr:nvCxnSpPr>
      <xdr:spPr>
        <a:xfrm>
          <a:off x="4546600" y="1567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151154</xdr:rowOff>
    </xdr:from>
    <xdr:to>
      <xdr:col>6</xdr:col>
      <xdr:colOff>511175</xdr:colOff>
      <xdr:row>98</xdr:row>
      <xdr:rowOff>94070</xdr:rowOff>
    </xdr:to>
    <xdr:cxnSp macro="">
      <xdr:nvCxnSpPr>
        <xdr:cNvPr id="234" name="直線コネクタ 233"/>
        <xdr:cNvCxnSpPr/>
      </xdr:nvCxnSpPr>
      <xdr:spPr>
        <a:xfrm flipV="1">
          <a:off x="3797300" y="16781804"/>
          <a:ext cx="838200" cy="11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155348</xdr:rowOff>
    </xdr:from>
    <xdr:ext cx="534377" cy="259045"/>
    <xdr:sp macro="" textlink="">
      <xdr:nvSpPr>
        <xdr:cNvPr id="235" name="衛生費平均値テキスト"/>
        <xdr:cNvSpPr txBox="1"/>
      </xdr:nvSpPr>
      <xdr:spPr>
        <a:xfrm>
          <a:off x="4686300" y="1678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5471</xdr:rowOff>
    </xdr:from>
    <xdr:to>
      <xdr:col>6</xdr:col>
      <xdr:colOff>561975</xdr:colOff>
      <xdr:row>98</xdr:row>
      <xdr:rowOff>107071</xdr:rowOff>
    </xdr:to>
    <xdr:sp macro="" textlink="">
      <xdr:nvSpPr>
        <xdr:cNvPr id="236" name="フローチャート : 判断 235"/>
        <xdr:cNvSpPr/>
      </xdr:nvSpPr>
      <xdr:spPr>
        <a:xfrm>
          <a:off x="45847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94070</xdr:rowOff>
    </xdr:from>
    <xdr:to>
      <xdr:col>5</xdr:col>
      <xdr:colOff>358775</xdr:colOff>
      <xdr:row>98</xdr:row>
      <xdr:rowOff>106511</xdr:rowOff>
    </xdr:to>
    <xdr:cxnSp macro="">
      <xdr:nvCxnSpPr>
        <xdr:cNvPr id="237" name="直線コネクタ 236"/>
        <xdr:cNvCxnSpPr/>
      </xdr:nvCxnSpPr>
      <xdr:spPr>
        <a:xfrm flipV="1">
          <a:off x="2908300" y="16896170"/>
          <a:ext cx="889000" cy="1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14238</xdr:rowOff>
    </xdr:from>
    <xdr:to>
      <xdr:col>5</xdr:col>
      <xdr:colOff>409575</xdr:colOff>
      <xdr:row>98</xdr:row>
      <xdr:rowOff>115838</xdr:rowOff>
    </xdr:to>
    <xdr:sp macro="" textlink="">
      <xdr:nvSpPr>
        <xdr:cNvPr id="238" name="フローチャート : 判断 237"/>
        <xdr:cNvSpPr/>
      </xdr:nvSpPr>
      <xdr:spPr>
        <a:xfrm>
          <a:off x="3746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132365</xdr:rowOff>
    </xdr:from>
    <xdr:ext cx="534377" cy="259045"/>
    <xdr:sp macro="" textlink="">
      <xdr:nvSpPr>
        <xdr:cNvPr id="239" name="テキスト ボックス 238"/>
        <xdr:cNvSpPr txBox="1"/>
      </xdr:nvSpPr>
      <xdr:spPr>
        <a:xfrm>
          <a:off x="3530111" y="165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79,193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106511</xdr:rowOff>
    </xdr:from>
    <xdr:to>
      <xdr:col>4</xdr:col>
      <xdr:colOff>155575</xdr:colOff>
      <xdr:row>98</xdr:row>
      <xdr:rowOff>121067</xdr:rowOff>
    </xdr:to>
    <xdr:cxnSp macro="">
      <xdr:nvCxnSpPr>
        <xdr:cNvPr id="240" name="直線コネクタ 239"/>
        <xdr:cNvCxnSpPr/>
      </xdr:nvCxnSpPr>
      <xdr:spPr>
        <a:xfrm flipV="1">
          <a:off x="2019300" y="16908611"/>
          <a:ext cx="889000" cy="1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20957</xdr:rowOff>
    </xdr:from>
    <xdr:to>
      <xdr:col>4</xdr:col>
      <xdr:colOff>206375</xdr:colOff>
      <xdr:row>98</xdr:row>
      <xdr:rowOff>122557</xdr:rowOff>
    </xdr:to>
    <xdr:sp macro="" textlink="">
      <xdr:nvSpPr>
        <xdr:cNvPr id="241" name="フローチャート : 判断 240"/>
        <xdr:cNvSpPr/>
      </xdr:nvSpPr>
      <xdr:spPr>
        <a:xfrm>
          <a:off x="2857500" y="1682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139084</xdr:rowOff>
    </xdr:from>
    <xdr:ext cx="534377" cy="259045"/>
    <xdr:sp macro="" textlink="">
      <xdr:nvSpPr>
        <xdr:cNvPr id="242" name="テキスト ボックス 241"/>
        <xdr:cNvSpPr txBox="1"/>
      </xdr:nvSpPr>
      <xdr:spPr>
        <a:xfrm>
          <a:off x="2641111" y="1659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75,666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121067</xdr:rowOff>
    </xdr:from>
    <xdr:to>
      <xdr:col>2</xdr:col>
      <xdr:colOff>638175</xdr:colOff>
      <xdr:row>98</xdr:row>
      <xdr:rowOff>125422</xdr:rowOff>
    </xdr:to>
    <xdr:cxnSp macro="">
      <xdr:nvCxnSpPr>
        <xdr:cNvPr id="243" name="直線コネクタ 242"/>
        <xdr:cNvCxnSpPr/>
      </xdr:nvCxnSpPr>
      <xdr:spPr>
        <a:xfrm flipV="1">
          <a:off x="1130300" y="16923167"/>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100865</xdr:rowOff>
    </xdr:from>
    <xdr:to>
      <xdr:col>3</xdr:col>
      <xdr:colOff>3175</xdr:colOff>
      <xdr:row>98</xdr:row>
      <xdr:rowOff>31015</xdr:rowOff>
    </xdr:to>
    <xdr:sp macro="" textlink="">
      <xdr:nvSpPr>
        <xdr:cNvPr id="244" name="フローチャート : 判断 243"/>
        <xdr:cNvSpPr/>
      </xdr:nvSpPr>
      <xdr:spPr>
        <a:xfrm>
          <a:off x="1968500" y="16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47542</xdr:rowOff>
    </xdr:from>
    <xdr:ext cx="599010" cy="259045"/>
    <xdr:sp macro="" textlink="">
      <xdr:nvSpPr>
        <xdr:cNvPr id="245" name="テキスト ボックス 244"/>
        <xdr:cNvSpPr txBox="1"/>
      </xdr:nvSpPr>
      <xdr:spPr>
        <a:xfrm>
          <a:off x="1719794" y="1650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123,719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161968</xdr:rowOff>
    </xdr:from>
    <xdr:to>
      <xdr:col>1</xdr:col>
      <xdr:colOff>485775</xdr:colOff>
      <xdr:row>98</xdr:row>
      <xdr:rowOff>92118</xdr:rowOff>
    </xdr:to>
    <xdr:sp macro="" textlink="">
      <xdr:nvSpPr>
        <xdr:cNvPr id="246" name="フローチャート : 判断 245"/>
        <xdr:cNvSpPr/>
      </xdr:nvSpPr>
      <xdr:spPr>
        <a:xfrm>
          <a:off x="1079500" y="1679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108645</xdr:rowOff>
    </xdr:from>
    <xdr:ext cx="534377" cy="259045"/>
    <xdr:sp macro="" textlink="">
      <xdr:nvSpPr>
        <xdr:cNvPr id="247" name="テキスト ボックス 246"/>
        <xdr:cNvSpPr txBox="1"/>
      </xdr:nvSpPr>
      <xdr:spPr>
        <a:xfrm>
          <a:off x="863111" y="1656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91,644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100354</xdr:rowOff>
    </xdr:from>
    <xdr:to>
      <xdr:col>6</xdr:col>
      <xdr:colOff>561975</xdr:colOff>
      <xdr:row>98</xdr:row>
      <xdr:rowOff>30504</xdr:rowOff>
    </xdr:to>
    <xdr:sp macro="" textlink="">
      <xdr:nvSpPr>
        <xdr:cNvPr id="253" name="円/楕円 252"/>
        <xdr:cNvSpPr/>
      </xdr:nvSpPr>
      <xdr:spPr>
        <a:xfrm>
          <a:off x="4584700" y="1673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123231</xdr:rowOff>
    </xdr:from>
    <xdr:ext cx="599010" cy="259045"/>
    <xdr:sp macro="" textlink="">
      <xdr:nvSpPr>
        <xdr:cNvPr id="254" name="衛生費該当値テキスト"/>
        <xdr:cNvSpPr txBox="1"/>
      </xdr:nvSpPr>
      <xdr:spPr>
        <a:xfrm>
          <a:off x="4686300" y="16582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123,988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43270</xdr:rowOff>
    </xdr:from>
    <xdr:to>
      <xdr:col>5</xdr:col>
      <xdr:colOff>409575</xdr:colOff>
      <xdr:row>98</xdr:row>
      <xdr:rowOff>144870</xdr:rowOff>
    </xdr:to>
    <xdr:sp macro="" textlink="">
      <xdr:nvSpPr>
        <xdr:cNvPr id="255" name="円/楕円 254"/>
        <xdr:cNvSpPr/>
      </xdr:nvSpPr>
      <xdr:spPr>
        <a:xfrm>
          <a:off x="3746500" y="168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135997</xdr:rowOff>
    </xdr:from>
    <xdr:ext cx="534377" cy="259045"/>
    <xdr:sp macro="" textlink="">
      <xdr:nvSpPr>
        <xdr:cNvPr id="256" name="テキスト ボックス 255"/>
        <xdr:cNvSpPr txBox="1"/>
      </xdr:nvSpPr>
      <xdr:spPr>
        <a:xfrm>
          <a:off x="3530111" y="16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63,953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55711</xdr:rowOff>
    </xdr:from>
    <xdr:to>
      <xdr:col>4</xdr:col>
      <xdr:colOff>206375</xdr:colOff>
      <xdr:row>98</xdr:row>
      <xdr:rowOff>157311</xdr:rowOff>
    </xdr:to>
    <xdr:sp macro="" textlink="">
      <xdr:nvSpPr>
        <xdr:cNvPr id="257" name="円/楕円 256"/>
        <xdr:cNvSpPr/>
      </xdr:nvSpPr>
      <xdr:spPr>
        <a:xfrm>
          <a:off x="2857500" y="1685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148438</xdr:rowOff>
    </xdr:from>
    <xdr:ext cx="534377" cy="259045"/>
    <xdr:sp macro="" textlink="">
      <xdr:nvSpPr>
        <xdr:cNvPr id="258" name="テキスト ボックス 257"/>
        <xdr:cNvSpPr txBox="1"/>
      </xdr:nvSpPr>
      <xdr:spPr>
        <a:xfrm>
          <a:off x="2641111" y="1695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57,422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70267</xdr:rowOff>
    </xdr:from>
    <xdr:to>
      <xdr:col>3</xdr:col>
      <xdr:colOff>3175</xdr:colOff>
      <xdr:row>99</xdr:row>
      <xdr:rowOff>417</xdr:rowOff>
    </xdr:to>
    <xdr:sp macro="" textlink="">
      <xdr:nvSpPr>
        <xdr:cNvPr id="259" name="円/楕円 258"/>
        <xdr:cNvSpPr/>
      </xdr:nvSpPr>
      <xdr:spPr>
        <a:xfrm>
          <a:off x="1968500" y="1687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162994</xdr:rowOff>
    </xdr:from>
    <xdr:ext cx="534377" cy="259045"/>
    <xdr:sp macro="" textlink="">
      <xdr:nvSpPr>
        <xdr:cNvPr id="260" name="テキスト ボックス 259"/>
        <xdr:cNvSpPr txBox="1"/>
      </xdr:nvSpPr>
      <xdr:spPr>
        <a:xfrm>
          <a:off x="1752111" y="1696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49,781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74622</xdr:rowOff>
    </xdr:from>
    <xdr:to>
      <xdr:col>1</xdr:col>
      <xdr:colOff>485775</xdr:colOff>
      <xdr:row>99</xdr:row>
      <xdr:rowOff>4772</xdr:rowOff>
    </xdr:to>
    <xdr:sp macro="" textlink="">
      <xdr:nvSpPr>
        <xdr:cNvPr id="261" name="円/楕円 260"/>
        <xdr:cNvSpPr/>
      </xdr:nvSpPr>
      <xdr:spPr>
        <a:xfrm>
          <a:off x="1079500" y="1687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167349</xdr:rowOff>
    </xdr:from>
    <xdr:ext cx="534377" cy="259045"/>
    <xdr:sp macro="" textlink="">
      <xdr:nvSpPr>
        <xdr:cNvPr id="262" name="テキスト ボックス 261"/>
        <xdr:cNvSpPr txBox="1"/>
      </xdr:nvSpPr>
      <xdr:spPr>
        <a:xfrm>
          <a:off x="863111" y="1696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2" name="テキスト ボックス 281"/>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153889</xdr:rowOff>
    </xdr:from>
    <xdr:to>
      <xdr:col>15</xdr:col>
      <xdr:colOff>180340</xdr:colOff>
      <xdr:row>39</xdr:row>
      <xdr:rowOff>98878</xdr:rowOff>
    </xdr:to>
    <xdr:cxnSp macro="">
      <xdr:nvCxnSpPr>
        <xdr:cNvPr id="288" name="直線コネクタ 287"/>
        <xdr:cNvCxnSpPr/>
      </xdr:nvCxnSpPr>
      <xdr:spPr>
        <a:xfrm flipV="1">
          <a:off x="10475595" y="5297389"/>
          <a:ext cx="1270" cy="148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110740</xdr:rowOff>
    </xdr:from>
    <xdr:ext cx="249299" cy="259045"/>
    <xdr:sp macro="" textlink="">
      <xdr:nvSpPr>
        <xdr:cNvPr id="289" name="労働費最小値テキスト"/>
        <xdr:cNvSpPr txBox="1"/>
      </xdr:nvSpPr>
      <xdr:spPr>
        <a:xfrm>
          <a:off x="10528300" y="679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100566</xdr:rowOff>
    </xdr:from>
    <xdr:ext cx="534377" cy="259045"/>
    <xdr:sp macro="" textlink="">
      <xdr:nvSpPr>
        <xdr:cNvPr id="291" name="労働費最大値テキスト"/>
        <xdr:cNvSpPr txBox="1"/>
      </xdr:nvSpPr>
      <xdr:spPr>
        <a:xfrm>
          <a:off x="10528300" y="507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91,131</a:t>
          </a:r>
          <a:endParaRPr kumimoji="1" lang="ja-JP" altLang="en-US" sz="1000" b="1">
            <a:latin typeface="ＭＳ Ｐゴシック"/>
          </a:endParaRPr>
        </a:p>
      </xdr:txBody>
    </xdr:sp>
    <xdr:clientData/>
  </xdr:oneCellAnchor>
  <xdr:twoCellAnchor>
    <xdr:from>
      <xdr:col>15</xdr:col>
      <xdr:colOff>92075</xdr:colOff>
      <xdr:row>30</xdr:row>
      <xdr:rowOff>153889</xdr:rowOff>
    </xdr:from>
    <xdr:to>
      <xdr:col>15</xdr:col>
      <xdr:colOff>269875</xdr:colOff>
      <xdr:row>30</xdr:row>
      <xdr:rowOff>153889</xdr:rowOff>
    </xdr:to>
    <xdr:cxnSp macro="">
      <xdr:nvCxnSpPr>
        <xdr:cNvPr id="292" name="直線コネクタ 291"/>
        <xdr:cNvCxnSpPr/>
      </xdr:nvCxnSpPr>
      <xdr:spPr>
        <a:xfrm>
          <a:off x="10388600" y="529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45223</xdr:rowOff>
    </xdr:from>
    <xdr:to>
      <xdr:col>15</xdr:col>
      <xdr:colOff>180975</xdr:colOff>
      <xdr:row>38</xdr:row>
      <xdr:rowOff>131585</xdr:rowOff>
    </xdr:to>
    <xdr:cxnSp macro="">
      <xdr:nvCxnSpPr>
        <xdr:cNvPr id="293" name="直線コネクタ 292"/>
        <xdr:cNvCxnSpPr/>
      </xdr:nvCxnSpPr>
      <xdr:spPr>
        <a:xfrm>
          <a:off x="9639300" y="6560323"/>
          <a:ext cx="838200" cy="8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155191</xdr:rowOff>
    </xdr:from>
    <xdr:ext cx="469744" cy="259045"/>
    <xdr:sp macro="" textlink="">
      <xdr:nvSpPr>
        <xdr:cNvPr id="294" name="労働費平均値テキスト"/>
        <xdr:cNvSpPr txBox="1"/>
      </xdr:nvSpPr>
      <xdr:spPr>
        <a:xfrm>
          <a:off x="10528300" y="6670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5314</xdr:rowOff>
    </xdr:from>
    <xdr:to>
      <xdr:col>15</xdr:col>
      <xdr:colOff>231775</xdr:colOff>
      <xdr:row>39</xdr:row>
      <xdr:rowOff>106914</xdr:rowOff>
    </xdr:to>
    <xdr:sp macro="" textlink="">
      <xdr:nvSpPr>
        <xdr:cNvPr id="295" name="フローチャート : 判断 294"/>
        <xdr:cNvSpPr/>
      </xdr:nvSpPr>
      <xdr:spPr>
        <a:xfrm>
          <a:off x="10426700" y="669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45223</xdr:rowOff>
    </xdr:from>
    <xdr:to>
      <xdr:col>14</xdr:col>
      <xdr:colOff>28575</xdr:colOff>
      <xdr:row>39</xdr:row>
      <xdr:rowOff>89964</xdr:rowOff>
    </xdr:to>
    <xdr:cxnSp macro="">
      <xdr:nvCxnSpPr>
        <xdr:cNvPr id="296" name="直線コネクタ 295"/>
        <xdr:cNvCxnSpPr/>
      </xdr:nvCxnSpPr>
      <xdr:spPr>
        <a:xfrm flipV="1">
          <a:off x="8750300" y="6560323"/>
          <a:ext cx="889000" cy="21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166346</xdr:rowOff>
    </xdr:from>
    <xdr:to>
      <xdr:col>14</xdr:col>
      <xdr:colOff>79375</xdr:colOff>
      <xdr:row>39</xdr:row>
      <xdr:rowOff>96496</xdr:rowOff>
    </xdr:to>
    <xdr:sp macro="" textlink="">
      <xdr:nvSpPr>
        <xdr:cNvPr id="297" name="フローチャート : 判断 296"/>
        <xdr:cNvSpPr/>
      </xdr:nvSpPr>
      <xdr:spPr>
        <a:xfrm>
          <a:off x="9588500" y="668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87623</xdr:rowOff>
    </xdr:from>
    <xdr:ext cx="469744" cy="259045"/>
    <xdr:sp macro="" textlink="">
      <xdr:nvSpPr>
        <xdr:cNvPr id="298" name="テキスト ボックス 297"/>
        <xdr:cNvSpPr txBox="1"/>
      </xdr:nvSpPr>
      <xdr:spPr>
        <a:xfrm>
          <a:off x="9404427" y="67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78974</xdr:rowOff>
    </xdr:from>
    <xdr:to>
      <xdr:col>12</xdr:col>
      <xdr:colOff>511175</xdr:colOff>
      <xdr:row>39</xdr:row>
      <xdr:rowOff>89964</xdr:rowOff>
    </xdr:to>
    <xdr:cxnSp macro="">
      <xdr:nvCxnSpPr>
        <xdr:cNvPr id="299" name="直線コネクタ 298"/>
        <xdr:cNvCxnSpPr/>
      </xdr:nvCxnSpPr>
      <xdr:spPr>
        <a:xfrm>
          <a:off x="7861300" y="6765524"/>
          <a:ext cx="889000" cy="1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165367</xdr:rowOff>
    </xdr:from>
    <xdr:to>
      <xdr:col>12</xdr:col>
      <xdr:colOff>561975</xdr:colOff>
      <xdr:row>39</xdr:row>
      <xdr:rowOff>95517</xdr:rowOff>
    </xdr:to>
    <xdr:sp macro="" textlink="">
      <xdr:nvSpPr>
        <xdr:cNvPr id="300" name="フローチャート : 判断 299"/>
        <xdr:cNvSpPr/>
      </xdr:nvSpPr>
      <xdr:spPr>
        <a:xfrm>
          <a:off x="8699500" y="668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112044</xdr:rowOff>
    </xdr:from>
    <xdr:ext cx="469744" cy="259045"/>
    <xdr:sp macro="" textlink="">
      <xdr:nvSpPr>
        <xdr:cNvPr id="301" name="テキスト ボックス 300"/>
        <xdr:cNvSpPr txBox="1"/>
      </xdr:nvSpPr>
      <xdr:spPr>
        <a:xfrm>
          <a:off x="8515427" y="645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59445</xdr:rowOff>
    </xdr:from>
    <xdr:to>
      <xdr:col>11</xdr:col>
      <xdr:colOff>307975</xdr:colOff>
      <xdr:row>39</xdr:row>
      <xdr:rowOff>78974</xdr:rowOff>
    </xdr:to>
    <xdr:cxnSp macro="">
      <xdr:nvCxnSpPr>
        <xdr:cNvPr id="302" name="直線コネクタ 301"/>
        <xdr:cNvCxnSpPr/>
      </xdr:nvCxnSpPr>
      <xdr:spPr>
        <a:xfrm>
          <a:off x="6972300" y="6745995"/>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154410</xdr:rowOff>
    </xdr:from>
    <xdr:to>
      <xdr:col>11</xdr:col>
      <xdr:colOff>358775</xdr:colOff>
      <xdr:row>39</xdr:row>
      <xdr:rowOff>84560</xdr:rowOff>
    </xdr:to>
    <xdr:sp macro="" textlink="">
      <xdr:nvSpPr>
        <xdr:cNvPr id="303" name="フローチャート : 判断 302"/>
        <xdr:cNvSpPr/>
      </xdr:nvSpPr>
      <xdr:spPr>
        <a:xfrm>
          <a:off x="7810500" y="666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101087</xdr:rowOff>
    </xdr:from>
    <xdr:ext cx="469744" cy="259045"/>
    <xdr:sp macro="" textlink="">
      <xdr:nvSpPr>
        <xdr:cNvPr id="304" name="テキスト ボックス 303"/>
        <xdr:cNvSpPr txBox="1"/>
      </xdr:nvSpPr>
      <xdr:spPr>
        <a:xfrm>
          <a:off x="7626427" y="644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124660</xdr:rowOff>
    </xdr:from>
    <xdr:to>
      <xdr:col>10</xdr:col>
      <xdr:colOff>155575</xdr:colOff>
      <xdr:row>39</xdr:row>
      <xdr:rowOff>54810</xdr:rowOff>
    </xdr:to>
    <xdr:sp macro="" textlink="">
      <xdr:nvSpPr>
        <xdr:cNvPr id="305" name="フローチャート : 判断 304"/>
        <xdr:cNvSpPr/>
      </xdr:nvSpPr>
      <xdr:spPr>
        <a:xfrm>
          <a:off x="6921500" y="663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71336</xdr:rowOff>
    </xdr:from>
    <xdr:ext cx="469744" cy="259045"/>
    <xdr:sp macro="" textlink="">
      <xdr:nvSpPr>
        <xdr:cNvPr id="306" name="テキスト ボックス 305"/>
        <xdr:cNvSpPr txBox="1"/>
      </xdr:nvSpPr>
      <xdr:spPr>
        <a:xfrm>
          <a:off x="6737427" y="641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80785</xdr:rowOff>
    </xdr:from>
    <xdr:to>
      <xdr:col>15</xdr:col>
      <xdr:colOff>231775</xdr:colOff>
      <xdr:row>39</xdr:row>
      <xdr:rowOff>10935</xdr:rowOff>
    </xdr:to>
    <xdr:sp macro="" textlink="">
      <xdr:nvSpPr>
        <xdr:cNvPr id="312" name="円/楕円 311"/>
        <xdr:cNvSpPr/>
      </xdr:nvSpPr>
      <xdr:spPr>
        <a:xfrm>
          <a:off x="10426700" y="65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103662</xdr:rowOff>
    </xdr:from>
    <xdr:ext cx="469744" cy="259045"/>
    <xdr:sp macro="" textlink="">
      <xdr:nvSpPr>
        <xdr:cNvPr id="313" name="労働費該当値テキスト"/>
        <xdr:cNvSpPr txBox="1"/>
      </xdr:nvSpPr>
      <xdr:spPr>
        <a:xfrm>
          <a:off x="10528300" y="644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165873</xdr:rowOff>
    </xdr:from>
    <xdr:to>
      <xdr:col>14</xdr:col>
      <xdr:colOff>79375</xdr:colOff>
      <xdr:row>38</xdr:row>
      <xdr:rowOff>96023</xdr:rowOff>
    </xdr:to>
    <xdr:sp macro="" textlink="">
      <xdr:nvSpPr>
        <xdr:cNvPr id="314" name="円/楕円 313"/>
        <xdr:cNvSpPr/>
      </xdr:nvSpPr>
      <xdr:spPr>
        <a:xfrm>
          <a:off x="9588500" y="650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112550</xdr:rowOff>
    </xdr:from>
    <xdr:ext cx="534377" cy="259045"/>
    <xdr:sp macro="" textlink="">
      <xdr:nvSpPr>
        <xdr:cNvPr id="315" name="テキスト ボックス 314"/>
        <xdr:cNvSpPr txBox="1"/>
      </xdr:nvSpPr>
      <xdr:spPr>
        <a:xfrm>
          <a:off x="9372111" y="628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13,786</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39164</xdr:rowOff>
    </xdr:from>
    <xdr:to>
      <xdr:col>12</xdr:col>
      <xdr:colOff>561975</xdr:colOff>
      <xdr:row>39</xdr:row>
      <xdr:rowOff>140764</xdr:rowOff>
    </xdr:to>
    <xdr:sp macro="" textlink="">
      <xdr:nvSpPr>
        <xdr:cNvPr id="316" name="円/楕円 315"/>
        <xdr:cNvSpPr/>
      </xdr:nvSpPr>
      <xdr:spPr>
        <a:xfrm>
          <a:off x="8699500" y="67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131891</xdr:rowOff>
    </xdr:from>
    <xdr:ext cx="378565" cy="259045"/>
    <xdr:sp macro="" textlink="">
      <xdr:nvSpPr>
        <xdr:cNvPr id="317" name="テキスト ボックス 316"/>
        <xdr:cNvSpPr txBox="1"/>
      </xdr:nvSpPr>
      <xdr:spPr>
        <a:xfrm>
          <a:off x="8561017" y="6818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28174</xdr:rowOff>
    </xdr:from>
    <xdr:to>
      <xdr:col>11</xdr:col>
      <xdr:colOff>358775</xdr:colOff>
      <xdr:row>39</xdr:row>
      <xdr:rowOff>129774</xdr:rowOff>
    </xdr:to>
    <xdr:sp macro="" textlink="">
      <xdr:nvSpPr>
        <xdr:cNvPr id="318" name="円/楕円 317"/>
        <xdr:cNvSpPr/>
      </xdr:nvSpPr>
      <xdr:spPr>
        <a:xfrm>
          <a:off x="7810500" y="67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120901</xdr:rowOff>
    </xdr:from>
    <xdr:ext cx="469744" cy="259045"/>
    <xdr:sp macro="" textlink="">
      <xdr:nvSpPr>
        <xdr:cNvPr id="319" name="テキスト ボックス 318"/>
        <xdr:cNvSpPr txBox="1"/>
      </xdr:nvSpPr>
      <xdr:spPr>
        <a:xfrm>
          <a:off x="7626427" y="680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8645</xdr:rowOff>
    </xdr:from>
    <xdr:to>
      <xdr:col>10</xdr:col>
      <xdr:colOff>155575</xdr:colOff>
      <xdr:row>39</xdr:row>
      <xdr:rowOff>110245</xdr:rowOff>
    </xdr:to>
    <xdr:sp macro="" textlink="">
      <xdr:nvSpPr>
        <xdr:cNvPr id="320" name="円/楕円 319"/>
        <xdr:cNvSpPr/>
      </xdr:nvSpPr>
      <xdr:spPr>
        <a:xfrm>
          <a:off x="6921500" y="669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101372</xdr:rowOff>
    </xdr:from>
    <xdr:ext cx="469744" cy="259045"/>
    <xdr:sp macro="" textlink="">
      <xdr:nvSpPr>
        <xdr:cNvPr id="321" name="テキスト ボックス 320"/>
        <xdr:cNvSpPr txBox="1"/>
      </xdr:nvSpPr>
      <xdr:spPr>
        <a:xfrm>
          <a:off x="6737427" y="678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1" name="テキスト ボックス 340"/>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3" name="テキスト ボックス 34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130056</xdr:rowOff>
    </xdr:from>
    <xdr:to>
      <xdr:col>15</xdr:col>
      <xdr:colOff>180340</xdr:colOff>
      <xdr:row>59</xdr:row>
      <xdr:rowOff>90298</xdr:rowOff>
    </xdr:to>
    <xdr:cxnSp macro="">
      <xdr:nvCxnSpPr>
        <xdr:cNvPr id="347" name="直線コネクタ 346"/>
        <xdr:cNvCxnSpPr/>
      </xdr:nvCxnSpPr>
      <xdr:spPr>
        <a:xfrm flipV="1">
          <a:off x="10475595" y="8702556"/>
          <a:ext cx="1270" cy="150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94125</xdr:rowOff>
    </xdr:from>
    <xdr:ext cx="469744" cy="259045"/>
    <xdr:sp macro="" textlink="">
      <xdr:nvSpPr>
        <xdr:cNvPr id="348" name="農林水産業費最小値テキスト"/>
        <xdr:cNvSpPr txBox="1"/>
      </xdr:nvSpPr>
      <xdr:spPr>
        <a:xfrm>
          <a:off x="10528300" y="102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a:t>
          </a:r>
          <a:endParaRPr kumimoji="1" lang="ja-JP" altLang="en-US" sz="1000" b="1">
            <a:latin typeface="ＭＳ Ｐゴシック"/>
          </a:endParaRPr>
        </a:p>
      </xdr:txBody>
    </xdr:sp>
    <xdr:clientData/>
  </xdr:oneCellAnchor>
  <xdr:twoCellAnchor>
    <xdr:from>
      <xdr:col>15</xdr:col>
      <xdr:colOff>92075</xdr:colOff>
      <xdr:row>59</xdr:row>
      <xdr:rowOff>90298</xdr:rowOff>
    </xdr:from>
    <xdr:to>
      <xdr:col>15</xdr:col>
      <xdr:colOff>269875</xdr:colOff>
      <xdr:row>59</xdr:row>
      <xdr:rowOff>90298</xdr:rowOff>
    </xdr:to>
    <xdr:cxnSp macro="">
      <xdr:nvCxnSpPr>
        <xdr:cNvPr id="349" name="直線コネクタ 348"/>
        <xdr:cNvCxnSpPr/>
      </xdr:nvCxnSpPr>
      <xdr:spPr>
        <a:xfrm>
          <a:off x="10388600" y="1020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76733</xdr:rowOff>
    </xdr:from>
    <xdr:ext cx="690189" cy="259045"/>
    <xdr:sp macro="" textlink="">
      <xdr:nvSpPr>
        <xdr:cNvPr id="350" name="農林水産業費最大値テキスト"/>
        <xdr:cNvSpPr txBox="1"/>
      </xdr:nvSpPr>
      <xdr:spPr>
        <a:xfrm>
          <a:off x="10528300" y="8477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1,388,859</a:t>
          </a:r>
          <a:endParaRPr kumimoji="1" lang="ja-JP" altLang="en-US" sz="1000" b="1">
            <a:latin typeface="ＭＳ Ｐゴシック"/>
          </a:endParaRPr>
        </a:p>
      </xdr:txBody>
    </xdr:sp>
    <xdr:clientData/>
  </xdr:oneCellAnchor>
  <xdr:twoCellAnchor>
    <xdr:from>
      <xdr:col>15</xdr:col>
      <xdr:colOff>92075</xdr:colOff>
      <xdr:row>50</xdr:row>
      <xdr:rowOff>130056</xdr:rowOff>
    </xdr:from>
    <xdr:to>
      <xdr:col>15</xdr:col>
      <xdr:colOff>269875</xdr:colOff>
      <xdr:row>50</xdr:row>
      <xdr:rowOff>130056</xdr:rowOff>
    </xdr:to>
    <xdr:cxnSp macro="">
      <xdr:nvCxnSpPr>
        <xdr:cNvPr id="351" name="直線コネクタ 350"/>
        <xdr:cNvCxnSpPr/>
      </xdr:nvCxnSpPr>
      <xdr:spPr>
        <a:xfrm>
          <a:off x="10388600" y="8702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167761</xdr:rowOff>
    </xdr:from>
    <xdr:to>
      <xdr:col>15</xdr:col>
      <xdr:colOff>180975</xdr:colOff>
      <xdr:row>59</xdr:row>
      <xdr:rowOff>68635</xdr:rowOff>
    </xdr:to>
    <xdr:cxnSp macro="">
      <xdr:nvCxnSpPr>
        <xdr:cNvPr id="352" name="直線コネクタ 351"/>
        <xdr:cNvCxnSpPr/>
      </xdr:nvCxnSpPr>
      <xdr:spPr>
        <a:xfrm>
          <a:off x="9639300" y="10111861"/>
          <a:ext cx="838200" cy="7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132073</xdr:rowOff>
    </xdr:from>
    <xdr:ext cx="599010" cy="259045"/>
    <xdr:sp macro="" textlink="">
      <xdr:nvSpPr>
        <xdr:cNvPr id="353" name="農林水産業費平均値テキスト"/>
        <xdr:cNvSpPr txBox="1"/>
      </xdr:nvSpPr>
      <xdr:spPr>
        <a:xfrm>
          <a:off x="10528300" y="99047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109196</xdr:rowOff>
    </xdr:from>
    <xdr:to>
      <xdr:col>15</xdr:col>
      <xdr:colOff>231775</xdr:colOff>
      <xdr:row>59</xdr:row>
      <xdr:rowOff>39346</xdr:rowOff>
    </xdr:to>
    <xdr:sp macro="" textlink="">
      <xdr:nvSpPr>
        <xdr:cNvPr id="354" name="フローチャート : 判断 353"/>
        <xdr:cNvSpPr/>
      </xdr:nvSpPr>
      <xdr:spPr>
        <a:xfrm>
          <a:off x="10426700" y="1005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148137</xdr:rowOff>
    </xdr:from>
    <xdr:to>
      <xdr:col>14</xdr:col>
      <xdr:colOff>28575</xdr:colOff>
      <xdr:row>58</xdr:row>
      <xdr:rowOff>167761</xdr:rowOff>
    </xdr:to>
    <xdr:cxnSp macro="">
      <xdr:nvCxnSpPr>
        <xdr:cNvPr id="355" name="直線コネクタ 354"/>
        <xdr:cNvCxnSpPr/>
      </xdr:nvCxnSpPr>
      <xdr:spPr>
        <a:xfrm>
          <a:off x="8750300" y="10092237"/>
          <a:ext cx="889000" cy="1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90397</xdr:rowOff>
    </xdr:from>
    <xdr:to>
      <xdr:col>14</xdr:col>
      <xdr:colOff>79375</xdr:colOff>
      <xdr:row>59</xdr:row>
      <xdr:rowOff>20547</xdr:rowOff>
    </xdr:to>
    <xdr:sp macro="" textlink="">
      <xdr:nvSpPr>
        <xdr:cNvPr id="356" name="フローチャート : 判断 355"/>
        <xdr:cNvSpPr/>
      </xdr:nvSpPr>
      <xdr:spPr>
        <a:xfrm>
          <a:off x="9588500" y="1003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37074</xdr:rowOff>
    </xdr:from>
    <xdr:ext cx="599010" cy="259045"/>
    <xdr:sp macro="" textlink="">
      <xdr:nvSpPr>
        <xdr:cNvPr id="357" name="テキスト ボックス 356"/>
        <xdr:cNvSpPr txBox="1"/>
      </xdr:nvSpPr>
      <xdr:spPr>
        <a:xfrm>
          <a:off x="9339794" y="980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118,625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148137</xdr:rowOff>
    </xdr:from>
    <xdr:to>
      <xdr:col>12</xdr:col>
      <xdr:colOff>511175</xdr:colOff>
      <xdr:row>59</xdr:row>
      <xdr:rowOff>65303</xdr:rowOff>
    </xdr:to>
    <xdr:cxnSp macro="">
      <xdr:nvCxnSpPr>
        <xdr:cNvPr id="358" name="直線コネクタ 357"/>
        <xdr:cNvCxnSpPr/>
      </xdr:nvCxnSpPr>
      <xdr:spPr>
        <a:xfrm flipV="1">
          <a:off x="7861300" y="10092237"/>
          <a:ext cx="889000" cy="8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75705</xdr:rowOff>
    </xdr:from>
    <xdr:to>
      <xdr:col>12</xdr:col>
      <xdr:colOff>561975</xdr:colOff>
      <xdr:row>59</xdr:row>
      <xdr:rowOff>5855</xdr:rowOff>
    </xdr:to>
    <xdr:sp macro="" textlink="">
      <xdr:nvSpPr>
        <xdr:cNvPr id="359" name="フローチャート : 判断 358"/>
        <xdr:cNvSpPr/>
      </xdr:nvSpPr>
      <xdr:spPr>
        <a:xfrm>
          <a:off x="8699500" y="100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22382</xdr:rowOff>
    </xdr:from>
    <xdr:ext cx="599010" cy="259045"/>
    <xdr:sp macro="" textlink="">
      <xdr:nvSpPr>
        <xdr:cNvPr id="360" name="テキスト ボックス 359"/>
        <xdr:cNvSpPr txBox="1"/>
      </xdr:nvSpPr>
      <xdr:spPr>
        <a:xfrm>
          <a:off x="8450794" y="979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132,122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65303</xdr:rowOff>
    </xdr:from>
    <xdr:to>
      <xdr:col>11</xdr:col>
      <xdr:colOff>307975</xdr:colOff>
      <xdr:row>59</xdr:row>
      <xdr:rowOff>75785</xdr:rowOff>
    </xdr:to>
    <xdr:cxnSp macro="">
      <xdr:nvCxnSpPr>
        <xdr:cNvPr id="361" name="直線コネクタ 360"/>
        <xdr:cNvCxnSpPr/>
      </xdr:nvCxnSpPr>
      <xdr:spPr>
        <a:xfrm flipV="1">
          <a:off x="6972300" y="10180853"/>
          <a:ext cx="889000" cy="1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84189</xdr:rowOff>
    </xdr:from>
    <xdr:to>
      <xdr:col>11</xdr:col>
      <xdr:colOff>358775</xdr:colOff>
      <xdr:row>59</xdr:row>
      <xdr:rowOff>14339</xdr:rowOff>
    </xdr:to>
    <xdr:sp macro="" textlink="">
      <xdr:nvSpPr>
        <xdr:cNvPr id="362" name="フローチャート : 判断 361"/>
        <xdr:cNvSpPr/>
      </xdr:nvSpPr>
      <xdr:spPr>
        <a:xfrm>
          <a:off x="7810500" y="1002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30866</xdr:rowOff>
    </xdr:from>
    <xdr:ext cx="599010" cy="259045"/>
    <xdr:sp macro="" textlink="">
      <xdr:nvSpPr>
        <xdr:cNvPr id="363" name="テキスト ボックス 362"/>
        <xdr:cNvSpPr txBox="1"/>
      </xdr:nvSpPr>
      <xdr:spPr>
        <a:xfrm>
          <a:off x="7561794" y="980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124,328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94516</xdr:rowOff>
    </xdr:from>
    <xdr:to>
      <xdr:col>10</xdr:col>
      <xdr:colOff>155575</xdr:colOff>
      <xdr:row>59</xdr:row>
      <xdr:rowOff>24666</xdr:rowOff>
    </xdr:to>
    <xdr:sp macro="" textlink="">
      <xdr:nvSpPr>
        <xdr:cNvPr id="364" name="フローチャート : 判断 363"/>
        <xdr:cNvSpPr/>
      </xdr:nvSpPr>
      <xdr:spPr>
        <a:xfrm>
          <a:off x="6921500" y="1003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41193</xdr:rowOff>
    </xdr:from>
    <xdr:ext cx="599010" cy="259045"/>
    <xdr:sp macro="" textlink="">
      <xdr:nvSpPr>
        <xdr:cNvPr id="365" name="テキスト ボックス 364"/>
        <xdr:cNvSpPr txBox="1"/>
      </xdr:nvSpPr>
      <xdr:spPr>
        <a:xfrm>
          <a:off x="6672794" y="9813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17835</xdr:rowOff>
    </xdr:from>
    <xdr:to>
      <xdr:col>15</xdr:col>
      <xdr:colOff>231775</xdr:colOff>
      <xdr:row>59</xdr:row>
      <xdr:rowOff>119435</xdr:rowOff>
    </xdr:to>
    <xdr:sp macro="" textlink="">
      <xdr:nvSpPr>
        <xdr:cNvPr id="371" name="円/楕円 370"/>
        <xdr:cNvSpPr/>
      </xdr:nvSpPr>
      <xdr:spPr>
        <a:xfrm>
          <a:off x="10426700" y="1013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104212</xdr:rowOff>
    </xdr:from>
    <xdr:ext cx="534377" cy="259045"/>
    <xdr:sp macro="" textlink="">
      <xdr:nvSpPr>
        <xdr:cNvPr id="372" name="農林水産業費該当値テキスト"/>
        <xdr:cNvSpPr txBox="1"/>
      </xdr:nvSpPr>
      <xdr:spPr>
        <a:xfrm>
          <a:off x="10528300" y="1004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27,783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116961</xdr:rowOff>
    </xdr:from>
    <xdr:to>
      <xdr:col>14</xdr:col>
      <xdr:colOff>79375</xdr:colOff>
      <xdr:row>59</xdr:row>
      <xdr:rowOff>47111</xdr:rowOff>
    </xdr:to>
    <xdr:sp macro="" textlink="">
      <xdr:nvSpPr>
        <xdr:cNvPr id="373" name="円/楕円 372"/>
        <xdr:cNvSpPr/>
      </xdr:nvSpPr>
      <xdr:spPr>
        <a:xfrm>
          <a:off x="9588500" y="1006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38238</xdr:rowOff>
    </xdr:from>
    <xdr:ext cx="534377" cy="259045"/>
    <xdr:sp macro="" textlink="">
      <xdr:nvSpPr>
        <xdr:cNvPr id="374" name="テキスト ボックス 373"/>
        <xdr:cNvSpPr txBox="1"/>
      </xdr:nvSpPr>
      <xdr:spPr>
        <a:xfrm>
          <a:off x="9372111" y="1015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94,222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97337</xdr:rowOff>
    </xdr:from>
    <xdr:to>
      <xdr:col>12</xdr:col>
      <xdr:colOff>561975</xdr:colOff>
      <xdr:row>59</xdr:row>
      <xdr:rowOff>27487</xdr:rowOff>
    </xdr:to>
    <xdr:sp macro="" textlink="">
      <xdr:nvSpPr>
        <xdr:cNvPr id="375" name="円/楕円 374"/>
        <xdr:cNvSpPr/>
      </xdr:nvSpPr>
      <xdr:spPr>
        <a:xfrm>
          <a:off x="8699500" y="1004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18614</xdr:rowOff>
    </xdr:from>
    <xdr:ext cx="599010" cy="259045"/>
    <xdr:sp macro="" textlink="">
      <xdr:nvSpPr>
        <xdr:cNvPr id="376" name="テキスト ボックス 375"/>
        <xdr:cNvSpPr txBox="1"/>
      </xdr:nvSpPr>
      <xdr:spPr>
        <a:xfrm>
          <a:off x="8450794" y="1013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112,250</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14503</xdr:rowOff>
    </xdr:from>
    <xdr:to>
      <xdr:col>11</xdr:col>
      <xdr:colOff>358775</xdr:colOff>
      <xdr:row>59</xdr:row>
      <xdr:rowOff>116103</xdr:rowOff>
    </xdr:to>
    <xdr:sp macro="" textlink="">
      <xdr:nvSpPr>
        <xdr:cNvPr id="377" name="円/楕円 376"/>
        <xdr:cNvSpPr/>
      </xdr:nvSpPr>
      <xdr:spPr>
        <a:xfrm>
          <a:off x="7810500" y="1013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107230</xdr:rowOff>
    </xdr:from>
    <xdr:ext cx="534377" cy="259045"/>
    <xdr:sp macro="" textlink="">
      <xdr:nvSpPr>
        <xdr:cNvPr id="378" name="テキスト ボックス 377"/>
        <xdr:cNvSpPr txBox="1"/>
      </xdr:nvSpPr>
      <xdr:spPr>
        <a:xfrm>
          <a:off x="7594111" y="1022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30,844</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24985</xdr:rowOff>
    </xdr:from>
    <xdr:to>
      <xdr:col>10</xdr:col>
      <xdr:colOff>155575</xdr:colOff>
      <xdr:row>59</xdr:row>
      <xdr:rowOff>126585</xdr:rowOff>
    </xdr:to>
    <xdr:sp macro="" textlink="">
      <xdr:nvSpPr>
        <xdr:cNvPr id="379" name="円/楕円 378"/>
        <xdr:cNvSpPr/>
      </xdr:nvSpPr>
      <xdr:spPr>
        <a:xfrm>
          <a:off x="6921500" y="1014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117712</xdr:rowOff>
    </xdr:from>
    <xdr:ext cx="534377" cy="259045"/>
    <xdr:sp macro="" textlink="">
      <xdr:nvSpPr>
        <xdr:cNvPr id="380" name="テキスト ボックス 379"/>
        <xdr:cNvSpPr txBox="1"/>
      </xdr:nvSpPr>
      <xdr:spPr>
        <a:xfrm>
          <a:off x="6705111" y="1023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429</xdr:rowOff>
    </xdr:from>
    <xdr:to>
      <xdr:col>15</xdr:col>
      <xdr:colOff>180340</xdr:colOff>
      <xdr:row>79</xdr:row>
      <xdr:rowOff>30693</xdr:rowOff>
    </xdr:to>
    <xdr:cxnSp macro="">
      <xdr:nvCxnSpPr>
        <xdr:cNvPr id="404" name="直線コネクタ 403"/>
        <xdr:cNvCxnSpPr/>
      </xdr:nvCxnSpPr>
      <xdr:spPr>
        <a:xfrm flipV="1">
          <a:off x="10475595" y="12001929"/>
          <a:ext cx="1270" cy="1573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34520</xdr:rowOff>
    </xdr:from>
    <xdr:ext cx="469744" cy="259045"/>
    <xdr:sp macro="" textlink="">
      <xdr:nvSpPr>
        <xdr:cNvPr id="405" name="商工費最小値テキスト"/>
        <xdr:cNvSpPr txBox="1"/>
      </xdr:nvSpPr>
      <xdr:spPr>
        <a:xfrm>
          <a:off x="10528300" y="1357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a:t>
          </a:r>
          <a:endParaRPr kumimoji="1" lang="ja-JP" altLang="en-US" sz="1000" b="1">
            <a:latin typeface="ＭＳ Ｐゴシック"/>
          </a:endParaRPr>
        </a:p>
      </xdr:txBody>
    </xdr:sp>
    <xdr:clientData/>
  </xdr:oneCellAnchor>
  <xdr:twoCellAnchor>
    <xdr:from>
      <xdr:col>15</xdr:col>
      <xdr:colOff>92075</xdr:colOff>
      <xdr:row>79</xdr:row>
      <xdr:rowOff>30693</xdr:rowOff>
    </xdr:from>
    <xdr:to>
      <xdr:col>15</xdr:col>
      <xdr:colOff>269875</xdr:colOff>
      <xdr:row>79</xdr:row>
      <xdr:rowOff>30693</xdr:rowOff>
    </xdr:to>
    <xdr:cxnSp macro="">
      <xdr:nvCxnSpPr>
        <xdr:cNvPr id="406" name="直線コネクタ 405"/>
        <xdr:cNvCxnSpPr/>
      </xdr:nvCxnSpPr>
      <xdr:spPr>
        <a:xfrm>
          <a:off x="10388600" y="1357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118556</xdr:rowOff>
    </xdr:from>
    <xdr:ext cx="599010" cy="259045"/>
    <xdr:sp macro="" textlink="">
      <xdr:nvSpPr>
        <xdr:cNvPr id="407" name="商工費最大値テキスト"/>
        <xdr:cNvSpPr txBox="1"/>
      </xdr:nvSpPr>
      <xdr:spPr>
        <a:xfrm>
          <a:off x="10528300" y="1177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416,554</a:t>
          </a:r>
          <a:endParaRPr kumimoji="1" lang="ja-JP" altLang="en-US" sz="1000" b="1">
            <a:latin typeface="ＭＳ Ｐゴシック"/>
          </a:endParaRPr>
        </a:p>
      </xdr:txBody>
    </xdr:sp>
    <xdr:clientData/>
  </xdr:oneCellAnchor>
  <xdr:twoCellAnchor>
    <xdr:from>
      <xdr:col>15</xdr:col>
      <xdr:colOff>92075</xdr:colOff>
      <xdr:row>70</xdr:row>
      <xdr:rowOff>429</xdr:rowOff>
    </xdr:from>
    <xdr:to>
      <xdr:col>15</xdr:col>
      <xdr:colOff>269875</xdr:colOff>
      <xdr:row>70</xdr:row>
      <xdr:rowOff>429</xdr:rowOff>
    </xdr:to>
    <xdr:cxnSp macro="">
      <xdr:nvCxnSpPr>
        <xdr:cNvPr id="408" name="直線コネクタ 407"/>
        <xdr:cNvCxnSpPr/>
      </xdr:nvCxnSpPr>
      <xdr:spPr>
        <a:xfrm>
          <a:off x="10388600" y="1200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70103</xdr:rowOff>
    </xdr:from>
    <xdr:to>
      <xdr:col>15</xdr:col>
      <xdr:colOff>180975</xdr:colOff>
      <xdr:row>78</xdr:row>
      <xdr:rowOff>167044</xdr:rowOff>
    </xdr:to>
    <xdr:cxnSp macro="">
      <xdr:nvCxnSpPr>
        <xdr:cNvPr id="409" name="直線コネクタ 408"/>
        <xdr:cNvCxnSpPr/>
      </xdr:nvCxnSpPr>
      <xdr:spPr>
        <a:xfrm flipV="1">
          <a:off x="9639300" y="13271753"/>
          <a:ext cx="838200" cy="26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156115</xdr:rowOff>
    </xdr:from>
    <xdr:ext cx="534377" cy="259045"/>
    <xdr:sp macro="" textlink="">
      <xdr:nvSpPr>
        <xdr:cNvPr id="410" name="商工費平均値テキスト"/>
        <xdr:cNvSpPr txBox="1"/>
      </xdr:nvSpPr>
      <xdr:spPr>
        <a:xfrm>
          <a:off x="10528300" y="13357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6238</xdr:rowOff>
    </xdr:from>
    <xdr:to>
      <xdr:col>15</xdr:col>
      <xdr:colOff>231775</xdr:colOff>
      <xdr:row>78</xdr:row>
      <xdr:rowOff>107838</xdr:rowOff>
    </xdr:to>
    <xdr:sp macro="" textlink="">
      <xdr:nvSpPr>
        <xdr:cNvPr id="411" name="フローチャート : 判断 410"/>
        <xdr:cNvSpPr/>
      </xdr:nvSpPr>
      <xdr:spPr>
        <a:xfrm>
          <a:off x="104267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167044</xdr:rowOff>
    </xdr:from>
    <xdr:to>
      <xdr:col>14</xdr:col>
      <xdr:colOff>28575</xdr:colOff>
      <xdr:row>79</xdr:row>
      <xdr:rowOff>8637</xdr:rowOff>
    </xdr:to>
    <xdr:cxnSp macro="">
      <xdr:nvCxnSpPr>
        <xdr:cNvPr id="412" name="直線コネクタ 411"/>
        <xdr:cNvCxnSpPr/>
      </xdr:nvCxnSpPr>
      <xdr:spPr>
        <a:xfrm flipV="1">
          <a:off x="8750300" y="13540144"/>
          <a:ext cx="889000" cy="1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139071</xdr:rowOff>
    </xdr:from>
    <xdr:to>
      <xdr:col>14</xdr:col>
      <xdr:colOff>79375</xdr:colOff>
      <xdr:row>78</xdr:row>
      <xdr:rowOff>69221</xdr:rowOff>
    </xdr:to>
    <xdr:sp macro="" textlink="">
      <xdr:nvSpPr>
        <xdr:cNvPr id="413" name="フローチャート : 判断 412"/>
        <xdr:cNvSpPr/>
      </xdr:nvSpPr>
      <xdr:spPr>
        <a:xfrm>
          <a:off x="9588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85748</xdr:rowOff>
    </xdr:from>
    <xdr:ext cx="534377" cy="259045"/>
    <xdr:sp macro="" textlink="">
      <xdr:nvSpPr>
        <xdr:cNvPr id="414" name="テキスト ボックス 413"/>
        <xdr:cNvSpPr txBox="1"/>
      </xdr:nvSpPr>
      <xdr:spPr>
        <a:xfrm>
          <a:off x="9372111" y="131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51,832</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8637</xdr:rowOff>
    </xdr:from>
    <xdr:to>
      <xdr:col>12</xdr:col>
      <xdr:colOff>511175</xdr:colOff>
      <xdr:row>79</xdr:row>
      <xdr:rowOff>13520</xdr:rowOff>
    </xdr:to>
    <xdr:cxnSp macro="">
      <xdr:nvCxnSpPr>
        <xdr:cNvPr id="415" name="直線コネクタ 414"/>
        <xdr:cNvCxnSpPr/>
      </xdr:nvCxnSpPr>
      <xdr:spPr>
        <a:xfrm flipV="1">
          <a:off x="7861300" y="13553187"/>
          <a:ext cx="889000" cy="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8630</xdr:rowOff>
    </xdr:from>
    <xdr:to>
      <xdr:col>12</xdr:col>
      <xdr:colOff>561975</xdr:colOff>
      <xdr:row>78</xdr:row>
      <xdr:rowOff>110230</xdr:rowOff>
    </xdr:to>
    <xdr:sp macro="" textlink="">
      <xdr:nvSpPr>
        <xdr:cNvPr id="416" name="フローチャート : 判断 415"/>
        <xdr:cNvSpPr/>
      </xdr:nvSpPr>
      <xdr:spPr>
        <a:xfrm>
          <a:off x="8699500" y="1338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126757</xdr:rowOff>
    </xdr:from>
    <xdr:ext cx="534377" cy="259045"/>
    <xdr:sp macro="" textlink="">
      <xdr:nvSpPr>
        <xdr:cNvPr id="417" name="テキスト ボックス 416"/>
        <xdr:cNvSpPr txBox="1"/>
      </xdr:nvSpPr>
      <xdr:spPr>
        <a:xfrm>
          <a:off x="8483111" y="1315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163223</xdr:rowOff>
    </xdr:from>
    <xdr:to>
      <xdr:col>11</xdr:col>
      <xdr:colOff>307975</xdr:colOff>
      <xdr:row>79</xdr:row>
      <xdr:rowOff>13520</xdr:rowOff>
    </xdr:to>
    <xdr:cxnSp macro="">
      <xdr:nvCxnSpPr>
        <xdr:cNvPr id="418" name="直線コネクタ 417"/>
        <xdr:cNvCxnSpPr/>
      </xdr:nvCxnSpPr>
      <xdr:spPr>
        <a:xfrm>
          <a:off x="6972300" y="13536323"/>
          <a:ext cx="889000" cy="2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33865</xdr:rowOff>
    </xdr:from>
    <xdr:to>
      <xdr:col>11</xdr:col>
      <xdr:colOff>358775</xdr:colOff>
      <xdr:row>78</xdr:row>
      <xdr:rowOff>135465</xdr:rowOff>
    </xdr:to>
    <xdr:sp macro="" textlink="">
      <xdr:nvSpPr>
        <xdr:cNvPr id="419" name="フローチャート : 判断 418"/>
        <xdr:cNvSpPr/>
      </xdr:nvSpPr>
      <xdr:spPr>
        <a:xfrm>
          <a:off x="7810500" y="1340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151992</xdr:rowOff>
    </xdr:from>
    <xdr:ext cx="534377" cy="259045"/>
    <xdr:sp macro="" textlink="">
      <xdr:nvSpPr>
        <xdr:cNvPr id="420" name="テキスト ボックス 419"/>
        <xdr:cNvSpPr txBox="1"/>
      </xdr:nvSpPr>
      <xdr:spPr>
        <a:xfrm>
          <a:off x="7594111" y="1318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34,445</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21509</xdr:rowOff>
    </xdr:from>
    <xdr:to>
      <xdr:col>10</xdr:col>
      <xdr:colOff>155575</xdr:colOff>
      <xdr:row>78</xdr:row>
      <xdr:rowOff>123109</xdr:rowOff>
    </xdr:to>
    <xdr:sp macro="" textlink="">
      <xdr:nvSpPr>
        <xdr:cNvPr id="421" name="フローチャート : 判断 420"/>
        <xdr:cNvSpPr/>
      </xdr:nvSpPr>
      <xdr:spPr>
        <a:xfrm>
          <a:off x="6921500" y="1339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139636</xdr:rowOff>
    </xdr:from>
    <xdr:ext cx="534377" cy="259045"/>
    <xdr:sp macro="" textlink="">
      <xdr:nvSpPr>
        <xdr:cNvPr id="422" name="テキスト ボックス 421"/>
        <xdr:cNvSpPr txBox="1"/>
      </xdr:nvSpPr>
      <xdr:spPr>
        <a:xfrm>
          <a:off x="6705111" y="1316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37,688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19303</xdr:rowOff>
    </xdr:from>
    <xdr:to>
      <xdr:col>15</xdr:col>
      <xdr:colOff>231775</xdr:colOff>
      <xdr:row>77</xdr:row>
      <xdr:rowOff>120903</xdr:rowOff>
    </xdr:to>
    <xdr:sp macro="" textlink="">
      <xdr:nvSpPr>
        <xdr:cNvPr id="428" name="円/楕円 427"/>
        <xdr:cNvSpPr/>
      </xdr:nvSpPr>
      <xdr:spPr>
        <a:xfrm>
          <a:off x="10426700" y="1322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42180</xdr:rowOff>
    </xdr:from>
    <xdr:ext cx="534377" cy="259045"/>
    <xdr:sp macro="" textlink="">
      <xdr:nvSpPr>
        <xdr:cNvPr id="429" name="商工費該当値テキスト"/>
        <xdr:cNvSpPr txBox="1"/>
      </xdr:nvSpPr>
      <xdr:spPr>
        <a:xfrm>
          <a:off x="10528300" y="1307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83,267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116244</xdr:rowOff>
    </xdr:from>
    <xdr:to>
      <xdr:col>14</xdr:col>
      <xdr:colOff>79375</xdr:colOff>
      <xdr:row>79</xdr:row>
      <xdr:rowOff>46394</xdr:rowOff>
    </xdr:to>
    <xdr:sp macro="" textlink="">
      <xdr:nvSpPr>
        <xdr:cNvPr id="430" name="円/楕円 429"/>
        <xdr:cNvSpPr/>
      </xdr:nvSpPr>
      <xdr:spPr>
        <a:xfrm>
          <a:off x="9588500" y="1348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37521</xdr:rowOff>
    </xdr:from>
    <xdr:ext cx="534377" cy="259045"/>
    <xdr:sp macro="" textlink="">
      <xdr:nvSpPr>
        <xdr:cNvPr id="431" name="テキスト ボックス 430"/>
        <xdr:cNvSpPr txBox="1"/>
      </xdr:nvSpPr>
      <xdr:spPr>
        <a:xfrm>
          <a:off x="9372111" y="1358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129287</xdr:rowOff>
    </xdr:from>
    <xdr:to>
      <xdr:col>12</xdr:col>
      <xdr:colOff>561975</xdr:colOff>
      <xdr:row>79</xdr:row>
      <xdr:rowOff>59437</xdr:rowOff>
    </xdr:to>
    <xdr:sp macro="" textlink="">
      <xdr:nvSpPr>
        <xdr:cNvPr id="432" name="円/楕円 431"/>
        <xdr:cNvSpPr/>
      </xdr:nvSpPr>
      <xdr:spPr>
        <a:xfrm>
          <a:off x="8699500" y="1350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50564</xdr:rowOff>
    </xdr:from>
    <xdr:ext cx="469744" cy="259045"/>
    <xdr:sp macro="" textlink="">
      <xdr:nvSpPr>
        <xdr:cNvPr id="433" name="テキスト ボックス 432"/>
        <xdr:cNvSpPr txBox="1"/>
      </xdr:nvSpPr>
      <xdr:spPr>
        <a:xfrm>
          <a:off x="8515427" y="1359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134170</xdr:rowOff>
    </xdr:from>
    <xdr:to>
      <xdr:col>11</xdr:col>
      <xdr:colOff>358775</xdr:colOff>
      <xdr:row>79</xdr:row>
      <xdr:rowOff>64320</xdr:rowOff>
    </xdr:to>
    <xdr:sp macro="" textlink="">
      <xdr:nvSpPr>
        <xdr:cNvPr id="434" name="円/楕円 433"/>
        <xdr:cNvSpPr/>
      </xdr:nvSpPr>
      <xdr:spPr>
        <a:xfrm>
          <a:off x="7810500" y="135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55447</xdr:rowOff>
    </xdr:from>
    <xdr:ext cx="469744" cy="259045"/>
    <xdr:sp macro="" textlink="">
      <xdr:nvSpPr>
        <xdr:cNvPr id="435" name="テキスト ボックス 434"/>
        <xdr:cNvSpPr txBox="1"/>
      </xdr:nvSpPr>
      <xdr:spPr>
        <a:xfrm>
          <a:off x="7626427" y="135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112423</xdr:rowOff>
    </xdr:from>
    <xdr:to>
      <xdr:col>10</xdr:col>
      <xdr:colOff>155575</xdr:colOff>
      <xdr:row>79</xdr:row>
      <xdr:rowOff>42573</xdr:rowOff>
    </xdr:to>
    <xdr:sp macro="" textlink="">
      <xdr:nvSpPr>
        <xdr:cNvPr id="436" name="円/楕円 435"/>
        <xdr:cNvSpPr/>
      </xdr:nvSpPr>
      <xdr:spPr>
        <a:xfrm>
          <a:off x="6921500" y="1348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33700</xdr:rowOff>
    </xdr:from>
    <xdr:ext cx="534377" cy="259045"/>
    <xdr:sp macro="" textlink="">
      <xdr:nvSpPr>
        <xdr:cNvPr id="437" name="テキスト ボックス 436"/>
        <xdr:cNvSpPr txBox="1"/>
      </xdr:nvSpPr>
      <xdr:spPr>
        <a:xfrm>
          <a:off x="6705111" y="1357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76882</xdr:rowOff>
    </xdr:from>
    <xdr:to>
      <xdr:col>15</xdr:col>
      <xdr:colOff>180340</xdr:colOff>
      <xdr:row>98</xdr:row>
      <xdr:rowOff>159028</xdr:rowOff>
    </xdr:to>
    <xdr:cxnSp macro="">
      <xdr:nvCxnSpPr>
        <xdr:cNvPr id="461" name="直線コネクタ 460"/>
        <xdr:cNvCxnSpPr/>
      </xdr:nvCxnSpPr>
      <xdr:spPr>
        <a:xfrm flipV="1">
          <a:off x="10475595" y="15678832"/>
          <a:ext cx="1270" cy="128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162855</xdr:rowOff>
    </xdr:from>
    <xdr:ext cx="534377" cy="259045"/>
    <xdr:sp macro="" textlink="">
      <xdr:nvSpPr>
        <xdr:cNvPr id="462" name="土木費最小値テキスト"/>
        <xdr:cNvSpPr txBox="1"/>
      </xdr:nvSpPr>
      <xdr:spPr>
        <a:xfrm>
          <a:off x="10528300" y="1696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29,854</a:t>
          </a:r>
          <a:endParaRPr kumimoji="1" lang="ja-JP" altLang="en-US" sz="1000" b="1">
            <a:latin typeface="ＭＳ Ｐゴシック"/>
          </a:endParaRPr>
        </a:p>
      </xdr:txBody>
    </xdr:sp>
    <xdr:clientData/>
  </xdr:oneCellAnchor>
  <xdr:twoCellAnchor>
    <xdr:from>
      <xdr:col>15</xdr:col>
      <xdr:colOff>92075</xdr:colOff>
      <xdr:row>98</xdr:row>
      <xdr:rowOff>159028</xdr:rowOff>
    </xdr:from>
    <xdr:to>
      <xdr:col>15</xdr:col>
      <xdr:colOff>269875</xdr:colOff>
      <xdr:row>98</xdr:row>
      <xdr:rowOff>159028</xdr:rowOff>
    </xdr:to>
    <xdr:cxnSp macro="">
      <xdr:nvCxnSpPr>
        <xdr:cNvPr id="463" name="直線コネクタ 462"/>
        <xdr:cNvCxnSpPr/>
      </xdr:nvCxnSpPr>
      <xdr:spPr>
        <a:xfrm>
          <a:off x="10388600" y="1696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23559</xdr:rowOff>
    </xdr:from>
    <xdr:ext cx="599010" cy="259045"/>
    <xdr:sp macro="" textlink="">
      <xdr:nvSpPr>
        <xdr:cNvPr id="464" name="土木費最大値テキスト"/>
        <xdr:cNvSpPr txBox="1"/>
      </xdr:nvSpPr>
      <xdr:spPr>
        <a:xfrm>
          <a:off x="10528300" y="1545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702,975</a:t>
          </a:r>
          <a:endParaRPr kumimoji="1" lang="ja-JP" altLang="en-US" sz="1000" b="1">
            <a:latin typeface="ＭＳ Ｐゴシック"/>
          </a:endParaRPr>
        </a:p>
      </xdr:txBody>
    </xdr:sp>
    <xdr:clientData/>
  </xdr:oneCellAnchor>
  <xdr:twoCellAnchor>
    <xdr:from>
      <xdr:col>15</xdr:col>
      <xdr:colOff>92075</xdr:colOff>
      <xdr:row>91</xdr:row>
      <xdr:rowOff>76882</xdr:rowOff>
    </xdr:from>
    <xdr:to>
      <xdr:col>15</xdr:col>
      <xdr:colOff>269875</xdr:colOff>
      <xdr:row>91</xdr:row>
      <xdr:rowOff>76882</xdr:rowOff>
    </xdr:to>
    <xdr:cxnSp macro="">
      <xdr:nvCxnSpPr>
        <xdr:cNvPr id="465" name="直線コネクタ 464"/>
        <xdr:cNvCxnSpPr/>
      </xdr:nvCxnSpPr>
      <xdr:spPr>
        <a:xfrm>
          <a:off x="10388600" y="1567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120337</xdr:rowOff>
    </xdr:from>
    <xdr:to>
      <xdr:col>15</xdr:col>
      <xdr:colOff>180975</xdr:colOff>
      <xdr:row>97</xdr:row>
      <xdr:rowOff>159415</xdr:rowOff>
    </xdr:to>
    <xdr:cxnSp macro="">
      <xdr:nvCxnSpPr>
        <xdr:cNvPr id="466" name="直線コネクタ 465"/>
        <xdr:cNvCxnSpPr/>
      </xdr:nvCxnSpPr>
      <xdr:spPr>
        <a:xfrm flipV="1">
          <a:off x="9639300" y="16750987"/>
          <a:ext cx="838200" cy="3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48170</xdr:rowOff>
    </xdr:from>
    <xdr:ext cx="599010" cy="259045"/>
    <xdr:sp macro="" textlink="">
      <xdr:nvSpPr>
        <xdr:cNvPr id="467" name="土木費平均値テキスト"/>
        <xdr:cNvSpPr txBox="1"/>
      </xdr:nvSpPr>
      <xdr:spPr>
        <a:xfrm>
          <a:off x="10528300" y="16678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69743</xdr:rowOff>
    </xdr:from>
    <xdr:to>
      <xdr:col>15</xdr:col>
      <xdr:colOff>231775</xdr:colOff>
      <xdr:row>97</xdr:row>
      <xdr:rowOff>171343</xdr:rowOff>
    </xdr:to>
    <xdr:sp macro="" textlink="">
      <xdr:nvSpPr>
        <xdr:cNvPr id="468" name="フローチャート : 判断 467"/>
        <xdr:cNvSpPr/>
      </xdr:nvSpPr>
      <xdr:spPr>
        <a:xfrm>
          <a:off x="104267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159415</xdr:rowOff>
    </xdr:from>
    <xdr:to>
      <xdr:col>14</xdr:col>
      <xdr:colOff>28575</xdr:colOff>
      <xdr:row>98</xdr:row>
      <xdr:rowOff>40545</xdr:rowOff>
    </xdr:to>
    <xdr:cxnSp macro="">
      <xdr:nvCxnSpPr>
        <xdr:cNvPr id="469" name="直線コネクタ 468"/>
        <xdr:cNvCxnSpPr/>
      </xdr:nvCxnSpPr>
      <xdr:spPr>
        <a:xfrm flipV="1">
          <a:off x="8750300" y="16790065"/>
          <a:ext cx="889000" cy="5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18735</xdr:rowOff>
    </xdr:from>
    <xdr:to>
      <xdr:col>14</xdr:col>
      <xdr:colOff>79375</xdr:colOff>
      <xdr:row>97</xdr:row>
      <xdr:rowOff>120335</xdr:rowOff>
    </xdr:to>
    <xdr:sp macro="" textlink="">
      <xdr:nvSpPr>
        <xdr:cNvPr id="470" name="フローチャート : 判断 469"/>
        <xdr:cNvSpPr/>
      </xdr:nvSpPr>
      <xdr:spPr>
        <a:xfrm>
          <a:off x="9588500" y="1664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136862</xdr:rowOff>
    </xdr:from>
    <xdr:ext cx="599010" cy="259045"/>
    <xdr:sp macro="" textlink="">
      <xdr:nvSpPr>
        <xdr:cNvPr id="471" name="テキスト ボックス 470"/>
        <xdr:cNvSpPr txBox="1"/>
      </xdr:nvSpPr>
      <xdr:spPr>
        <a:xfrm>
          <a:off x="9339794" y="1642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166,832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5700</xdr:rowOff>
    </xdr:from>
    <xdr:to>
      <xdr:col>12</xdr:col>
      <xdr:colOff>511175</xdr:colOff>
      <xdr:row>98</xdr:row>
      <xdr:rowOff>40545</xdr:rowOff>
    </xdr:to>
    <xdr:cxnSp macro="">
      <xdr:nvCxnSpPr>
        <xdr:cNvPr id="472" name="直線コネクタ 471"/>
        <xdr:cNvCxnSpPr/>
      </xdr:nvCxnSpPr>
      <xdr:spPr>
        <a:xfrm>
          <a:off x="7861300" y="16807800"/>
          <a:ext cx="889000" cy="3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72549</xdr:rowOff>
    </xdr:from>
    <xdr:to>
      <xdr:col>12</xdr:col>
      <xdr:colOff>561975</xdr:colOff>
      <xdr:row>98</xdr:row>
      <xdr:rowOff>2699</xdr:rowOff>
    </xdr:to>
    <xdr:sp macro="" textlink="">
      <xdr:nvSpPr>
        <xdr:cNvPr id="473" name="フローチャート : 判断 472"/>
        <xdr:cNvSpPr/>
      </xdr:nvSpPr>
      <xdr:spPr>
        <a:xfrm>
          <a:off x="8699500" y="1670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19226</xdr:rowOff>
    </xdr:from>
    <xdr:ext cx="599010" cy="259045"/>
    <xdr:sp macro="" textlink="">
      <xdr:nvSpPr>
        <xdr:cNvPr id="474" name="テキスト ボックス 473"/>
        <xdr:cNvSpPr txBox="1"/>
      </xdr:nvSpPr>
      <xdr:spPr>
        <a:xfrm>
          <a:off x="8450794" y="1647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5700</xdr:rowOff>
    </xdr:from>
    <xdr:to>
      <xdr:col>11</xdr:col>
      <xdr:colOff>307975</xdr:colOff>
      <xdr:row>98</xdr:row>
      <xdr:rowOff>62677</xdr:rowOff>
    </xdr:to>
    <xdr:cxnSp macro="">
      <xdr:nvCxnSpPr>
        <xdr:cNvPr id="475" name="直線コネクタ 474"/>
        <xdr:cNvCxnSpPr/>
      </xdr:nvCxnSpPr>
      <xdr:spPr>
        <a:xfrm flipV="1">
          <a:off x="6972300" y="16807800"/>
          <a:ext cx="889000" cy="5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120870</xdr:rowOff>
    </xdr:from>
    <xdr:to>
      <xdr:col>11</xdr:col>
      <xdr:colOff>358775</xdr:colOff>
      <xdr:row>98</xdr:row>
      <xdr:rowOff>51020</xdr:rowOff>
    </xdr:to>
    <xdr:sp macro="" textlink="">
      <xdr:nvSpPr>
        <xdr:cNvPr id="476" name="フローチャート : 判断 475"/>
        <xdr:cNvSpPr/>
      </xdr:nvSpPr>
      <xdr:spPr>
        <a:xfrm>
          <a:off x="7810500" y="167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67547</xdr:rowOff>
    </xdr:from>
    <xdr:ext cx="599010" cy="259045"/>
    <xdr:sp macro="" textlink="">
      <xdr:nvSpPr>
        <xdr:cNvPr id="477" name="テキスト ボックス 476"/>
        <xdr:cNvSpPr txBox="1"/>
      </xdr:nvSpPr>
      <xdr:spPr>
        <a:xfrm>
          <a:off x="7561794" y="1652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113,218</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135641</xdr:rowOff>
    </xdr:from>
    <xdr:to>
      <xdr:col>10</xdr:col>
      <xdr:colOff>155575</xdr:colOff>
      <xdr:row>98</xdr:row>
      <xdr:rowOff>65791</xdr:rowOff>
    </xdr:to>
    <xdr:sp macro="" textlink="">
      <xdr:nvSpPr>
        <xdr:cNvPr id="478" name="フローチャート : 判断 477"/>
        <xdr:cNvSpPr/>
      </xdr:nvSpPr>
      <xdr:spPr>
        <a:xfrm>
          <a:off x="6921500" y="167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82318</xdr:rowOff>
    </xdr:from>
    <xdr:ext cx="599010" cy="259045"/>
    <xdr:sp macro="" textlink="">
      <xdr:nvSpPr>
        <xdr:cNvPr id="479" name="テキスト ボックス 478"/>
        <xdr:cNvSpPr txBox="1"/>
      </xdr:nvSpPr>
      <xdr:spPr>
        <a:xfrm>
          <a:off x="6672794" y="1654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105,464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69537</xdr:rowOff>
    </xdr:from>
    <xdr:to>
      <xdr:col>15</xdr:col>
      <xdr:colOff>231775</xdr:colOff>
      <xdr:row>97</xdr:row>
      <xdr:rowOff>171137</xdr:rowOff>
    </xdr:to>
    <xdr:sp macro="" textlink="">
      <xdr:nvSpPr>
        <xdr:cNvPr id="485" name="円/楕円 484"/>
        <xdr:cNvSpPr/>
      </xdr:nvSpPr>
      <xdr:spPr>
        <a:xfrm>
          <a:off x="10426700" y="1670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92414</xdr:rowOff>
    </xdr:from>
    <xdr:ext cx="599010" cy="259045"/>
    <xdr:sp macro="" textlink="">
      <xdr:nvSpPr>
        <xdr:cNvPr id="486" name="土木費該当値テキスト"/>
        <xdr:cNvSpPr txBox="1"/>
      </xdr:nvSpPr>
      <xdr:spPr>
        <a:xfrm>
          <a:off x="10528300" y="1655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140,164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108615</xdr:rowOff>
    </xdr:from>
    <xdr:to>
      <xdr:col>14</xdr:col>
      <xdr:colOff>79375</xdr:colOff>
      <xdr:row>98</xdr:row>
      <xdr:rowOff>38765</xdr:rowOff>
    </xdr:to>
    <xdr:sp macro="" textlink="">
      <xdr:nvSpPr>
        <xdr:cNvPr id="487" name="円/楕円 486"/>
        <xdr:cNvSpPr/>
      </xdr:nvSpPr>
      <xdr:spPr>
        <a:xfrm>
          <a:off x="9588500" y="1673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29892</xdr:rowOff>
    </xdr:from>
    <xdr:ext cx="599010" cy="259045"/>
    <xdr:sp macro="" textlink="">
      <xdr:nvSpPr>
        <xdr:cNvPr id="488" name="テキスト ボックス 487"/>
        <xdr:cNvSpPr txBox="1"/>
      </xdr:nvSpPr>
      <xdr:spPr>
        <a:xfrm>
          <a:off x="9339794" y="1683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119,651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161195</xdr:rowOff>
    </xdr:from>
    <xdr:to>
      <xdr:col>12</xdr:col>
      <xdr:colOff>561975</xdr:colOff>
      <xdr:row>98</xdr:row>
      <xdr:rowOff>91345</xdr:rowOff>
    </xdr:to>
    <xdr:sp macro="" textlink="">
      <xdr:nvSpPr>
        <xdr:cNvPr id="489" name="円/楕円 488"/>
        <xdr:cNvSpPr/>
      </xdr:nvSpPr>
      <xdr:spPr>
        <a:xfrm>
          <a:off x="8699500" y="167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82472</xdr:rowOff>
    </xdr:from>
    <xdr:ext cx="534377" cy="259045"/>
    <xdr:sp macro="" textlink="">
      <xdr:nvSpPr>
        <xdr:cNvPr id="490" name="テキスト ボックス 489"/>
        <xdr:cNvSpPr txBox="1"/>
      </xdr:nvSpPr>
      <xdr:spPr>
        <a:xfrm>
          <a:off x="8483111" y="168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92,050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126350</xdr:rowOff>
    </xdr:from>
    <xdr:to>
      <xdr:col>11</xdr:col>
      <xdr:colOff>358775</xdr:colOff>
      <xdr:row>98</xdr:row>
      <xdr:rowOff>56500</xdr:rowOff>
    </xdr:to>
    <xdr:sp macro="" textlink="">
      <xdr:nvSpPr>
        <xdr:cNvPr id="491" name="円/楕円 490"/>
        <xdr:cNvSpPr/>
      </xdr:nvSpPr>
      <xdr:spPr>
        <a:xfrm>
          <a:off x="7810500" y="1675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47627</xdr:rowOff>
    </xdr:from>
    <xdr:ext cx="599010" cy="259045"/>
    <xdr:sp macro="" textlink="">
      <xdr:nvSpPr>
        <xdr:cNvPr id="492" name="テキスト ボックス 491"/>
        <xdr:cNvSpPr txBox="1"/>
      </xdr:nvSpPr>
      <xdr:spPr>
        <a:xfrm>
          <a:off x="7561794" y="1684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110,341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11877</xdr:rowOff>
    </xdr:from>
    <xdr:to>
      <xdr:col>10</xdr:col>
      <xdr:colOff>155575</xdr:colOff>
      <xdr:row>98</xdr:row>
      <xdr:rowOff>113477</xdr:rowOff>
    </xdr:to>
    <xdr:sp macro="" textlink="">
      <xdr:nvSpPr>
        <xdr:cNvPr id="493" name="円/楕円 492"/>
        <xdr:cNvSpPr/>
      </xdr:nvSpPr>
      <xdr:spPr>
        <a:xfrm>
          <a:off x="6921500" y="1681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104604</xdr:rowOff>
    </xdr:from>
    <xdr:ext cx="534377" cy="259045"/>
    <xdr:sp macro="" textlink="">
      <xdr:nvSpPr>
        <xdr:cNvPr id="494" name="テキスト ボックス 493"/>
        <xdr:cNvSpPr txBox="1"/>
      </xdr:nvSpPr>
      <xdr:spPr>
        <a:xfrm>
          <a:off x="6705111" y="1690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8" name="テキスト ボックス 50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126197</xdr:rowOff>
    </xdr:from>
    <xdr:to>
      <xdr:col>23</xdr:col>
      <xdr:colOff>516889</xdr:colOff>
      <xdr:row>38</xdr:row>
      <xdr:rowOff>134907</xdr:rowOff>
    </xdr:to>
    <xdr:cxnSp macro="">
      <xdr:nvCxnSpPr>
        <xdr:cNvPr id="518" name="直線コネクタ 517"/>
        <xdr:cNvCxnSpPr/>
      </xdr:nvCxnSpPr>
      <xdr:spPr>
        <a:xfrm flipV="1">
          <a:off x="16317595" y="5441147"/>
          <a:ext cx="1269" cy="120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138734</xdr:rowOff>
    </xdr:from>
    <xdr:ext cx="534377" cy="259045"/>
    <xdr:sp macro="" textlink="">
      <xdr:nvSpPr>
        <xdr:cNvPr id="519" name="消防費最小値テキスト"/>
        <xdr:cNvSpPr txBox="1"/>
      </xdr:nvSpPr>
      <xdr:spPr>
        <a:xfrm>
          <a:off x="16370300" y="66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21,258</a:t>
          </a:r>
          <a:endParaRPr kumimoji="1" lang="ja-JP" altLang="en-US" sz="1000" b="1">
            <a:latin typeface="ＭＳ Ｐゴシック"/>
          </a:endParaRPr>
        </a:p>
      </xdr:txBody>
    </xdr:sp>
    <xdr:clientData/>
  </xdr:oneCellAnchor>
  <xdr:twoCellAnchor>
    <xdr:from>
      <xdr:col>23</xdr:col>
      <xdr:colOff>428625</xdr:colOff>
      <xdr:row>38</xdr:row>
      <xdr:rowOff>134907</xdr:rowOff>
    </xdr:from>
    <xdr:to>
      <xdr:col>23</xdr:col>
      <xdr:colOff>606425</xdr:colOff>
      <xdr:row>38</xdr:row>
      <xdr:rowOff>134907</xdr:rowOff>
    </xdr:to>
    <xdr:cxnSp macro="">
      <xdr:nvCxnSpPr>
        <xdr:cNvPr id="520" name="直線コネクタ 519"/>
        <xdr:cNvCxnSpPr/>
      </xdr:nvCxnSpPr>
      <xdr:spPr>
        <a:xfrm>
          <a:off x="16230600" y="665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72874</xdr:rowOff>
    </xdr:from>
    <xdr:ext cx="599010" cy="259045"/>
    <xdr:sp macro="" textlink="">
      <xdr:nvSpPr>
        <xdr:cNvPr id="521" name="消防費最大値テキスト"/>
        <xdr:cNvSpPr txBox="1"/>
      </xdr:nvSpPr>
      <xdr:spPr>
        <a:xfrm>
          <a:off x="16370300" y="521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338,544</a:t>
          </a:r>
          <a:endParaRPr kumimoji="1" lang="ja-JP" altLang="en-US" sz="1000" b="1">
            <a:latin typeface="ＭＳ Ｐゴシック"/>
          </a:endParaRPr>
        </a:p>
      </xdr:txBody>
    </xdr:sp>
    <xdr:clientData/>
  </xdr:oneCellAnchor>
  <xdr:twoCellAnchor>
    <xdr:from>
      <xdr:col>23</xdr:col>
      <xdr:colOff>428625</xdr:colOff>
      <xdr:row>31</xdr:row>
      <xdr:rowOff>126197</xdr:rowOff>
    </xdr:from>
    <xdr:to>
      <xdr:col>23</xdr:col>
      <xdr:colOff>606425</xdr:colOff>
      <xdr:row>31</xdr:row>
      <xdr:rowOff>126197</xdr:rowOff>
    </xdr:to>
    <xdr:cxnSp macro="">
      <xdr:nvCxnSpPr>
        <xdr:cNvPr id="522" name="直線コネクタ 521"/>
        <xdr:cNvCxnSpPr/>
      </xdr:nvCxnSpPr>
      <xdr:spPr>
        <a:xfrm>
          <a:off x="16230600" y="54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5874</xdr:rowOff>
    </xdr:from>
    <xdr:to>
      <xdr:col>23</xdr:col>
      <xdr:colOff>517525</xdr:colOff>
      <xdr:row>38</xdr:row>
      <xdr:rowOff>14461</xdr:rowOff>
    </xdr:to>
    <xdr:cxnSp macro="">
      <xdr:nvCxnSpPr>
        <xdr:cNvPr id="523" name="直線コネクタ 522"/>
        <xdr:cNvCxnSpPr/>
      </xdr:nvCxnSpPr>
      <xdr:spPr>
        <a:xfrm flipV="1">
          <a:off x="15481300" y="6520974"/>
          <a:ext cx="838200" cy="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122643</xdr:rowOff>
    </xdr:from>
    <xdr:ext cx="534377" cy="259045"/>
    <xdr:sp macro="" textlink="">
      <xdr:nvSpPr>
        <xdr:cNvPr id="524" name="消防費平均値テキスト"/>
        <xdr:cNvSpPr txBox="1"/>
      </xdr:nvSpPr>
      <xdr:spPr>
        <a:xfrm>
          <a:off x="16370300" y="6294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99766</xdr:rowOff>
    </xdr:from>
    <xdr:to>
      <xdr:col>23</xdr:col>
      <xdr:colOff>568325</xdr:colOff>
      <xdr:row>38</xdr:row>
      <xdr:rowOff>29916</xdr:rowOff>
    </xdr:to>
    <xdr:sp macro="" textlink="">
      <xdr:nvSpPr>
        <xdr:cNvPr id="525" name="フローチャート : 判断 524"/>
        <xdr:cNvSpPr/>
      </xdr:nvSpPr>
      <xdr:spPr>
        <a:xfrm>
          <a:off x="162687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47544</xdr:rowOff>
    </xdr:from>
    <xdr:to>
      <xdr:col>22</xdr:col>
      <xdr:colOff>365125</xdr:colOff>
      <xdr:row>38</xdr:row>
      <xdr:rowOff>14461</xdr:rowOff>
    </xdr:to>
    <xdr:cxnSp macro="">
      <xdr:nvCxnSpPr>
        <xdr:cNvPr id="526" name="直線コネクタ 525"/>
        <xdr:cNvCxnSpPr/>
      </xdr:nvCxnSpPr>
      <xdr:spPr>
        <a:xfrm>
          <a:off x="14592300" y="6219744"/>
          <a:ext cx="889000" cy="30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125922</xdr:rowOff>
    </xdr:from>
    <xdr:to>
      <xdr:col>22</xdr:col>
      <xdr:colOff>415925</xdr:colOff>
      <xdr:row>38</xdr:row>
      <xdr:rowOff>56072</xdr:rowOff>
    </xdr:to>
    <xdr:sp macro="" textlink="">
      <xdr:nvSpPr>
        <xdr:cNvPr id="527" name="フローチャート : 判断 526"/>
        <xdr:cNvSpPr/>
      </xdr:nvSpPr>
      <xdr:spPr>
        <a:xfrm>
          <a:off x="15430500" y="646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72599</xdr:rowOff>
    </xdr:from>
    <xdr:ext cx="534377" cy="259045"/>
    <xdr:sp macro="" textlink="">
      <xdr:nvSpPr>
        <xdr:cNvPr id="528" name="テキスト ボックス 527"/>
        <xdr:cNvSpPr txBox="1"/>
      </xdr:nvSpPr>
      <xdr:spPr>
        <a:xfrm>
          <a:off x="15214111" y="624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55,283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47544</xdr:rowOff>
    </xdr:from>
    <xdr:to>
      <xdr:col>21</xdr:col>
      <xdr:colOff>161925</xdr:colOff>
      <xdr:row>38</xdr:row>
      <xdr:rowOff>20851</xdr:rowOff>
    </xdr:to>
    <xdr:cxnSp macro="">
      <xdr:nvCxnSpPr>
        <xdr:cNvPr id="529" name="直線コネクタ 528"/>
        <xdr:cNvCxnSpPr/>
      </xdr:nvCxnSpPr>
      <xdr:spPr>
        <a:xfrm flipV="1">
          <a:off x="13703300" y="6219744"/>
          <a:ext cx="889000" cy="31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127552</xdr:rowOff>
    </xdr:from>
    <xdr:to>
      <xdr:col>21</xdr:col>
      <xdr:colOff>212725</xdr:colOff>
      <xdr:row>38</xdr:row>
      <xdr:rowOff>57702</xdr:rowOff>
    </xdr:to>
    <xdr:sp macro="" textlink="">
      <xdr:nvSpPr>
        <xdr:cNvPr id="530" name="フローチャート : 判断 529"/>
        <xdr:cNvSpPr/>
      </xdr:nvSpPr>
      <xdr:spPr>
        <a:xfrm>
          <a:off x="14541500" y="64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48830</xdr:rowOff>
    </xdr:from>
    <xdr:ext cx="534377" cy="259045"/>
    <xdr:sp macro="" textlink="">
      <xdr:nvSpPr>
        <xdr:cNvPr id="531" name="テキスト ボックス 530"/>
        <xdr:cNvSpPr txBox="1"/>
      </xdr:nvSpPr>
      <xdr:spPr>
        <a:xfrm>
          <a:off x="14325111" y="656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3915</xdr:rowOff>
    </xdr:from>
    <xdr:to>
      <xdr:col>19</xdr:col>
      <xdr:colOff>644525</xdr:colOff>
      <xdr:row>38</xdr:row>
      <xdr:rowOff>20851</xdr:rowOff>
    </xdr:to>
    <xdr:cxnSp macro="">
      <xdr:nvCxnSpPr>
        <xdr:cNvPr id="532" name="直線コネクタ 531"/>
        <xdr:cNvCxnSpPr/>
      </xdr:nvCxnSpPr>
      <xdr:spPr>
        <a:xfrm>
          <a:off x="12814300" y="6519015"/>
          <a:ext cx="889000" cy="1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5705</xdr:rowOff>
    </xdr:from>
    <xdr:to>
      <xdr:col>20</xdr:col>
      <xdr:colOff>9525</xdr:colOff>
      <xdr:row>38</xdr:row>
      <xdr:rowOff>107305</xdr:rowOff>
    </xdr:to>
    <xdr:sp macro="" textlink="">
      <xdr:nvSpPr>
        <xdr:cNvPr id="533" name="フローチャート : 判断 532"/>
        <xdr:cNvSpPr/>
      </xdr:nvSpPr>
      <xdr:spPr>
        <a:xfrm>
          <a:off x="13652500" y="652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98432</xdr:rowOff>
    </xdr:from>
    <xdr:ext cx="534377" cy="259045"/>
    <xdr:sp macro="" textlink="">
      <xdr:nvSpPr>
        <xdr:cNvPr id="534" name="テキスト ボックス 533"/>
        <xdr:cNvSpPr txBox="1"/>
      </xdr:nvSpPr>
      <xdr:spPr>
        <a:xfrm>
          <a:off x="13436111" y="661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4253</xdr:rowOff>
    </xdr:from>
    <xdr:to>
      <xdr:col>18</xdr:col>
      <xdr:colOff>492125</xdr:colOff>
      <xdr:row>38</xdr:row>
      <xdr:rowOff>105853</xdr:rowOff>
    </xdr:to>
    <xdr:sp macro="" textlink="">
      <xdr:nvSpPr>
        <xdr:cNvPr id="535" name="フローチャート : 判断 534"/>
        <xdr:cNvSpPr/>
      </xdr:nvSpPr>
      <xdr:spPr>
        <a:xfrm>
          <a:off x="12763500" y="651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96980</xdr:rowOff>
    </xdr:from>
    <xdr:ext cx="534377" cy="259045"/>
    <xdr:sp macro="" textlink="">
      <xdr:nvSpPr>
        <xdr:cNvPr id="536" name="テキスト ボックス 535"/>
        <xdr:cNvSpPr txBox="1"/>
      </xdr:nvSpPr>
      <xdr:spPr>
        <a:xfrm>
          <a:off x="12547111" y="661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42,217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126524</xdr:rowOff>
    </xdr:from>
    <xdr:to>
      <xdr:col>23</xdr:col>
      <xdr:colOff>568325</xdr:colOff>
      <xdr:row>38</xdr:row>
      <xdr:rowOff>56674</xdr:rowOff>
    </xdr:to>
    <xdr:sp macro="" textlink="">
      <xdr:nvSpPr>
        <xdr:cNvPr id="542" name="円/楕円 541"/>
        <xdr:cNvSpPr/>
      </xdr:nvSpPr>
      <xdr:spPr>
        <a:xfrm>
          <a:off x="16268700" y="647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104951</xdr:rowOff>
    </xdr:from>
    <xdr:ext cx="534377" cy="259045"/>
    <xdr:sp macro="" textlink="">
      <xdr:nvSpPr>
        <xdr:cNvPr id="543" name="消防費該当値テキスト"/>
        <xdr:cNvSpPr txBox="1"/>
      </xdr:nvSpPr>
      <xdr:spPr>
        <a:xfrm>
          <a:off x="16370300" y="64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55,125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135112</xdr:rowOff>
    </xdr:from>
    <xdr:to>
      <xdr:col>22</xdr:col>
      <xdr:colOff>415925</xdr:colOff>
      <xdr:row>38</xdr:row>
      <xdr:rowOff>65261</xdr:rowOff>
    </xdr:to>
    <xdr:sp macro="" textlink="">
      <xdr:nvSpPr>
        <xdr:cNvPr id="544" name="円/楕円 543"/>
        <xdr:cNvSpPr/>
      </xdr:nvSpPr>
      <xdr:spPr>
        <a:xfrm>
          <a:off x="15430500" y="64787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56388</xdr:rowOff>
    </xdr:from>
    <xdr:ext cx="534377" cy="259045"/>
    <xdr:sp macro="" textlink="">
      <xdr:nvSpPr>
        <xdr:cNvPr id="545" name="テキスト ボックス 544"/>
        <xdr:cNvSpPr txBox="1"/>
      </xdr:nvSpPr>
      <xdr:spPr>
        <a:xfrm>
          <a:off x="15214111" y="657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52,871</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168194</xdr:rowOff>
    </xdr:from>
    <xdr:to>
      <xdr:col>21</xdr:col>
      <xdr:colOff>212725</xdr:colOff>
      <xdr:row>36</xdr:row>
      <xdr:rowOff>98344</xdr:rowOff>
    </xdr:to>
    <xdr:sp macro="" textlink="">
      <xdr:nvSpPr>
        <xdr:cNvPr id="546" name="円/楕円 545"/>
        <xdr:cNvSpPr/>
      </xdr:nvSpPr>
      <xdr:spPr>
        <a:xfrm>
          <a:off x="14541500" y="616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34</xdr:row>
      <xdr:rowOff>114871</xdr:rowOff>
    </xdr:from>
    <xdr:ext cx="599010" cy="259045"/>
    <xdr:sp macro="" textlink="">
      <xdr:nvSpPr>
        <xdr:cNvPr id="547" name="テキスト ボックス 546"/>
        <xdr:cNvSpPr txBox="1"/>
      </xdr:nvSpPr>
      <xdr:spPr>
        <a:xfrm>
          <a:off x="14292794" y="594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134,188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141501</xdr:rowOff>
    </xdr:from>
    <xdr:to>
      <xdr:col>20</xdr:col>
      <xdr:colOff>9525</xdr:colOff>
      <xdr:row>38</xdr:row>
      <xdr:rowOff>71651</xdr:rowOff>
    </xdr:to>
    <xdr:sp macro="" textlink="">
      <xdr:nvSpPr>
        <xdr:cNvPr id="548" name="円/楕円 547"/>
        <xdr:cNvSpPr/>
      </xdr:nvSpPr>
      <xdr:spPr>
        <a:xfrm>
          <a:off x="13652500" y="648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88178</xdr:rowOff>
    </xdr:from>
    <xdr:ext cx="534377" cy="259045"/>
    <xdr:sp macro="" textlink="">
      <xdr:nvSpPr>
        <xdr:cNvPr id="549" name="テキスト ボックス 548"/>
        <xdr:cNvSpPr txBox="1"/>
      </xdr:nvSpPr>
      <xdr:spPr>
        <a:xfrm>
          <a:off x="13436111" y="62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51,194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124565</xdr:rowOff>
    </xdr:from>
    <xdr:to>
      <xdr:col>18</xdr:col>
      <xdr:colOff>492125</xdr:colOff>
      <xdr:row>38</xdr:row>
      <xdr:rowOff>54715</xdr:rowOff>
    </xdr:to>
    <xdr:sp macro="" textlink="">
      <xdr:nvSpPr>
        <xdr:cNvPr id="550" name="円/楕円 549"/>
        <xdr:cNvSpPr/>
      </xdr:nvSpPr>
      <xdr:spPr>
        <a:xfrm>
          <a:off x="12763500" y="646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71242</xdr:rowOff>
    </xdr:from>
    <xdr:ext cx="534377" cy="259045"/>
    <xdr:sp macro="" textlink="">
      <xdr:nvSpPr>
        <xdr:cNvPr id="551" name="テキスト ボックス 550"/>
        <xdr:cNvSpPr txBox="1"/>
      </xdr:nvSpPr>
      <xdr:spPr>
        <a:xfrm>
          <a:off x="12547111" y="624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3" name="テキスト ボックス 56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5" name="テキスト ボックス 564"/>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7" name="テキスト ボックス 56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9" name="テキスト ボックス 56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115507</xdr:rowOff>
    </xdr:from>
    <xdr:to>
      <xdr:col>23</xdr:col>
      <xdr:colOff>516889</xdr:colOff>
      <xdr:row>58</xdr:row>
      <xdr:rowOff>69529</xdr:rowOff>
    </xdr:to>
    <xdr:cxnSp macro="">
      <xdr:nvCxnSpPr>
        <xdr:cNvPr id="573" name="直線コネクタ 572"/>
        <xdr:cNvCxnSpPr/>
      </xdr:nvCxnSpPr>
      <xdr:spPr>
        <a:xfrm flipV="1">
          <a:off x="16317595" y="8859457"/>
          <a:ext cx="1269" cy="115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73356</xdr:rowOff>
    </xdr:from>
    <xdr:ext cx="534377" cy="259045"/>
    <xdr:sp macro="" textlink="">
      <xdr:nvSpPr>
        <xdr:cNvPr id="574" name="教育費最小値テキスト"/>
        <xdr:cNvSpPr txBox="1"/>
      </xdr:nvSpPr>
      <xdr:spPr>
        <a:xfrm>
          <a:off x="16370300" y="100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30,696</a:t>
          </a:r>
          <a:endParaRPr kumimoji="1" lang="ja-JP" altLang="en-US" sz="1000" b="1">
            <a:latin typeface="ＭＳ Ｐゴシック"/>
          </a:endParaRPr>
        </a:p>
      </xdr:txBody>
    </xdr:sp>
    <xdr:clientData/>
  </xdr:oneCellAnchor>
  <xdr:twoCellAnchor>
    <xdr:from>
      <xdr:col>23</xdr:col>
      <xdr:colOff>428625</xdr:colOff>
      <xdr:row>58</xdr:row>
      <xdr:rowOff>69529</xdr:rowOff>
    </xdr:from>
    <xdr:to>
      <xdr:col>23</xdr:col>
      <xdr:colOff>606425</xdr:colOff>
      <xdr:row>58</xdr:row>
      <xdr:rowOff>69529</xdr:rowOff>
    </xdr:to>
    <xdr:cxnSp macro="">
      <xdr:nvCxnSpPr>
        <xdr:cNvPr id="575" name="直線コネクタ 574"/>
        <xdr:cNvCxnSpPr/>
      </xdr:nvCxnSpPr>
      <xdr:spPr>
        <a:xfrm>
          <a:off x="16230600" y="100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62184</xdr:rowOff>
    </xdr:from>
    <xdr:ext cx="599010" cy="259045"/>
    <xdr:sp macro="" textlink="">
      <xdr:nvSpPr>
        <xdr:cNvPr id="576" name="教育費最大値テキスト"/>
        <xdr:cNvSpPr txBox="1"/>
      </xdr:nvSpPr>
      <xdr:spPr>
        <a:xfrm>
          <a:off x="16370300" y="863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535,583</a:t>
          </a:r>
          <a:endParaRPr kumimoji="1" lang="ja-JP" altLang="en-US" sz="1000" b="1">
            <a:latin typeface="ＭＳ Ｐゴシック"/>
          </a:endParaRPr>
        </a:p>
      </xdr:txBody>
    </xdr:sp>
    <xdr:clientData/>
  </xdr:oneCellAnchor>
  <xdr:twoCellAnchor>
    <xdr:from>
      <xdr:col>23</xdr:col>
      <xdr:colOff>428625</xdr:colOff>
      <xdr:row>51</xdr:row>
      <xdr:rowOff>115507</xdr:rowOff>
    </xdr:from>
    <xdr:to>
      <xdr:col>23</xdr:col>
      <xdr:colOff>606425</xdr:colOff>
      <xdr:row>51</xdr:row>
      <xdr:rowOff>115507</xdr:rowOff>
    </xdr:to>
    <xdr:cxnSp macro="">
      <xdr:nvCxnSpPr>
        <xdr:cNvPr id="577" name="直線コネクタ 576"/>
        <xdr:cNvCxnSpPr/>
      </xdr:nvCxnSpPr>
      <xdr:spPr>
        <a:xfrm>
          <a:off x="16230600" y="885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4316</xdr:rowOff>
    </xdr:from>
    <xdr:to>
      <xdr:col>23</xdr:col>
      <xdr:colOff>517525</xdr:colOff>
      <xdr:row>58</xdr:row>
      <xdr:rowOff>19381</xdr:rowOff>
    </xdr:to>
    <xdr:cxnSp macro="">
      <xdr:nvCxnSpPr>
        <xdr:cNvPr id="578" name="直線コネクタ 577"/>
        <xdr:cNvCxnSpPr/>
      </xdr:nvCxnSpPr>
      <xdr:spPr>
        <a:xfrm flipV="1">
          <a:off x="15481300" y="9948416"/>
          <a:ext cx="838200" cy="1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62799</xdr:rowOff>
    </xdr:from>
    <xdr:ext cx="534377" cy="259045"/>
    <xdr:sp macro="" textlink="">
      <xdr:nvSpPr>
        <xdr:cNvPr id="579" name="教育費平均値テキスト"/>
        <xdr:cNvSpPr txBox="1"/>
      </xdr:nvSpPr>
      <xdr:spPr>
        <a:xfrm>
          <a:off x="16370300" y="9663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39922</xdr:rowOff>
    </xdr:from>
    <xdr:to>
      <xdr:col>23</xdr:col>
      <xdr:colOff>568325</xdr:colOff>
      <xdr:row>57</xdr:row>
      <xdr:rowOff>141522</xdr:rowOff>
    </xdr:to>
    <xdr:sp macro="" textlink="">
      <xdr:nvSpPr>
        <xdr:cNvPr id="580" name="フローチャート : 判断 579"/>
        <xdr:cNvSpPr/>
      </xdr:nvSpPr>
      <xdr:spPr>
        <a:xfrm>
          <a:off x="162687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243</xdr:rowOff>
    </xdr:from>
    <xdr:to>
      <xdr:col>22</xdr:col>
      <xdr:colOff>365125</xdr:colOff>
      <xdr:row>58</xdr:row>
      <xdr:rowOff>19381</xdr:rowOff>
    </xdr:to>
    <xdr:cxnSp macro="">
      <xdr:nvCxnSpPr>
        <xdr:cNvPr id="581" name="直線コネクタ 580"/>
        <xdr:cNvCxnSpPr/>
      </xdr:nvCxnSpPr>
      <xdr:spPr>
        <a:xfrm>
          <a:off x="14592300" y="9944343"/>
          <a:ext cx="889000" cy="1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26629</xdr:rowOff>
    </xdr:from>
    <xdr:to>
      <xdr:col>22</xdr:col>
      <xdr:colOff>415925</xdr:colOff>
      <xdr:row>57</xdr:row>
      <xdr:rowOff>128229</xdr:rowOff>
    </xdr:to>
    <xdr:sp macro="" textlink="">
      <xdr:nvSpPr>
        <xdr:cNvPr id="582" name="フローチャート : 判断 581"/>
        <xdr:cNvSpPr/>
      </xdr:nvSpPr>
      <xdr:spPr>
        <a:xfrm>
          <a:off x="15430500" y="979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144756</xdr:rowOff>
    </xdr:from>
    <xdr:ext cx="599010" cy="259045"/>
    <xdr:sp macro="" textlink="">
      <xdr:nvSpPr>
        <xdr:cNvPr id="583" name="テキスト ボックス 582"/>
        <xdr:cNvSpPr txBox="1"/>
      </xdr:nvSpPr>
      <xdr:spPr>
        <a:xfrm>
          <a:off x="15181794" y="957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102,240</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4494</xdr:rowOff>
    </xdr:from>
    <xdr:to>
      <xdr:col>21</xdr:col>
      <xdr:colOff>161925</xdr:colOff>
      <xdr:row>58</xdr:row>
      <xdr:rowOff>243</xdr:rowOff>
    </xdr:to>
    <xdr:cxnSp macro="">
      <xdr:nvCxnSpPr>
        <xdr:cNvPr id="584" name="直線コネクタ 583"/>
        <xdr:cNvCxnSpPr/>
      </xdr:nvCxnSpPr>
      <xdr:spPr>
        <a:xfrm>
          <a:off x="13703300" y="9777144"/>
          <a:ext cx="889000" cy="16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38354</xdr:rowOff>
    </xdr:from>
    <xdr:to>
      <xdr:col>21</xdr:col>
      <xdr:colOff>212725</xdr:colOff>
      <xdr:row>57</xdr:row>
      <xdr:rowOff>139954</xdr:rowOff>
    </xdr:to>
    <xdr:sp macro="" textlink="">
      <xdr:nvSpPr>
        <xdr:cNvPr id="585" name="フローチャート : 判断 584"/>
        <xdr:cNvSpPr/>
      </xdr:nvSpPr>
      <xdr:spPr>
        <a:xfrm>
          <a:off x="14541500" y="981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156481</xdr:rowOff>
    </xdr:from>
    <xdr:ext cx="534377" cy="259045"/>
    <xdr:sp macro="" textlink="">
      <xdr:nvSpPr>
        <xdr:cNvPr id="586" name="テキスト ボックス 585"/>
        <xdr:cNvSpPr txBox="1"/>
      </xdr:nvSpPr>
      <xdr:spPr>
        <a:xfrm>
          <a:off x="14325111" y="958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97,111</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50514</xdr:rowOff>
    </xdr:from>
    <xdr:to>
      <xdr:col>19</xdr:col>
      <xdr:colOff>644525</xdr:colOff>
      <xdr:row>57</xdr:row>
      <xdr:rowOff>4494</xdr:rowOff>
    </xdr:to>
    <xdr:cxnSp macro="">
      <xdr:nvCxnSpPr>
        <xdr:cNvPr id="587" name="直線コネクタ 586"/>
        <xdr:cNvCxnSpPr/>
      </xdr:nvCxnSpPr>
      <xdr:spPr>
        <a:xfrm>
          <a:off x="12814300" y="8965914"/>
          <a:ext cx="889000" cy="81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38720</xdr:rowOff>
    </xdr:from>
    <xdr:to>
      <xdr:col>20</xdr:col>
      <xdr:colOff>9525</xdr:colOff>
      <xdr:row>57</xdr:row>
      <xdr:rowOff>140320</xdr:rowOff>
    </xdr:to>
    <xdr:sp macro="" textlink="">
      <xdr:nvSpPr>
        <xdr:cNvPr id="588" name="フローチャート : 判断 587"/>
        <xdr:cNvSpPr/>
      </xdr:nvSpPr>
      <xdr:spPr>
        <a:xfrm>
          <a:off x="13652500" y="981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131447</xdr:rowOff>
    </xdr:from>
    <xdr:ext cx="534377" cy="259045"/>
    <xdr:sp macro="" textlink="">
      <xdr:nvSpPr>
        <xdr:cNvPr id="589" name="テキスト ボックス 588"/>
        <xdr:cNvSpPr txBox="1"/>
      </xdr:nvSpPr>
      <xdr:spPr>
        <a:xfrm>
          <a:off x="13436111" y="990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96,951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33901</xdr:rowOff>
    </xdr:from>
    <xdr:to>
      <xdr:col>18</xdr:col>
      <xdr:colOff>492125</xdr:colOff>
      <xdr:row>57</xdr:row>
      <xdr:rowOff>135501</xdr:rowOff>
    </xdr:to>
    <xdr:sp macro="" textlink="">
      <xdr:nvSpPr>
        <xdr:cNvPr id="590" name="フローチャート : 判断 589"/>
        <xdr:cNvSpPr/>
      </xdr:nvSpPr>
      <xdr:spPr>
        <a:xfrm>
          <a:off x="12763500" y="980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126628</xdr:rowOff>
    </xdr:from>
    <xdr:ext cx="534377" cy="259045"/>
    <xdr:sp macro="" textlink="">
      <xdr:nvSpPr>
        <xdr:cNvPr id="591" name="テキスト ボックス 590"/>
        <xdr:cNvSpPr txBox="1"/>
      </xdr:nvSpPr>
      <xdr:spPr>
        <a:xfrm>
          <a:off x="12547111" y="989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124966</xdr:rowOff>
    </xdr:from>
    <xdr:to>
      <xdr:col>23</xdr:col>
      <xdr:colOff>568325</xdr:colOff>
      <xdr:row>58</xdr:row>
      <xdr:rowOff>55116</xdr:rowOff>
    </xdr:to>
    <xdr:sp macro="" textlink="">
      <xdr:nvSpPr>
        <xdr:cNvPr id="597" name="円/楕円 596"/>
        <xdr:cNvSpPr/>
      </xdr:nvSpPr>
      <xdr:spPr>
        <a:xfrm>
          <a:off x="16268700" y="989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39893</xdr:rowOff>
    </xdr:from>
    <xdr:ext cx="534377" cy="259045"/>
    <xdr:sp macro="" textlink="">
      <xdr:nvSpPr>
        <xdr:cNvPr id="598" name="教育費該当値テキスト"/>
        <xdr:cNvSpPr txBox="1"/>
      </xdr:nvSpPr>
      <xdr:spPr>
        <a:xfrm>
          <a:off x="16370300" y="981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59,223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140031</xdr:rowOff>
    </xdr:from>
    <xdr:to>
      <xdr:col>22</xdr:col>
      <xdr:colOff>415925</xdr:colOff>
      <xdr:row>58</xdr:row>
      <xdr:rowOff>70181</xdr:rowOff>
    </xdr:to>
    <xdr:sp macro="" textlink="">
      <xdr:nvSpPr>
        <xdr:cNvPr id="599" name="円/楕円 598"/>
        <xdr:cNvSpPr/>
      </xdr:nvSpPr>
      <xdr:spPr>
        <a:xfrm>
          <a:off x="15430500" y="991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61308</xdr:rowOff>
    </xdr:from>
    <xdr:ext cx="534377" cy="259045"/>
    <xdr:sp macro="" textlink="">
      <xdr:nvSpPr>
        <xdr:cNvPr id="600" name="テキスト ボックス 599"/>
        <xdr:cNvSpPr txBox="1"/>
      </xdr:nvSpPr>
      <xdr:spPr>
        <a:xfrm>
          <a:off x="15214111" y="1000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52,633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120893</xdr:rowOff>
    </xdr:from>
    <xdr:to>
      <xdr:col>21</xdr:col>
      <xdr:colOff>212725</xdr:colOff>
      <xdr:row>58</xdr:row>
      <xdr:rowOff>51043</xdr:rowOff>
    </xdr:to>
    <xdr:sp macro="" textlink="">
      <xdr:nvSpPr>
        <xdr:cNvPr id="601" name="円/楕円 600"/>
        <xdr:cNvSpPr/>
      </xdr:nvSpPr>
      <xdr:spPr>
        <a:xfrm>
          <a:off x="14541500" y="98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42170</xdr:rowOff>
    </xdr:from>
    <xdr:ext cx="534377" cy="259045"/>
    <xdr:sp macro="" textlink="">
      <xdr:nvSpPr>
        <xdr:cNvPr id="602" name="テキスト ボックス 601"/>
        <xdr:cNvSpPr txBox="1"/>
      </xdr:nvSpPr>
      <xdr:spPr>
        <a:xfrm>
          <a:off x="14325111" y="998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61,005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125144</xdr:rowOff>
    </xdr:from>
    <xdr:to>
      <xdr:col>20</xdr:col>
      <xdr:colOff>9525</xdr:colOff>
      <xdr:row>57</xdr:row>
      <xdr:rowOff>55294</xdr:rowOff>
    </xdr:to>
    <xdr:sp macro="" textlink="">
      <xdr:nvSpPr>
        <xdr:cNvPr id="603" name="円/楕円 602"/>
        <xdr:cNvSpPr/>
      </xdr:nvSpPr>
      <xdr:spPr>
        <a:xfrm>
          <a:off x="13652500" y="972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71821</xdr:rowOff>
    </xdr:from>
    <xdr:ext cx="599010" cy="259045"/>
    <xdr:sp macro="" textlink="">
      <xdr:nvSpPr>
        <xdr:cNvPr id="604" name="テキスト ボックス 603"/>
        <xdr:cNvSpPr txBox="1"/>
      </xdr:nvSpPr>
      <xdr:spPr>
        <a:xfrm>
          <a:off x="13403794" y="950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134,145</a:t>
          </a:r>
          <a:endParaRPr kumimoji="1" lang="ja-JP" altLang="en-US" sz="1000" b="1">
            <a:solidFill>
              <a:srgbClr val="FF0000"/>
            </a:solidFill>
            <a:latin typeface="ＭＳ Ｐゴシック"/>
          </a:endParaRPr>
        </a:p>
      </xdr:txBody>
    </xdr:sp>
    <xdr:clientData/>
  </xdr:oneCellAnchor>
  <xdr:twoCellAnchor>
    <xdr:from>
      <xdr:col>18</xdr:col>
      <xdr:colOff>390525</xdr:colOff>
      <xdr:row>51</xdr:row>
      <xdr:rowOff>171164</xdr:rowOff>
    </xdr:from>
    <xdr:to>
      <xdr:col>18</xdr:col>
      <xdr:colOff>492125</xdr:colOff>
      <xdr:row>52</xdr:row>
      <xdr:rowOff>101314</xdr:rowOff>
    </xdr:to>
    <xdr:sp macro="" textlink="">
      <xdr:nvSpPr>
        <xdr:cNvPr id="605" name="円/楕円 604"/>
        <xdr:cNvSpPr/>
      </xdr:nvSpPr>
      <xdr:spPr>
        <a:xfrm>
          <a:off x="12763500" y="891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50</xdr:row>
      <xdr:rowOff>117841</xdr:rowOff>
    </xdr:from>
    <xdr:ext cx="599010" cy="259045"/>
    <xdr:sp macro="" textlink="">
      <xdr:nvSpPr>
        <xdr:cNvPr id="606" name="テキスト ボックス 605"/>
        <xdr:cNvSpPr txBox="1"/>
      </xdr:nvSpPr>
      <xdr:spPr>
        <a:xfrm>
          <a:off x="12514794" y="8690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489,014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75025</xdr:rowOff>
    </xdr:from>
    <xdr:to>
      <xdr:col>23</xdr:col>
      <xdr:colOff>516889</xdr:colOff>
      <xdr:row>79</xdr:row>
      <xdr:rowOff>44450</xdr:rowOff>
    </xdr:to>
    <xdr:cxnSp macro="">
      <xdr:nvCxnSpPr>
        <xdr:cNvPr id="630" name="直線コネクタ 629"/>
        <xdr:cNvCxnSpPr/>
      </xdr:nvCxnSpPr>
      <xdr:spPr>
        <a:xfrm flipV="1">
          <a:off x="16317595" y="12076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52999</xdr:rowOff>
    </xdr:from>
    <xdr:ext cx="249299" cy="259045"/>
    <xdr:sp macro="" textlink="">
      <xdr:nvSpPr>
        <xdr:cNvPr id="631" name="災害復旧費最小値テキスト"/>
        <xdr:cNvSpPr txBox="1"/>
      </xdr:nvSpPr>
      <xdr:spPr>
        <a:xfrm>
          <a:off x="16370300" y="13597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21702</xdr:rowOff>
    </xdr:from>
    <xdr:ext cx="599010" cy="259045"/>
    <xdr:sp macro="" textlink="">
      <xdr:nvSpPr>
        <xdr:cNvPr id="633" name="災害復旧費最大値テキスト"/>
        <xdr:cNvSpPr txBox="1"/>
      </xdr:nvSpPr>
      <xdr:spPr>
        <a:xfrm>
          <a:off x="16370300" y="1185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70</xdr:row>
      <xdr:rowOff>75025</xdr:rowOff>
    </xdr:from>
    <xdr:to>
      <xdr:col>23</xdr:col>
      <xdr:colOff>606425</xdr:colOff>
      <xdr:row>70</xdr:row>
      <xdr:rowOff>75025</xdr:rowOff>
    </xdr:to>
    <xdr:cxnSp macro="">
      <xdr:nvCxnSpPr>
        <xdr:cNvPr id="634" name="直線コネクタ 633"/>
        <xdr:cNvCxnSpPr/>
      </xdr:nvCxnSpPr>
      <xdr:spPr>
        <a:xfrm>
          <a:off x="16230600" y="1207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141899</xdr:rowOff>
    </xdr:from>
    <xdr:ext cx="534377" cy="259045"/>
    <xdr:sp macro="" textlink="">
      <xdr:nvSpPr>
        <xdr:cNvPr id="636" name="災害復旧費平均値テキスト"/>
        <xdr:cNvSpPr txBox="1"/>
      </xdr:nvSpPr>
      <xdr:spPr>
        <a:xfrm>
          <a:off x="16370300" y="13343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119022</xdr:rowOff>
    </xdr:from>
    <xdr:to>
      <xdr:col>23</xdr:col>
      <xdr:colOff>568325</xdr:colOff>
      <xdr:row>79</xdr:row>
      <xdr:rowOff>49172</xdr:rowOff>
    </xdr:to>
    <xdr:sp macro="" textlink="">
      <xdr:nvSpPr>
        <xdr:cNvPr id="637" name="フローチャート : 判断 636"/>
        <xdr:cNvSpPr/>
      </xdr:nvSpPr>
      <xdr:spPr>
        <a:xfrm>
          <a:off x="162687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110812</xdr:rowOff>
    </xdr:from>
    <xdr:to>
      <xdr:col>22</xdr:col>
      <xdr:colOff>415925</xdr:colOff>
      <xdr:row>79</xdr:row>
      <xdr:rowOff>40962</xdr:rowOff>
    </xdr:to>
    <xdr:sp macro="" textlink="">
      <xdr:nvSpPr>
        <xdr:cNvPr id="639" name="フローチャート : 判断 638"/>
        <xdr:cNvSpPr/>
      </xdr:nvSpPr>
      <xdr:spPr>
        <a:xfrm>
          <a:off x="15430500" y="1348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57489</xdr:rowOff>
    </xdr:from>
    <xdr:ext cx="534377" cy="259045"/>
    <xdr:sp macro="" textlink="">
      <xdr:nvSpPr>
        <xdr:cNvPr id="640" name="テキスト ボックス 639"/>
        <xdr:cNvSpPr txBox="1"/>
      </xdr:nvSpPr>
      <xdr:spPr>
        <a:xfrm>
          <a:off x="15214111" y="132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1477</xdr:rowOff>
    </xdr:from>
    <xdr:to>
      <xdr:col>21</xdr:col>
      <xdr:colOff>161925</xdr:colOff>
      <xdr:row>79</xdr:row>
      <xdr:rowOff>44450</xdr:rowOff>
    </xdr:to>
    <xdr:cxnSp macro="">
      <xdr:nvCxnSpPr>
        <xdr:cNvPr id="641" name="直線コネクタ 640"/>
        <xdr:cNvCxnSpPr/>
      </xdr:nvCxnSpPr>
      <xdr:spPr>
        <a:xfrm>
          <a:off x="13703300" y="13546027"/>
          <a:ext cx="889000" cy="4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105184</xdr:rowOff>
    </xdr:from>
    <xdr:to>
      <xdr:col>21</xdr:col>
      <xdr:colOff>212725</xdr:colOff>
      <xdr:row>79</xdr:row>
      <xdr:rowOff>35334</xdr:rowOff>
    </xdr:to>
    <xdr:sp macro="" textlink="">
      <xdr:nvSpPr>
        <xdr:cNvPr id="642" name="フローチャート : 判断 641"/>
        <xdr:cNvSpPr/>
      </xdr:nvSpPr>
      <xdr:spPr>
        <a:xfrm>
          <a:off x="14541500" y="1347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51861</xdr:rowOff>
    </xdr:from>
    <xdr:ext cx="534377" cy="259045"/>
    <xdr:sp macro="" textlink="">
      <xdr:nvSpPr>
        <xdr:cNvPr id="643" name="テキスト ボックス 642"/>
        <xdr:cNvSpPr txBox="1"/>
      </xdr:nvSpPr>
      <xdr:spPr>
        <a:xfrm>
          <a:off x="14325111" y="1325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166777</xdr:rowOff>
    </xdr:from>
    <xdr:to>
      <xdr:col>19</xdr:col>
      <xdr:colOff>644525</xdr:colOff>
      <xdr:row>79</xdr:row>
      <xdr:rowOff>1477</xdr:rowOff>
    </xdr:to>
    <xdr:cxnSp macro="">
      <xdr:nvCxnSpPr>
        <xdr:cNvPr id="644" name="直線コネクタ 643"/>
        <xdr:cNvCxnSpPr/>
      </xdr:nvCxnSpPr>
      <xdr:spPr>
        <a:xfrm>
          <a:off x="12814300" y="13539877"/>
          <a:ext cx="889000" cy="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87044</xdr:rowOff>
    </xdr:from>
    <xdr:to>
      <xdr:col>20</xdr:col>
      <xdr:colOff>9525</xdr:colOff>
      <xdr:row>79</xdr:row>
      <xdr:rowOff>17194</xdr:rowOff>
    </xdr:to>
    <xdr:sp macro="" textlink="">
      <xdr:nvSpPr>
        <xdr:cNvPr id="645" name="フローチャート : 判断 644"/>
        <xdr:cNvSpPr/>
      </xdr:nvSpPr>
      <xdr:spPr>
        <a:xfrm>
          <a:off x="13652500" y="1346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33721</xdr:rowOff>
    </xdr:from>
    <xdr:ext cx="534377" cy="259045"/>
    <xdr:sp macro="" textlink="">
      <xdr:nvSpPr>
        <xdr:cNvPr id="646" name="テキスト ボックス 645"/>
        <xdr:cNvSpPr txBox="1"/>
      </xdr:nvSpPr>
      <xdr:spPr>
        <a:xfrm>
          <a:off x="13436111" y="1323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58626</xdr:rowOff>
    </xdr:from>
    <xdr:to>
      <xdr:col>18</xdr:col>
      <xdr:colOff>492125</xdr:colOff>
      <xdr:row>78</xdr:row>
      <xdr:rowOff>160226</xdr:rowOff>
    </xdr:to>
    <xdr:sp macro="" textlink="">
      <xdr:nvSpPr>
        <xdr:cNvPr id="647" name="フローチャート : 判断 646"/>
        <xdr:cNvSpPr/>
      </xdr:nvSpPr>
      <xdr:spPr>
        <a:xfrm>
          <a:off x="12763500" y="1343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5303</xdr:rowOff>
    </xdr:from>
    <xdr:ext cx="534377" cy="259045"/>
    <xdr:sp macro="" textlink="">
      <xdr:nvSpPr>
        <xdr:cNvPr id="648" name="テキスト ボックス 647"/>
        <xdr:cNvSpPr txBox="1"/>
      </xdr:nvSpPr>
      <xdr:spPr>
        <a:xfrm>
          <a:off x="12547111" y="1320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27,946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4" name="円/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97449</xdr:rowOff>
    </xdr:from>
    <xdr:ext cx="249299" cy="259045"/>
    <xdr:sp macro="" textlink="">
      <xdr:nvSpPr>
        <xdr:cNvPr id="655" name="災害復旧費該当値テキスト"/>
        <xdr:cNvSpPr txBox="1"/>
      </xdr:nvSpPr>
      <xdr:spPr>
        <a:xfrm>
          <a:off x="16370300" y="13470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6" name="円/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7" name="テキスト ボックス 656"/>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8" name="円/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9" name="テキスト ボックス 658"/>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122127</xdr:rowOff>
    </xdr:from>
    <xdr:to>
      <xdr:col>20</xdr:col>
      <xdr:colOff>9525</xdr:colOff>
      <xdr:row>79</xdr:row>
      <xdr:rowOff>52277</xdr:rowOff>
    </xdr:to>
    <xdr:sp macro="" textlink="">
      <xdr:nvSpPr>
        <xdr:cNvPr id="660" name="円/楕円 659"/>
        <xdr:cNvSpPr/>
      </xdr:nvSpPr>
      <xdr:spPr>
        <a:xfrm>
          <a:off x="13652500" y="1349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43404</xdr:rowOff>
    </xdr:from>
    <xdr:ext cx="534377" cy="259045"/>
    <xdr:sp macro="" textlink="">
      <xdr:nvSpPr>
        <xdr:cNvPr id="661" name="テキスト ボックス 660"/>
        <xdr:cNvSpPr txBox="1"/>
      </xdr:nvSpPr>
      <xdr:spPr>
        <a:xfrm>
          <a:off x="13436111" y="135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115977</xdr:rowOff>
    </xdr:from>
    <xdr:to>
      <xdr:col>18</xdr:col>
      <xdr:colOff>492125</xdr:colOff>
      <xdr:row>79</xdr:row>
      <xdr:rowOff>46127</xdr:rowOff>
    </xdr:to>
    <xdr:sp macro="" textlink="">
      <xdr:nvSpPr>
        <xdr:cNvPr id="662" name="円/楕円 661"/>
        <xdr:cNvSpPr/>
      </xdr:nvSpPr>
      <xdr:spPr>
        <a:xfrm>
          <a:off x="12763500" y="1348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37254</xdr:rowOff>
    </xdr:from>
    <xdr:ext cx="534377" cy="259045"/>
    <xdr:sp macro="" textlink="">
      <xdr:nvSpPr>
        <xdr:cNvPr id="663" name="テキスト ボックス 662"/>
        <xdr:cNvSpPr txBox="1"/>
      </xdr:nvSpPr>
      <xdr:spPr>
        <a:xfrm>
          <a:off x="12547111" y="1358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164902</xdr:rowOff>
    </xdr:from>
    <xdr:to>
      <xdr:col>23</xdr:col>
      <xdr:colOff>516889</xdr:colOff>
      <xdr:row>98</xdr:row>
      <xdr:rowOff>131237</xdr:rowOff>
    </xdr:to>
    <xdr:cxnSp macro="">
      <xdr:nvCxnSpPr>
        <xdr:cNvPr id="685" name="直線コネクタ 684"/>
        <xdr:cNvCxnSpPr/>
      </xdr:nvCxnSpPr>
      <xdr:spPr>
        <a:xfrm flipV="1">
          <a:off x="16317595" y="15766852"/>
          <a:ext cx="1269" cy="116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135064</xdr:rowOff>
    </xdr:from>
    <xdr:ext cx="469744" cy="259045"/>
    <xdr:sp macro="" textlink="">
      <xdr:nvSpPr>
        <xdr:cNvPr id="686" name="公債費最小値テキスト"/>
        <xdr:cNvSpPr txBox="1"/>
      </xdr:nvSpPr>
      <xdr:spPr>
        <a:xfrm>
          <a:off x="16370300" y="1693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98</xdr:row>
      <xdr:rowOff>131237</xdr:rowOff>
    </xdr:from>
    <xdr:to>
      <xdr:col>23</xdr:col>
      <xdr:colOff>606425</xdr:colOff>
      <xdr:row>98</xdr:row>
      <xdr:rowOff>131237</xdr:rowOff>
    </xdr:to>
    <xdr:cxnSp macro="">
      <xdr:nvCxnSpPr>
        <xdr:cNvPr id="687" name="直線コネクタ 686"/>
        <xdr:cNvCxnSpPr/>
      </xdr:nvCxnSpPr>
      <xdr:spPr>
        <a:xfrm>
          <a:off x="16230600" y="16933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111579</xdr:rowOff>
    </xdr:from>
    <xdr:ext cx="599010" cy="259045"/>
    <xdr:sp macro="" textlink="">
      <xdr:nvSpPr>
        <xdr:cNvPr id="688" name="公債費最大値テキスト"/>
        <xdr:cNvSpPr txBox="1"/>
      </xdr:nvSpPr>
      <xdr:spPr>
        <a:xfrm>
          <a:off x="16370300" y="1554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91</xdr:row>
      <xdr:rowOff>164902</xdr:rowOff>
    </xdr:from>
    <xdr:to>
      <xdr:col>23</xdr:col>
      <xdr:colOff>606425</xdr:colOff>
      <xdr:row>91</xdr:row>
      <xdr:rowOff>164902</xdr:rowOff>
    </xdr:to>
    <xdr:cxnSp macro="">
      <xdr:nvCxnSpPr>
        <xdr:cNvPr id="689" name="直線コネクタ 688"/>
        <xdr:cNvCxnSpPr/>
      </xdr:nvCxnSpPr>
      <xdr:spPr>
        <a:xfrm>
          <a:off x="16230600" y="1576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14943</xdr:rowOff>
    </xdr:from>
    <xdr:to>
      <xdr:col>23</xdr:col>
      <xdr:colOff>517525</xdr:colOff>
      <xdr:row>97</xdr:row>
      <xdr:rowOff>38154</xdr:rowOff>
    </xdr:to>
    <xdr:cxnSp macro="">
      <xdr:nvCxnSpPr>
        <xdr:cNvPr id="690" name="直線コネクタ 689"/>
        <xdr:cNvCxnSpPr/>
      </xdr:nvCxnSpPr>
      <xdr:spPr>
        <a:xfrm flipV="1">
          <a:off x="15481300" y="16645593"/>
          <a:ext cx="838200" cy="2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153863</xdr:rowOff>
    </xdr:from>
    <xdr:ext cx="599010" cy="259045"/>
    <xdr:sp macro="" textlink="">
      <xdr:nvSpPr>
        <xdr:cNvPr id="691" name="公債費平均値テキスト"/>
        <xdr:cNvSpPr txBox="1"/>
      </xdr:nvSpPr>
      <xdr:spPr>
        <a:xfrm>
          <a:off x="16370300" y="1661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3986</xdr:rowOff>
    </xdr:from>
    <xdr:to>
      <xdr:col>23</xdr:col>
      <xdr:colOff>568325</xdr:colOff>
      <xdr:row>97</xdr:row>
      <xdr:rowOff>105586</xdr:rowOff>
    </xdr:to>
    <xdr:sp macro="" textlink="">
      <xdr:nvSpPr>
        <xdr:cNvPr id="692" name="フローチャート : 判断 691"/>
        <xdr:cNvSpPr/>
      </xdr:nvSpPr>
      <xdr:spPr>
        <a:xfrm>
          <a:off x="16268700" y="1663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38154</xdr:rowOff>
    </xdr:from>
    <xdr:to>
      <xdr:col>22</xdr:col>
      <xdr:colOff>365125</xdr:colOff>
      <xdr:row>97</xdr:row>
      <xdr:rowOff>52375</xdr:rowOff>
    </xdr:to>
    <xdr:cxnSp macro="">
      <xdr:nvCxnSpPr>
        <xdr:cNvPr id="693" name="直線コネクタ 692"/>
        <xdr:cNvCxnSpPr/>
      </xdr:nvCxnSpPr>
      <xdr:spPr>
        <a:xfrm flipV="1">
          <a:off x="14592300" y="16668804"/>
          <a:ext cx="889000" cy="1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166249</xdr:rowOff>
    </xdr:from>
    <xdr:to>
      <xdr:col>22</xdr:col>
      <xdr:colOff>415925</xdr:colOff>
      <xdr:row>97</xdr:row>
      <xdr:rowOff>96399</xdr:rowOff>
    </xdr:to>
    <xdr:sp macro="" textlink="">
      <xdr:nvSpPr>
        <xdr:cNvPr id="694" name="フローチャート : 判断 693"/>
        <xdr:cNvSpPr/>
      </xdr:nvSpPr>
      <xdr:spPr>
        <a:xfrm>
          <a:off x="15430500" y="1662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87526</xdr:rowOff>
    </xdr:from>
    <xdr:ext cx="599010" cy="259045"/>
    <xdr:sp macro="" textlink="">
      <xdr:nvSpPr>
        <xdr:cNvPr id="695" name="テキスト ボックス 694"/>
        <xdr:cNvSpPr txBox="1"/>
      </xdr:nvSpPr>
      <xdr:spPr>
        <a:xfrm>
          <a:off x="15181794" y="16718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52375</xdr:rowOff>
    </xdr:from>
    <xdr:to>
      <xdr:col>21</xdr:col>
      <xdr:colOff>161925</xdr:colOff>
      <xdr:row>97</xdr:row>
      <xdr:rowOff>59866</xdr:rowOff>
    </xdr:to>
    <xdr:cxnSp macro="">
      <xdr:nvCxnSpPr>
        <xdr:cNvPr id="696" name="直線コネクタ 695"/>
        <xdr:cNvCxnSpPr/>
      </xdr:nvCxnSpPr>
      <xdr:spPr>
        <a:xfrm flipV="1">
          <a:off x="13703300" y="16683025"/>
          <a:ext cx="889000" cy="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148233</xdr:rowOff>
    </xdr:from>
    <xdr:to>
      <xdr:col>21</xdr:col>
      <xdr:colOff>212725</xdr:colOff>
      <xdr:row>97</xdr:row>
      <xdr:rowOff>78383</xdr:rowOff>
    </xdr:to>
    <xdr:sp macro="" textlink="">
      <xdr:nvSpPr>
        <xdr:cNvPr id="697" name="フローチャート : 判断 696"/>
        <xdr:cNvSpPr/>
      </xdr:nvSpPr>
      <xdr:spPr>
        <a:xfrm>
          <a:off x="14541500" y="1660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94910</xdr:rowOff>
    </xdr:from>
    <xdr:ext cx="599010" cy="259045"/>
    <xdr:sp macro="" textlink="">
      <xdr:nvSpPr>
        <xdr:cNvPr id="698" name="テキスト ボックス 697"/>
        <xdr:cNvSpPr txBox="1"/>
      </xdr:nvSpPr>
      <xdr:spPr>
        <a:xfrm>
          <a:off x="14292794" y="163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59866</xdr:rowOff>
    </xdr:from>
    <xdr:to>
      <xdr:col>19</xdr:col>
      <xdr:colOff>644525</xdr:colOff>
      <xdr:row>97</xdr:row>
      <xdr:rowOff>67213</xdr:rowOff>
    </xdr:to>
    <xdr:cxnSp macro="">
      <xdr:nvCxnSpPr>
        <xdr:cNvPr id="699" name="直線コネクタ 698"/>
        <xdr:cNvCxnSpPr/>
      </xdr:nvCxnSpPr>
      <xdr:spPr>
        <a:xfrm flipV="1">
          <a:off x="12814300" y="16690516"/>
          <a:ext cx="8890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143213</xdr:rowOff>
    </xdr:from>
    <xdr:to>
      <xdr:col>20</xdr:col>
      <xdr:colOff>9525</xdr:colOff>
      <xdr:row>97</xdr:row>
      <xdr:rowOff>73363</xdr:rowOff>
    </xdr:to>
    <xdr:sp macro="" textlink="">
      <xdr:nvSpPr>
        <xdr:cNvPr id="700" name="フローチャート : 判断 699"/>
        <xdr:cNvSpPr/>
      </xdr:nvSpPr>
      <xdr:spPr>
        <a:xfrm>
          <a:off x="13652500" y="166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89890</xdr:rowOff>
    </xdr:from>
    <xdr:ext cx="599010" cy="259045"/>
    <xdr:sp macro="" textlink="">
      <xdr:nvSpPr>
        <xdr:cNvPr id="701" name="テキスト ボックス 700"/>
        <xdr:cNvSpPr txBox="1"/>
      </xdr:nvSpPr>
      <xdr:spPr>
        <a:xfrm>
          <a:off x="13403794" y="1637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136754</xdr:rowOff>
    </xdr:from>
    <xdr:to>
      <xdr:col>18</xdr:col>
      <xdr:colOff>492125</xdr:colOff>
      <xdr:row>97</xdr:row>
      <xdr:rowOff>66904</xdr:rowOff>
    </xdr:to>
    <xdr:sp macro="" textlink="">
      <xdr:nvSpPr>
        <xdr:cNvPr id="702" name="フローチャート : 判断 701"/>
        <xdr:cNvSpPr/>
      </xdr:nvSpPr>
      <xdr:spPr>
        <a:xfrm>
          <a:off x="12763500" y="1659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83431</xdr:rowOff>
    </xdr:from>
    <xdr:ext cx="599010" cy="259045"/>
    <xdr:sp macro="" textlink="">
      <xdr:nvSpPr>
        <xdr:cNvPr id="703" name="テキスト ボックス 702"/>
        <xdr:cNvSpPr txBox="1"/>
      </xdr:nvSpPr>
      <xdr:spPr>
        <a:xfrm>
          <a:off x="12514794" y="1637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129,066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135593</xdr:rowOff>
    </xdr:from>
    <xdr:to>
      <xdr:col>23</xdr:col>
      <xdr:colOff>568325</xdr:colOff>
      <xdr:row>97</xdr:row>
      <xdr:rowOff>65743</xdr:rowOff>
    </xdr:to>
    <xdr:sp macro="" textlink="">
      <xdr:nvSpPr>
        <xdr:cNvPr id="709" name="円/楕円 708"/>
        <xdr:cNvSpPr/>
      </xdr:nvSpPr>
      <xdr:spPr>
        <a:xfrm>
          <a:off x="16268700" y="1659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158470</xdr:rowOff>
    </xdr:from>
    <xdr:ext cx="599010" cy="259045"/>
    <xdr:sp macro="" textlink="">
      <xdr:nvSpPr>
        <xdr:cNvPr id="710" name="公債費該当値テキスト"/>
        <xdr:cNvSpPr txBox="1"/>
      </xdr:nvSpPr>
      <xdr:spPr>
        <a:xfrm>
          <a:off x="16370300" y="1644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129,574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158804</xdr:rowOff>
    </xdr:from>
    <xdr:to>
      <xdr:col>22</xdr:col>
      <xdr:colOff>415925</xdr:colOff>
      <xdr:row>97</xdr:row>
      <xdr:rowOff>88954</xdr:rowOff>
    </xdr:to>
    <xdr:sp macro="" textlink="">
      <xdr:nvSpPr>
        <xdr:cNvPr id="711" name="円/楕円 710"/>
        <xdr:cNvSpPr/>
      </xdr:nvSpPr>
      <xdr:spPr>
        <a:xfrm>
          <a:off x="15430500" y="1661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105481</xdr:rowOff>
    </xdr:from>
    <xdr:ext cx="599010" cy="259045"/>
    <xdr:sp macro="" textlink="">
      <xdr:nvSpPr>
        <xdr:cNvPr id="712" name="テキスト ボックス 711"/>
        <xdr:cNvSpPr txBox="1"/>
      </xdr:nvSpPr>
      <xdr:spPr>
        <a:xfrm>
          <a:off x="15181794" y="1639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119,421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1575</xdr:rowOff>
    </xdr:from>
    <xdr:to>
      <xdr:col>21</xdr:col>
      <xdr:colOff>212725</xdr:colOff>
      <xdr:row>97</xdr:row>
      <xdr:rowOff>103175</xdr:rowOff>
    </xdr:to>
    <xdr:sp macro="" textlink="">
      <xdr:nvSpPr>
        <xdr:cNvPr id="713" name="円/楕円 712"/>
        <xdr:cNvSpPr/>
      </xdr:nvSpPr>
      <xdr:spPr>
        <a:xfrm>
          <a:off x="14541500" y="166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94302</xdr:rowOff>
    </xdr:from>
    <xdr:ext cx="599010" cy="259045"/>
    <xdr:sp macro="" textlink="">
      <xdr:nvSpPr>
        <xdr:cNvPr id="714" name="テキスト ボックス 713"/>
        <xdr:cNvSpPr txBox="1"/>
      </xdr:nvSpPr>
      <xdr:spPr>
        <a:xfrm>
          <a:off x="14292794" y="1672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113,200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9066</xdr:rowOff>
    </xdr:from>
    <xdr:to>
      <xdr:col>20</xdr:col>
      <xdr:colOff>9525</xdr:colOff>
      <xdr:row>97</xdr:row>
      <xdr:rowOff>110666</xdr:rowOff>
    </xdr:to>
    <xdr:sp macro="" textlink="">
      <xdr:nvSpPr>
        <xdr:cNvPr id="715" name="円/楕円 714"/>
        <xdr:cNvSpPr/>
      </xdr:nvSpPr>
      <xdr:spPr>
        <a:xfrm>
          <a:off x="13652500" y="1663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101793</xdr:rowOff>
    </xdr:from>
    <xdr:ext cx="599010" cy="259045"/>
    <xdr:sp macro="" textlink="">
      <xdr:nvSpPr>
        <xdr:cNvPr id="716" name="テキスト ボックス 715"/>
        <xdr:cNvSpPr txBox="1"/>
      </xdr:nvSpPr>
      <xdr:spPr>
        <a:xfrm>
          <a:off x="13403794" y="16732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109,923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16413</xdr:rowOff>
    </xdr:from>
    <xdr:to>
      <xdr:col>18</xdr:col>
      <xdr:colOff>492125</xdr:colOff>
      <xdr:row>97</xdr:row>
      <xdr:rowOff>118013</xdr:rowOff>
    </xdr:to>
    <xdr:sp macro="" textlink="">
      <xdr:nvSpPr>
        <xdr:cNvPr id="717" name="円/楕円 716"/>
        <xdr:cNvSpPr/>
      </xdr:nvSpPr>
      <xdr:spPr>
        <a:xfrm>
          <a:off x="12763500" y="1664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109140</xdr:rowOff>
    </xdr:from>
    <xdr:ext cx="599010" cy="259045"/>
    <xdr:sp macro="" textlink="">
      <xdr:nvSpPr>
        <xdr:cNvPr id="718" name="テキスト ボックス 717"/>
        <xdr:cNvSpPr txBox="1"/>
      </xdr:nvSpPr>
      <xdr:spPr>
        <a:xfrm>
          <a:off x="12514794" y="1673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45974</xdr:rowOff>
    </xdr:from>
    <xdr:to>
      <xdr:col>32</xdr:col>
      <xdr:colOff>186689</xdr:colOff>
      <xdr:row>39</xdr:row>
      <xdr:rowOff>44450</xdr:rowOff>
    </xdr:to>
    <xdr:cxnSp macro="">
      <xdr:nvCxnSpPr>
        <xdr:cNvPr id="742" name="直線コネクタ 741"/>
        <xdr:cNvCxnSpPr/>
      </xdr:nvCxnSpPr>
      <xdr:spPr>
        <a:xfrm flipV="1">
          <a:off x="22159595" y="5189474"/>
          <a:ext cx="1269" cy="1541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164101</xdr:rowOff>
    </xdr:from>
    <xdr:ext cx="469744" cy="259045"/>
    <xdr:sp macro="" textlink="">
      <xdr:nvSpPr>
        <xdr:cNvPr id="745" name="諸支出金最大値テキスト"/>
        <xdr:cNvSpPr txBox="1"/>
      </xdr:nvSpPr>
      <xdr:spPr>
        <a:xfrm>
          <a:off x="22212300" y="496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4,046</a:t>
          </a:r>
          <a:endParaRPr kumimoji="1" lang="ja-JP" altLang="en-US" sz="1000" b="1">
            <a:latin typeface="ＭＳ Ｐゴシック"/>
          </a:endParaRPr>
        </a:p>
      </xdr:txBody>
    </xdr:sp>
    <xdr:clientData/>
  </xdr:oneCellAnchor>
  <xdr:twoCellAnchor>
    <xdr:from>
      <xdr:col>32</xdr:col>
      <xdr:colOff>98425</xdr:colOff>
      <xdr:row>30</xdr:row>
      <xdr:rowOff>45974</xdr:rowOff>
    </xdr:from>
    <xdr:to>
      <xdr:col>32</xdr:col>
      <xdr:colOff>276225</xdr:colOff>
      <xdr:row>30</xdr:row>
      <xdr:rowOff>45974</xdr:rowOff>
    </xdr:to>
    <xdr:cxnSp macro="">
      <xdr:nvCxnSpPr>
        <xdr:cNvPr id="746" name="直線コネクタ 745"/>
        <xdr:cNvCxnSpPr/>
      </xdr:nvCxnSpPr>
      <xdr:spPr>
        <a:xfrm>
          <a:off x="22072600" y="518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131208</xdr:rowOff>
    </xdr:from>
    <xdr:ext cx="378565" cy="259045"/>
    <xdr:sp macro="" textlink="">
      <xdr:nvSpPr>
        <xdr:cNvPr id="748" name="諸支出金平均値テキスト"/>
        <xdr:cNvSpPr txBox="1"/>
      </xdr:nvSpPr>
      <xdr:spPr>
        <a:xfrm>
          <a:off x="22212300" y="64748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108331</xdr:rowOff>
    </xdr:from>
    <xdr:to>
      <xdr:col>32</xdr:col>
      <xdr:colOff>238125</xdr:colOff>
      <xdr:row>39</xdr:row>
      <xdr:rowOff>38481</xdr:rowOff>
    </xdr:to>
    <xdr:sp macro="" textlink="">
      <xdr:nvSpPr>
        <xdr:cNvPr id="749" name="フローチャート : 判断 748"/>
        <xdr:cNvSpPr/>
      </xdr:nvSpPr>
      <xdr:spPr>
        <a:xfrm>
          <a:off x="221107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109474</xdr:rowOff>
    </xdr:from>
    <xdr:to>
      <xdr:col>31</xdr:col>
      <xdr:colOff>85725</xdr:colOff>
      <xdr:row>39</xdr:row>
      <xdr:rowOff>39624</xdr:rowOff>
    </xdr:to>
    <xdr:sp macro="" textlink="">
      <xdr:nvSpPr>
        <xdr:cNvPr id="751" name="フローチャート : 判断 750"/>
        <xdr:cNvSpPr/>
      </xdr:nvSpPr>
      <xdr:spPr>
        <a:xfrm>
          <a:off x="21272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56151</xdr:rowOff>
    </xdr:from>
    <xdr:ext cx="378565" cy="259045"/>
    <xdr:sp macro="" textlink="">
      <xdr:nvSpPr>
        <xdr:cNvPr id="752" name="テキスト ボックス 751"/>
        <xdr:cNvSpPr txBox="1"/>
      </xdr:nvSpPr>
      <xdr:spPr>
        <a:xfrm>
          <a:off x="21134017" y="6399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94615</xdr:rowOff>
    </xdr:from>
    <xdr:to>
      <xdr:col>29</xdr:col>
      <xdr:colOff>568325</xdr:colOff>
      <xdr:row>38</xdr:row>
      <xdr:rowOff>24765</xdr:rowOff>
    </xdr:to>
    <xdr:sp macro="" textlink="">
      <xdr:nvSpPr>
        <xdr:cNvPr id="754" name="フローチャート : 判断 753"/>
        <xdr:cNvSpPr/>
      </xdr:nvSpPr>
      <xdr:spPr>
        <a:xfrm>
          <a:off x="20383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41292</xdr:rowOff>
    </xdr:from>
    <xdr:ext cx="378565" cy="259045"/>
    <xdr:sp macro="" textlink="">
      <xdr:nvSpPr>
        <xdr:cNvPr id="755" name="テキスト ボックス 754"/>
        <xdr:cNvSpPr txBox="1"/>
      </xdr:nvSpPr>
      <xdr:spPr>
        <a:xfrm>
          <a:off x="20245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88519</xdr:rowOff>
    </xdr:from>
    <xdr:to>
      <xdr:col>28</xdr:col>
      <xdr:colOff>365125</xdr:colOff>
      <xdr:row>39</xdr:row>
      <xdr:rowOff>18669</xdr:rowOff>
    </xdr:to>
    <xdr:sp macro="" textlink="">
      <xdr:nvSpPr>
        <xdr:cNvPr id="757" name="フローチャート : 判断 756"/>
        <xdr:cNvSpPr/>
      </xdr:nvSpPr>
      <xdr:spPr>
        <a:xfrm>
          <a:off x="19494500" y="660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35196</xdr:rowOff>
    </xdr:from>
    <xdr:ext cx="378565" cy="259045"/>
    <xdr:sp macro="" textlink="">
      <xdr:nvSpPr>
        <xdr:cNvPr id="758" name="テキスト ボックス 757"/>
        <xdr:cNvSpPr txBox="1"/>
      </xdr:nvSpPr>
      <xdr:spPr>
        <a:xfrm>
          <a:off x="19356017" y="637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60325</xdr:rowOff>
    </xdr:from>
    <xdr:to>
      <xdr:col>27</xdr:col>
      <xdr:colOff>161925</xdr:colOff>
      <xdr:row>38</xdr:row>
      <xdr:rowOff>161925</xdr:rowOff>
    </xdr:to>
    <xdr:sp macro="" textlink="">
      <xdr:nvSpPr>
        <xdr:cNvPr id="759" name="フローチャート : 判断 758"/>
        <xdr:cNvSpPr/>
      </xdr:nvSpPr>
      <xdr:spPr>
        <a:xfrm>
          <a:off x="18605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7002</xdr:rowOff>
    </xdr:from>
    <xdr:ext cx="378565" cy="259045"/>
    <xdr:sp macro="" textlink="">
      <xdr:nvSpPr>
        <xdr:cNvPr id="760" name="テキスト ボックス 759"/>
        <xdr:cNvSpPr txBox="1"/>
      </xdr:nvSpPr>
      <xdr:spPr>
        <a:xfrm>
          <a:off x="18467017" y="6350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86758</xdr:rowOff>
    </xdr:from>
    <xdr:ext cx="249299" cy="259045"/>
    <xdr:sp macro="" textlink="">
      <xdr:nvSpPr>
        <xdr:cNvPr id="767" name="諸支出金該当値テキスト"/>
        <xdr:cNvSpPr txBox="1"/>
      </xdr:nvSpPr>
      <xdr:spPr>
        <a:xfrm>
          <a:off x="22212300" y="6601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89" name="テキスト ボックス 788"/>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111777</xdr:rowOff>
    </xdr:from>
    <xdr:ext cx="467179" cy="259045"/>
    <xdr:sp macro="" textlink="">
      <xdr:nvSpPr>
        <xdr:cNvPr id="791" name="テキスト ボックス 790"/>
        <xdr:cNvSpPr txBox="1"/>
      </xdr:nvSpPr>
      <xdr:spPr>
        <a:xfrm>
          <a:off x="17820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49</xdr:row>
      <xdr:rowOff>168927</xdr:rowOff>
    </xdr:from>
    <xdr:ext cx="467179" cy="259045"/>
    <xdr:sp macro="" textlink="">
      <xdr:nvSpPr>
        <xdr:cNvPr id="793" name="テキスト ボックス 792"/>
        <xdr:cNvSpPr txBox="1"/>
      </xdr:nvSpPr>
      <xdr:spPr>
        <a:xfrm>
          <a:off x="17820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95" name="テキスト ボックス 794"/>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7" name="直線コネクタ 796"/>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8"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0"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2" name="直線コネクタ 80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3"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フローチャート : 判断 803"/>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5" name="直線コネクタ 80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6" name="フローチャート : 判断 805"/>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8" name="直線コネクタ 80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9" name="フローチャート : 判断 808"/>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0" name="テキスト ボックス 809"/>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1" name="直線コネクタ 81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2" name="フローチャート : 判断 811"/>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3" name="テキスト ボックス 812"/>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99873</xdr:rowOff>
    </xdr:from>
    <xdr:to>
      <xdr:col>27</xdr:col>
      <xdr:colOff>161925</xdr:colOff>
      <xdr:row>51</xdr:row>
      <xdr:rowOff>30023</xdr:rowOff>
    </xdr:to>
    <xdr:sp macro="" textlink="">
      <xdr:nvSpPr>
        <xdr:cNvPr id="814" name="フローチャート : 判断 813"/>
        <xdr:cNvSpPr/>
      </xdr:nvSpPr>
      <xdr:spPr>
        <a:xfrm>
          <a:off x="18605500" y="86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49</xdr:row>
      <xdr:rowOff>46550</xdr:rowOff>
    </xdr:from>
    <xdr:ext cx="469744" cy="259045"/>
    <xdr:sp macro="" textlink="">
      <xdr:nvSpPr>
        <xdr:cNvPr id="815" name="テキスト ボックス 814"/>
        <xdr:cNvSpPr txBox="1"/>
      </xdr:nvSpPr>
      <xdr:spPr>
        <a:xfrm>
          <a:off x="18421427" y="844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1" name="円/楕円 82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2"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3" name="円/楕円 82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4" name="テキスト ボックス 823"/>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5" name="円/楕円 82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6" name="テキスト ボックス 825"/>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7" name="円/楕円 82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8" name="テキスト ボックス 827"/>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9" name="円/楕円 82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0" name="テキスト ボックス 829"/>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本町の特徴を示しているのは、民生費に含まれる扶助費が多額であり、類似団体でも高い位置となっていることである。この大きな要因は、町内にある障害者福祉施設の利用者の割合が高く、その給付費が多額になっていること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また、近年は商工費に含まれる「ふるさと納税」に係る経費が増加傾向にある。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他の経費においては、類似団体と比較して特段高い状況にある訳ではないが、今後とも引き続き経費の抑制に努める。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北海道古平町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平成１９年度からの地方交付税の回復により、各数値は回復傾向にある。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一方、平成２３年度小学校建設事業に係る公債費の増が見込まれることから、平成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年度で第２次行財政構造改革プランは計画期間を終えたが、引き続き事業の選定を図り、実質単年度収支の黒字化を進める。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北海道古平町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○赤字額</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・Ｈ２２、Ｈ２３の一般会計の繰り出し（赤字補填）により、Ｈ２３を最後に赤字額が解消された。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○黒字額</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Ｈ２６で前年度より減少したものの、地方交付税の増やふるさと納税寄附金の増により、Ｈ２７では黒字額の増となっている。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・介護保険サービス事業特別会計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サービス事業利用者の増加により黒字となった。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・簡易水道事業特別会計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Ｈ２１までは法適用企業であり、流動資産が黒字化されていたが、Ｈ２２から法非適用へ移行となり、流動資産中の現金預貯金が基金積立金になったことで黒字額として現れなくなった。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北海道古平町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実質公債費比率の分子は微増傾向にある。平成２３年度小学校建設事業に係る元金償還が始まったことと、公営企業債の元利償還金に対する繰入金のうち、下水道会計への繰出金が増加したためである。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北海道古平町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地方債の現在高は前年度と比較して横ばいで推移している。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将来負担比率の分子減少の主な要因は、財政調整基金やふるさと納税基金等の充当可能基金が増加したことによる。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北海道古平町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3,344
3,311
188.36
3,960,559
3,798,084
104,595
2,163,444
4,046,421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28.5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a:rPr>
            <a:t>-</a:t>
          </a:r>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a:rPr>
            <a:t>-</a:t>
          </a:r>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北海道古平町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3,344
3,311
188.36
3,960,559
3,798,084
104,595
2,163,444
4,046,421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北海道古平町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3,344
3,311
188.36
3,960,559
3,798,084
104,595
2,163,444
4,046,421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4061_&#21476;&#24179;&#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58.5</v>
          </cell>
          <cell r="L73">
            <v>49.2</v>
          </cell>
          <cell r="M73">
            <v>47.6</v>
          </cell>
          <cell r="N73">
            <v>45.1</v>
          </cell>
          <cell r="O73">
            <v>28.5</v>
          </cell>
        </row>
        <row r="75">
          <cell r="K75">
            <v>6.4</v>
          </cell>
          <cell r="L75">
            <v>6.1</v>
          </cell>
          <cell r="M75">
            <v>6.3</v>
          </cell>
          <cell r="N75">
            <v>6.8</v>
          </cell>
          <cell r="O75">
            <v>7.4</v>
          </cell>
        </row>
        <row r="77">
          <cell r="G77" t="str">
            <v>類似団体内平均値</v>
          </cell>
          <cell r="K77">
            <v>0</v>
          </cell>
          <cell r="L77">
            <v>0</v>
          </cell>
          <cell r="M77">
            <v>0</v>
          </cell>
          <cell r="N77">
            <v>0</v>
          </cell>
          <cell r="O77">
            <v>0</v>
          </cell>
        </row>
        <row r="79">
          <cell r="K79">
            <v>9.4</v>
          </cell>
          <cell r="L79">
            <v>8.5</v>
          </cell>
          <cell r="M79">
            <v>7.9</v>
          </cell>
          <cell r="N79">
            <v>6.9</v>
          </cell>
          <cell r="O79">
            <v>7.2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3960559</v>
      </c>
      <c r="BO4" s="379"/>
      <c r="BP4" s="379"/>
      <c r="BQ4" s="379"/>
      <c r="BR4" s="379"/>
      <c r="BS4" s="379"/>
      <c r="BT4" s="379"/>
      <c r="BU4" s="380"/>
      <c r="BV4" s="378">
        <v>3531386</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4.8</v>
      </c>
      <c r="CU4" s="556"/>
      <c r="CV4" s="556"/>
      <c r="CW4" s="556"/>
      <c r="CX4" s="556"/>
      <c r="CY4" s="556"/>
      <c r="CZ4" s="556"/>
      <c r="DA4" s="557"/>
      <c r="DB4" s="555">
        <v>3.1</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3798084</v>
      </c>
      <c r="BO5" s="384"/>
      <c r="BP5" s="384"/>
      <c r="BQ5" s="384"/>
      <c r="BR5" s="384"/>
      <c r="BS5" s="384"/>
      <c r="BT5" s="384"/>
      <c r="BU5" s="385"/>
      <c r="BV5" s="383">
        <v>3435353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75.8</v>
      </c>
      <c r="CU5" s="354"/>
      <c r="CV5" s="354"/>
      <c r="CW5" s="354"/>
      <c r="CX5" s="354"/>
      <c r="CY5" s="354"/>
      <c r="CZ5" s="354"/>
      <c r="DA5" s="355"/>
      <c r="DB5" s="353">
        <v>84.1</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162475</v>
      </c>
      <c r="BO6" s="384"/>
      <c r="BP6" s="384"/>
      <c r="BQ6" s="384"/>
      <c r="BR6" s="384"/>
      <c r="BS6" s="384"/>
      <c r="BT6" s="384"/>
      <c r="BU6" s="385"/>
      <c r="BV6" s="383">
        <v>96033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79.5</v>
      </c>
      <c r="CU6" s="530"/>
      <c r="CV6" s="530"/>
      <c r="CW6" s="530"/>
      <c r="CX6" s="530"/>
      <c r="CY6" s="530"/>
      <c r="CZ6" s="530"/>
      <c r="DA6" s="531"/>
      <c r="DB6" s="529">
        <v>88.5</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57880</v>
      </c>
      <c r="BO7" s="384"/>
      <c r="BP7" s="384"/>
      <c r="BQ7" s="384"/>
      <c r="BR7" s="384"/>
      <c r="BS7" s="384"/>
      <c r="BT7" s="384"/>
      <c r="BU7" s="385"/>
      <c r="BV7" s="383">
        <v>33181</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2163444</v>
      </c>
      <c r="CU7" s="384"/>
      <c r="CV7" s="384"/>
      <c r="CW7" s="384"/>
      <c r="CX7" s="384"/>
      <c r="CY7" s="384"/>
      <c r="CZ7" s="384"/>
      <c r="DA7" s="385"/>
      <c r="DB7" s="383">
        <v>2039070</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104595</v>
      </c>
      <c r="BO8" s="384"/>
      <c r="BP8" s="384"/>
      <c r="BQ8" s="384"/>
      <c r="BR8" s="384"/>
      <c r="BS8" s="384"/>
      <c r="BT8" s="384"/>
      <c r="BU8" s="385"/>
      <c r="BV8" s="383">
        <v>62852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0.12</v>
      </c>
      <c r="CU8" s="493"/>
      <c r="CV8" s="493"/>
      <c r="CW8" s="493"/>
      <c r="CX8" s="493"/>
      <c r="CY8" s="493"/>
      <c r="CZ8" s="493"/>
      <c r="DA8" s="494"/>
      <c r="DB8" s="492">
        <v>0.12</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3188</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41743</v>
      </c>
      <c r="BO9" s="384"/>
      <c r="BP9" s="384"/>
      <c r="BQ9" s="384"/>
      <c r="BR9" s="384"/>
      <c r="BS9" s="384"/>
      <c r="BT9" s="384"/>
      <c r="BU9" s="385"/>
      <c r="BV9" s="383">
        <v>-51220</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16.8</v>
      </c>
      <c r="CU9" s="354"/>
      <c r="CV9" s="354"/>
      <c r="CW9" s="354"/>
      <c r="CX9" s="354"/>
      <c r="CY9" s="354"/>
      <c r="CZ9" s="354"/>
      <c r="DA9" s="355"/>
      <c r="DB9" s="353">
        <v>16.3</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3611</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71140</v>
      </c>
      <c r="BO10" s="384"/>
      <c r="BP10" s="384"/>
      <c r="BQ10" s="384"/>
      <c r="BR10" s="384"/>
      <c r="BS10" s="384"/>
      <c r="BT10" s="384"/>
      <c r="BU10" s="385"/>
      <c r="BV10" s="383">
        <v>60000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3344</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3311</v>
      </c>
      <c r="S13" s="485"/>
      <c r="T13" s="485"/>
      <c r="U13" s="485"/>
      <c r="V13" s="486"/>
      <c r="W13" s="472" t="s">
        <v>124</v>
      </c>
      <c r="X13" s="396"/>
      <c r="Y13" s="396"/>
      <c r="Z13" s="396"/>
      <c r="AA13" s="396"/>
      <c r="AB13" s="397"/>
      <c r="AC13" s="359">
        <v>264</v>
      </c>
      <c r="AD13" s="360"/>
      <c r="AE13" s="360"/>
      <c r="AF13" s="360"/>
      <c r="AG13" s="361"/>
      <c r="AH13" s="359">
        <v>313</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112883</v>
      </c>
      <c r="BO13" s="384"/>
      <c r="BP13" s="384"/>
      <c r="BQ13" s="384"/>
      <c r="BR13" s="384"/>
      <c r="BS13" s="384"/>
      <c r="BT13" s="384"/>
      <c r="BU13" s="385"/>
      <c r="BV13" s="383">
        <v>8780</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7.4</v>
      </c>
      <c r="CU13" s="354"/>
      <c r="CV13" s="354"/>
      <c r="CW13" s="354"/>
      <c r="CX13" s="354"/>
      <c r="CY13" s="354"/>
      <c r="CZ13" s="354"/>
      <c r="DA13" s="355"/>
      <c r="DB13" s="353">
        <v>6.8</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3431</v>
      </c>
      <c r="S14" s="485"/>
      <c r="T14" s="485"/>
      <c r="U14" s="485"/>
      <c r="V14" s="486"/>
      <c r="W14" s="487"/>
      <c r="X14" s="399"/>
      <c r="Y14" s="399"/>
      <c r="Z14" s="399"/>
      <c r="AA14" s="399"/>
      <c r="AB14" s="400"/>
      <c r="AC14" s="477">
        <v>15.4</v>
      </c>
      <c r="AD14" s="478"/>
      <c r="AE14" s="478"/>
      <c r="AF14" s="478"/>
      <c r="AG14" s="479"/>
      <c r="AH14" s="477">
        <v>15.2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28.5</v>
      </c>
      <c r="CU14" s="456"/>
      <c r="CV14" s="456"/>
      <c r="CW14" s="456"/>
      <c r="CX14" s="456"/>
      <c r="CY14" s="456"/>
      <c r="CZ14" s="456"/>
      <c r="DA14" s="457"/>
      <c r="DB14" s="488">
        <v>45.1</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3397</v>
      </c>
      <c r="S15" s="485"/>
      <c r="T15" s="485"/>
      <c r="U15" s="485"/>
      <c r="V15" s="486"/>
      <c r="W15" s="472" t="s">
        <v>131</v>
      </c>
      <c r="X15" s="396"/>
      <c r="Y15" s="396"/>
      <c r="Z15" s="396"/>
      <c r="AA15" s="396"/>
      <c r="AB15" s="397"/>
      <c r="AC15" s="359">
        <v>626</v>
      </c>
      <c r="AD15" s="360"/>
      <c r="AE15" s="360"/>
      <c r="AF15" s="360"/>
      <c r="AG15" s="361"/>
      <c r="AH15" s="359">
        <v>761</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236865</v>
      </c>
      <c r="BO15" s="379"/>
      <c r="BP15" s="379"/>
      <c r="BQ15" s="379"/>
      <c r="BR15" s="379"/>
      <c r="BS15" s="379"/>
      <c r="BT15" s="379"/>
      <c r="BU15" s="380"/>
      <c r="BV15" s="378">
        <v>226438</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36.5</v>
      </c>
      <c r="AD16" s="478"/>
      <c r="AE16" s="478"/>
      <c r="AF16" s="478"/>
      <c r="AG16" s="479"/>
      <c r="AH16" s="477">
        <v>36.799999999999997</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2007679</v>
      </c>
      <c r="BO16" s="384"/>
      <c r="BP16" s="384"/>
      <c r="BQ16" s="384"/>
      <c r="BR16" s="384"/>
      <c r="BS16" s="384"/>
      <c r="BT16" s="384"/>
      <c r="BU16" s="385"/>
      <c r="BV16" s="383">
        <v>1877025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826</v>
      </c>
      <c r="AD17" s="360"/>
      <c r="AE17" s="360"/>
      <c r="AF17" s="360"/>
      <c r="AG17" s="361"/>
      <c r="AH17" s="359">
        <v>992</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290504</v>
      </c>
      <c r="BO17" s="384"/>
      <c r="BP17" s="384"/>
      <c r="BQ17" s="384"/>
      <c r="BR17" s="384"/>
      <c r="BS17" s="384"/>
      <c r="BT17" s="384"/>
      <c r="BU17" s="385"/>
      <c r="BV17" s="383">
        <v>283504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188.36</v>
      </c>
      <c r="M18" s="448"/>
      <c r="N18" s="448"/>
      <c r="O18" s="448"/>
      <c r="P18" s="448"/>
      <c r="Q18" s="448"/>
      <c r="R18" s="449"/>
      <c r="S18" s="449"/>
      <c r="T18" s="449"/>
      <c r="U18" s="449"/>
      <c r="V18" s="450"/>
      <c r="W18" s="464"/>
      <c r="X18" s="465"/>
      <c r="Y18" s="465"/>
      <c r="Z18" s="465"/>
      <c r="AA18" s="465"/>
      <c r="AB18" s="473"/>
      <c r="AC18" s="347">
        <v>48.1</v>
      </c>
      <c r="AD18" s="348"/>
      <c r="AE18" s="348"/>
      <c r="AF18" s="348"/>
      <c r="AG18" s="451"/>
      <c r="AH18" s="347">
        <v>48</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1650017</v>
      </c>
      <c r="BO18" s="384"/>
      <c r="BP18" s="384"/>
      <c r="BQ18" s="384"/>
      <c r="BR18" s="384"/>
      <c r="BS18" s="384"/>
      <c r="BT18" s="384"/>
      <c r="BU18" s="385"/>
      <c r="BV18" s="383">
        <v>1711191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17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2523841</v>
      </c>
      <c r="BO19" s="384"/>
      <c r="BP19" s="384"/>
      <c r="BQ19" s="384"/>
      <c r="BR19" s="384"/>
      <c r="BS19" s="384"/>
      <c r="BT19" s="384"/>
      <c r="BU19" s="385"/>
      <c r="BV19" s="383">
        <v>2461620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1446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4046421</v>
      </c>
      <c r="BO23" s="384"/>
      <c r="BP23" s="384"/>
      <c r="BQ23" s="384"/>
      <c r="BR23" s="384"/>
      <c r="BS23" s="384"/>
      <c r="BT23" s="384"/>
      <c r="BU23" s="385"/>
      <c r="BV23" s="383">
        <v>4046695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6500</v>
      </c>
      <c r="R24" s="360"/>
      <c r="S24" s="360"/>
      <c r="T24" s="360"/>
      <c r="U24" s="360"/>
      <c r="V24" s="361"/>
      <c r="W24" s="425"/>
      <c r="X24" s="416"/>
      <c r="Y24" s="417"/>
      <c r="Z24" s="356" t="s">
        <v>154</v>
      </c>
      <c r="AA24" s="357"/>
      <c r="AB24" s="357"/>
      <c r="AC24" s="357"/>
      <c r="AD24" s="357"/>
      <c r="AE24" s="357"/>
      <c r="AF24" s="357"/>
      <c r="AG24" s="358"/>
      <c r="AH24" s="359">
        <v>65</v>
      </c>
      <c r="AI24" s="360"/>
      <c r="AJ24" s="360"/>
      <c r="AK24" s="360"/>
      <c r="AL24" s="361"/>
      <c r="AM24" s="359">
        <v>179985</v>
      </c>
      <c r="AN24" s="360"/>
      <c r="AO24" s="360"/>
      <c r="AP24" s="360"/>
      <c r="AQ24" s="360"/>
      <c r="AR24" s="361"/>
      <c r="AS24" s="359">
        <v>2769</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3185214</v>
      </c>
      <c r="BO24" s="384"/>
      <c r="BP24" s="384"/>
      <c r="BQ24" s="384"/>
      <c r="BR24" s="384"/>
      <c r="BS24" s="384"/>
      <c r="BT24" s="384"/>
      <c r="BU24" s="385"/>
      <c r="BV24" s="383">
        <v>3119932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5600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t="s">
        <v>121</v>
      </c>
      <c r="BO25" s="379"/>
      <c r="BP25" s="379"/>
      <c r="BQ25" s="379"/>
      <c r="BR25" s="379"/>
      <c r="BS25" s="379"/>
      <c r="BT25" s="379"/>
      <c r="BU25" s="380"/>
      <c r="BV25" s="378" t="s">
        <v>121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5150</v>
      </c>
      <c r="R26" s="360"/>
      <c r="S26" s="360"/>
      <c r="T26" s="360"/>
      <c r="U26" s="360"/>
      <c r="V26" s="361"/>
      <c r="W26" s="425"/>
      <c r="X26" s="416"/>
      <c r="Y26" s="417"/>
      <c r="Z26" s="356" t="s">
        <v>160</v>
      </c>
      <c r="AA26" s="438"/>
      <c r="AB26" s="438"/>
      <c r="AC26" s="438"/>
      <c r="AD26" s="438"/>
      <c r="AE26" s="438"/>
      <c r="AF26" s="438"/>
      <c r="AG26" s="439"/>
      <c r="AH26" s="359" t="s">
        <v>121</v>
      </c>
      <c r="AI26" s="360"/>
      <c r="AJ26" s="360"/>
      <c r="AK26" s="360"/>
      <c r="AL26" s="361"/>
      <c r="AM26" s="359" t="s">
        <v>121</v>
      </c>
      <c r="AN26" s="360"/>
      <c r="AO26" s="360"/>
      <c r="AP26" s="360"/>
      <c r="AQ26" s="360"/>
      <c r="AR26" s="361"/>
      <c r="AS26" s="359" t="s">
        <v>121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2400</v>
      </c>
      <c r="R27" s="360"/>
      <c r="S27" s="360"/>
      <c r="T27" s="360"/>
      <c r="U27" s="360"/>
      <c r="V27" s="361"/>
      <c r="W27" s="425"/>
      <c r="X27" s="416"/>
      <c r="Y27" s="417"/>
      <c r="Z27" s="356" t="s">
        <v>163</v>
      </c>
      <c r="AA27" s="357"/>
      <c r="AB27" s="357"/>
      <c r="AC27" s="357"/>
      <c r="AD27" s="357"/>
      <c r="AE27" s="357"/>
      <c r="AF27" s="357"/>
      <c r="AG27" s="358"/>
      <c r="AH27" s="359">
        <v>1</v>
      </c>
      <c r="AI27" s="360"/>
      <c r="AJ27" s="360"/>
      <c r="AK27" s="360"/>
      <c r="AL27" s="361"/>
      <c r="AM27" s="359" t="s">
        <v>164</v>
      </c>
      <c r="AN27" s="360"/>
      <c r="AO27" s="360"/>
      <c r="AP27" s="360"/>
      <c r="AQ27" s="360"/>
      <c r="AR27" s="361"/>
      <c r="AS27" s="359" t="s">
        <v>164</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79727</v>
      </c>
      <c r="BO27" s="387"/>
      <c r="BP27" s="387"/>
      <c r="BQ27" s="387"/>
      <c r="BR27" s="387"/>
      <c r="BS27" s="387"/>
      <c r="BT27" s="387"/>
      <c r="BU27" s="388"/>
      <c r="BV27" s="386">
        <v>79400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1930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739440</v>
      </c>
      <c r="BO28" s="379"/>
      <c r="BP28" s="379"/>
      <c r="BQ28" s="379"/>
      <c r="BR28" s="379"/>
      <c r="BS28" s="379"/>
      <c r="BT28" s="379"/>
      <c r="BU28" s="380"/>
      <c r="BV28" s="378">
        <v>668300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8</v>
      </c>
      <c r="M29" s="360"/>
      <c r="N29" s="360"/>
      <c r="O29" s="360"/>
      <c r="P29" s="361"/>
      <c r="Q29" s="359">
        <v>1620</v>
      </c>
      <c r="R29" s="360"/>
      <c r="S29" s="360"/>
      <c r="T29" s="360"/>
      <c r="U29" s="360"/>
      <c r="V29" s="361"/>
      <c r="W29" s="426"/>
      <c r="X29" s="427"/>
      <c r="Y29" s="428"/>
      <c r="Z29" s="356" t="s">
        <v>171</v>
      </c>
      <c r="AA29" s="357"/>
      <c r="AB29" s="357"/>
      <c r="AC29" s="357"/>
      <c r="AD29" s="357"/>
      <c r="AE29" s="357"/>
      <c r="AF29" s="357"/>
      <c r="AG29" s="358"/>
      <c r="AH29" s="359">
        <v>66</v>
      </c>
      <c r="AI29" s="360"/>
      <c r="AJ29" s="360"/>
      <c r="AK29" s="360"/>
      <c r="AL29" s="361"/>
      <c r="AM29" s="359">
        <v>182948</v>
      </c>
      <c r="AN29" s="360"/>
      <c r="AO29" s="360"/>
      <c r="AP29" s="360"/>
      <c r="AQ29" s="360"/>
      <c r="AR29" s="361"/>
      <c r="AS29" s="359">
        <v>2772</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292130</v>
      </c>
      <c r="BO29" s="384"/>
      <c r="BP29" s="384"/>
      <c r="BQ29" s="384"/>
      <c r="BR29" s="384"/>
      <c r="BS29" s="384"/>
      <c r="BT29" s="384"/>
      <c r="BU29" s="385"/>
      <c r="BV29" s="383">
        <v>292070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98.3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565560</v>
      </c>
      <c r="BO30" s="387"/>
      <c r="BP30" s="387"/>
      <c r="BQ30" s="387"/>
      <c r="BR30" s="387"/>
      <c r="BS30" s="387"/>
      <c r="BT30" s="387"/>
      <c r="BU30" s="388"/>
      <c r="BV30" s="386">
        <v>420060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北後志衛生施設組合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後志広域連合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介護保険サービス事業特別会計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北しりべし廃棄物処理広域連合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北後志消防組合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c r="E52" s="139"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196</v>
      </c>
      <c r="DI1" s="702"/>
      <c r="DJ1" s="702"/>
      <c r="DK1" s="702"/>
      <c r="DL1" s="702"/>
      <c r="DM1" s="702"/>
      <c r="DN1" s="703"/>
      <c r="DP1" s="701" t="s">
        <v>197</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199</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200</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201</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202</v>
      </c>
      <c r="S4" s="649"/>
      <c r="T4" s="649"/>
      <c r="U4" s="649"/>
      <c r="V4" s="649"/>
      <c r="W4" s="649"/>
      <c r="X4" s="649"/>
      <c r="Y4" s="650"/>
      <c r="Z4" s="648" t="s">
        <v>203</v>
      </c>
      <c r="AA4" s="649"/>
      <c r="AB4" s="649"/>
      <c r="AC4" s="650"/>
      <c r="AD4" s="648" t="s">
        <v>204</v>
      </c>
      <c r="AE4" s="649"/>
      <c r="AF4" s="649"/>
      <c r="AG4" s="649"/>
      <c r="AH4" s="649"/>
      <c r="AI4" s="649"/>
      <c r="AJ4" s="649"/>
      <c r="AK4" s="650"/>
      <c r="AL4" s="648" t="s">
        <v>203</v>
      </c>
      <c r="AM4" s="649"/>
      <c r="AN4" s="649"/>
      <c r="AO4" s="650"/>
      <c r="AP4" s="704" t="s">
        <v>205</v>
      </c>
      <c r="AQ4" s="704"/>
      <c r="AR4" s="704"/>
      <c r="AS4" s="704"/>
      <c r="AT4" s="704"/>
      <c r="AU4" s="704"/>
      <c r="AV4" s="704"/>
      <c r="AW4" s="704"/>
      <c r="AX4" s="704"/>
      <c r="AY4" s="704"/>
      <c r="AZ4" s="704"/>
      <c r="BA4" s="704"/>
      <c r="BB4" s="704"/>
      <c r="BC4" s="704"/>
      <c r="BD4" s="704"/>
      <c r="BE4" s="704"/>
      <c r="BF4" s="704"/>
      <c r="BG4" s="704" t="s">
        <v>206</v>
      </c>
      <c r="BH4" s="704"/>
      <c r="BI4" s="704"/>
      <c r="BJ4" s="704"/>
      <c r="BK4" s="704"/>
      <c r="BL4" s="704"/>
      <c r="BM4" s="704"/>
      <c r="BN4" s="704"/>
      <c r="BO4" s="704" t="s">
        <v>203</v>
      </c>
      <c r="BP4" s="704"/>
      <c r="BQ4" s="704"/>
      <c r="BR4" s="704"/>
      <c r="BS4" s="704" t="s">
        <v>207</v>
      </c>
      <c r="BT4" s="704"/>
      <c r="BU4" s="704"/>
      <c r="BV4" s="704"/>
      <c r="BW4" s="704"/>
      <c r="BX4" s="704"/>
      <c r="BY4" s="704"/>
      <c r="BZ4" s="704"/>
      <c r="CA4" s="704"/>
      <c r="CB4" s="704"/>
      <c r="CD4" s="693" t="s">
        <v>208</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209</v>
      </c>
      <c r="C5" s="676"/>
      <c r="D5" s="676"/>
      <c r="E5" s="676"/>
      <c r="F5" s="676"/>
      <c r="G5" s="676"/>
      <c r="H5" s="676"/>
      <c r="I5" s="676"/>
      <c r="J5" s="676"/>
      <c r="K5" s="676"/>
      <c r="L5" s="676"/>
      <c r="M5" s="676"/>
      <c r="N5" s="676"/>
      <c r="O5" s="676"/>
      <c r="P5" s="676"/>
      <c r="Q5" s="677"/>
      <c r="R5" s="638">
        <v>209260</v>
      </c>
      <c r="S5" s="639"/>
      <c r="T5" s="639"/>
      <c r="U5" s="639"/>
      <c r="V5" s="639"/>
      <c r="W5" s="639"/>
      <c r="X5" s="639"/>
      <c r="Y5" s="686"/>
      <c r="Z5" s="699">
        <v>5.3</v>
      </c>
      <c r="AA5" s="699"/>
      <c r="AB5" s="699"/>
      <c r="AC5" s="699"/>
      <c r="AD5" s="700">
        <v>195895</v>
      </c>
      <c r="AE5" s="700"/>
      <c r="AF5" s="700"/>
      <c r="AG5" s="700"/>
      <c r="AH5" s="700"/>
      <c r="AI5" s="700"/>
      <c r="AJ5" s="700"/>
      <c r="AK5" s="700"/>
      <c r="AL5" s="687">
        <v>9.4</v>
      </c>
      <c r="AM5" s="656"/>
      <c r="AN5" s="656"/>
      <c r="AO5" s="688"/>
      <c r="AP5" s="675" t="s">
        <v>210</v>
      </c>
      <c r="AQ5" s="676"/>
      <c r="AR5" s="676"/>
      <c r="AS5" s="676"/>
      <c r="AT5" s="676"/>
      <c r="AU5" s="676"/>
      <c r="AV5" s="676"/>
      <c r="AW5" s="676"/>
      <c r="AX5" s="676"/>
      <c r="AY5" s="676"/>
      <c r="AZ5" s="676"/>
      <c r="BA5" s="676"/>
      <c r="BB5" s="676"/>
      <c r="BC5" s="676"/>
      <c r="BD5" s="676"/>
      <c r="BE5" s="676"/>
      <c r="BF5" s="677"/>
      <c r="BG5" s="588">
        <v>195895</v>
      </c>
      <c r="BH5" s="589"/>
      <c r="BI5" s="589"/>
      <c r="BJ5" s="589"/>
      <c r="BK5" s="589"/>
      <c r="BL5" s="589"/>
      <c r="BM5" s="589"/>
      <c r="BN5" s="590"/>
      <c r="BO5" s="641">
        <v>93.6</v>
      </c>
      <c r="BP5" s="641"/>
      <c r="BQ5" s="641"/>
      <c r="BR5" s="641"/>
      <c r="BS5" s="642">
        <v>2513</v>
      </c>
      <c r="BT5" s="642"/>
      <c r="BU5" s="642"/>
      <c r="BV5" s="642"/>
      <c r="BW5" s="642"/>
      <c r="BX5" s="642"/>
      <c r="BY5" s="642"/>
      <c r="BZ5" s="642"/>
      <c r="CA5" s="642"/>
      <c r="CB5" s="678"/>
      <c r="CD5" s="693" t="s">
        <v>205</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203</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x14ac:dyDescent="0.15">
      <c r="B6" s="585" t="s">
        <v>214</v>
      </c>
      <c r="C6" s="586"/>
      <c r="D6" s="586"/>
      <c r="E6" s="586"/>
      <c r="F6" s="586"/>
      <c r="G6" s="586"/>
      <c r="H6" s="586"/>
      <c r="I6" s="586"/>
      <c r="J6" s="586"/>
      <c r="K6" s="586"/>
      <c r="L6" s="586"/>
      <c r="M6" s="586"/>
      <c r="N6" s="586"/>
      <c r="O6" s="586"/>
      <c r="P6" s="586"/>
      <c r="Q6" s="587"/>
      <c r="R6" s="588">
        <v>23475</v>
      </c>
      <c r="S6" s="589"/>
      <c r="T6" s="589"/>
      <c r="U6" s="589"/>
      <c r="V6" s="589"/>
      <c r="W6" s="589"/>
      <c r="X6" s="589"/>
      <c r="Y6" s="590"/>
      <c r="Z6" s="641">
        <v>0.6</v>
      </c>
      <c r="AA6" s="641"/>
      <c r="AB6" s="641"/>
      <c r="AC6" s="641"/>
      <c r="AD6" s="642">
        <v>23475</v>
      </c>
      <c r="AE6" s="642"/>
      <c r="AF6" s="642"/>
      <c r="AG6" s="642"/>
      <c r="AH6" s="642"/>
      <c r="AI6" s="642"/>
      <c r="AJ6" s="642"/>
      <c r="AK6" s="642"/>
      <c r="AL6" s="611">
        <v>1.1000000000000001</v>
      </c>
      <c r="AM6" s="643"/>
      <c r="AN6" s="643"/>
      <c r="AO6" s="644"/>
      <c r="AP6" s="585" t="s">
        <v>215</v>
      </c>
      <c r="AQ6" s="586"/>
      <c r="AR6" s="586"/>
      <c r="AS6" s="586"/>
      <c r="AT6" s="586"/>
      <c r="AU6" s="586"/>
      <c r="AV6" s="586"/>
      <c r="AW6" s="586"/>
      <c r="AX6" s="586"/>
      <c r="AY6" s="586"/>
      <c r="AZ6" s="586"/>
      <c r="BA6" s="586"/>
      <c r="BB6" s="586"/>
      <c r="BC6" s="586"/>
      <c r="BD6" s="586"/>
      <c r="BE6" s="586"/>
      <c r="BF6" s="587"/>
      <c r="BG6" s="588">
        <v>195895</v>
      </c>
      <c r="BH6" s="589"/>
      <c r="BI6" s="589"/>
      <c r="BJ6" s="589"/>
      <c r="BK6" s="589"/>
      <c r="BL6" s="589"/>
      <c r="BM6" s="589"/>
      <c r="BN6" s="590"/>
      <c r="BO6" s="641">
        <v>93.6</v>
      </c>
      <c r="BP6" s="641"/>
      <c r="BQ6" s="641"/>
      <c r="BR6" s="641"/>
      <c r="BS6" s="642">
        <v>2513</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59789</v>
      </c>
      <c r="CS6" s="589"/>
      <c r="CT6" s="589"/>
      <c r="CU6" s="589"/>
      <c r="CV6" s="589"/>
      <c r="CW6" s="589"/>
      <c r="CX6" s="589"/>
      <c r="CY6" s="590"/>
      <c r="CZ6" s="641">
        <v>1.6</v>
      </c>
      <c r="DA6" s="641"/>
      <c r="DB6" s="641"/>
      <c r="DC6" s="641"/>
      <c r="DD6" s="594" t="s">
        <v>217</v>
      </c>
      <c r="DE6" s="589"/>
      <c r="DF6" s="589"/>
      <c r="DG6" s="589"/>
      <c r="DH6" s="589"/>
      <c r="DI6" s="589"/>
      <c r="DJ6" s="589"/>
      <c r="DK6" s="589"/>
      <c r="DL6" s="589"/>
      <c r="DM6" s="589"/>
      <c r="DN6" s="589"/>
      <c r="DO6" s="589"/>
      <c r="DP6" s="590"/>
      <c r="DQ6" s="594">
        <v>59789</v>
      </c>
      <c r="DR6" s="589"/>
      <c r="DS6" s="589"/>
      <c r="DT6" s="589"/>
      <c r="DU6" s="589"/>
      <c r="DV6" s="589"/>
      <c r="DW6" s="589"/>
      <c r="DX6" s="589"/>
      <c r="DY6" s="589"/>
      <c r="DZ6" s="589"/>
      <c r="EA6" s="589"/>
      <c r="EB6" s="589"/>
      <c r="EC6" s="624"/>
    </row>
    <row r="7" spans="2:143" ht="11.25" customHeight="1" x14ac:dyDescent="0.15">
      <c r="B7" s="585" t="s">
        <v>218</v>
      </c>
      <c r="C7" s="586"/>
      <c r="D7" s="586"/>
      <c r="E7" s="586"/>
      <c r="F7" s="586"/>
      <c r="G7" s="586"/>
      <c r="H7" s="586"/>
      <c r="I7" s="586"/>
      <c r="J7" s="586"/>
      <c r="K7" s="586"/>
      <c r="L7" s="586"/>
      <c r="M7" s="586"/>
      <c r="N7" s="586"/>
      <c r="O7" s="586"/>
      <c r="P7" s="586"/>
      <c r="Q7" s="587"/>
      <c r="R7" s="588">
        <v>342</v>
      </c>
      <c r="S7" s="589"/>
      <c r="T7" s="589"/>
      <c r="U7" s="589"/>
      <c r="V7" s="589"/>
      <c r="W7" s="589"/>
      <c r="X7" s="589"/>
      <c r="Y7" s="590"/>
      <c r="Z7" s="641">
        <v>0</v>
      </c>
      <c r="AA7" s="641"/>
      <c r="AB7" s="641"/>
      <c r="AC7" s="641"/>
      <c r="AD7" s="642">
        <v>342</v>
      </c>
      <c r="AE7" s="642"/>
      <c r="AF7" s="642"/>
      <c r="AG7" s="642"/>
      <c r="AH7" s="642"/>
      <c r="AI7" s="642"/>
      <c r="AJ7" s="642"/>
      <c r="AK7" s="642"/>
      <c r="AL7" s="611">
        <v>0</v>
      </c>
      <c r="AM7" s="643"/>
      <c r="AN7" s="643"/>
      <c r="AO7" s="644"/>
      <c r="AP7" s="585" t="s">
        <v>219</v>
      </c>
      <c r="AQ7" s="586"/>
      <c r="AR7" s="586"/>
      <c r="AS7" s="586"/>
      <c r="AT7" s="586"/>
      <c r="AU7" s="586"/>
      <c r="AV7" s="586"/>
      <c r="AW7" s="586"/>
      <c r="AX7" s="586"/>
      <c r="AY7" s="586"/>
      <c r="AZ7" s="586"/>
      <c r="BA7" s="586"/>
      <c r="BB7" s="586"/>
      <c r="BC7" s="586"/>
      <c r="BD7" s="586"/>
      <c r="BE7" s="586"/>
      <c r="BF7" s="587"/>
      <c r="BG7" s="588">
        <v>85180</v>
      </c>
      <c r="BH7" s="589"/>
      <c r="BI7" s="589"/>
      <c r="BJ7" s="589"/>
      <c r="BK7" s="589"/>
      <c r="BL7" s="589"/>
      <c r="BM7" s="589"/>
      <c r="BN7" s="590"/>
      <c r="BO7" s="641">
        <v>40.700000000000003</v>
      </c>
      <c r="BP7" s="641"/>
      <c r="BQ7" s="641"/>
      <c r="BR7" s="641"/>
      <c r="BS7" s="642">
        <v>1538</v>
      </c>
      <c r="BT7" s="642"/>
      <c r="BU7" s="642"/>
      <c r="BV7" s="642"/>
      <c r="BW7" s="642"/>
      <c r="BX7" s="642"/>
      <c r="BY7" s="642"/>
      <c r="BZ7" s="642"/>
      <c r="CA7" s="642"/>
      <c r="CB7" s="678"/>
      <c r="CD7" s="625" t="s">
        <v>220</v>
      </c>
      <c r="CE7" s="622"/>
      <c r="CF7" s="622"/>
      <c r="CG7" s="622"/>
      <c r="CH7" s="622"/>
      <c r="CI7" s="622"/>
      <c r="CJ7" s="622"/>
      <c r="CK7" s="622"/>
      <c r="CL7" s="622"/>
      <c r="CM7" s="622"/>
      <c r="CN7" s="622"/>
      <c r="CO7" s="622"/>
      <c r="CP7" s="622"/>
      <c r="CQ7" s="623"/>
      <c r="CR7" s="588">
        <v>750074</v>
      </c>
      <c r="CS7" s="589"/>
      <c r="CT7" s="589"/>
      <c r="CU7" s="589"/>
      <c r="CV7" s="589"/>
      <c r="CW7" s="589"/>
      <c r="CX7" s="589"/>
      <c r="CY7" s="590"/>
      <c r="CZ7" s="641">
        <v>19.7</v>
      </c>
      <c r="DA7" s="641"/>
      <c r="DB7" s="641"/>
      <c r="DC7" s="641"/>
      <c r="DD7" s="594">
        <v>108798</v>
      </c>
      <c r="DE7" s="589"/>
      <c r="DF7" s="589"/>
      <c r="DG7" s="589"/>
      <c r="DH7" s="589"/>
      <c r="DI7" s="589"/>
      <c r="DJ7" s="589"/>
      <c r="DK7" s="589"/>
      <c r="DL7" s="589"/>
      <c r="DM7" s="589"/>
      <c r="DN7" s="589"/>
      <c r="DO7" s="589"/>
      <c r="DP7" s="590"/>
      <c r="DQ7" s="594">
        <v>489491</v>
      </c>
      <c r="DR7" s="589"/>
      <c r="DS7" s="589"/>
      <c r="DT7" s="589"/>
      <c r="DU7" s="589"/>
      <c r="DV7" s="589"/>
      <c r="DW7" s="589"/>
      <c r="DX7" s="589"/>
      <c r="DY7" s="589"/>
      <c r="DZ7" s="589"/>
      <c r="EA7" s="589"/>
      <c r="EB7" s="589"/>
      <c r="EC7" s="624"/>
    </row>
    <row r="8" spans="2:143" ht="11.25" customHeight="1" x14ac:dyDescent="0.15">
      <c r="B8" s="585" t="s">
        <v>221</v>
      </c>
      <c r="C8" s="586"/>
      <c r="D8" s="586"/>
      <c r="E8" s="586"/>
      <c r="F8" s="586"/>
      <c r="G8" s="586"/>
      <c r="H8" s="586"/>
      <c r="I8" s="586"/>
      <c r="J8" s="586"/>
      <c r="K8" s="586"/>
      <c r="L8" s="586"/>
      <c r="M8" s="586"/>
      <c r="N8" s="586"/>
      <c r="O8" s="586"/>
      <c r="P8" s="586"/>
      <c r="Q8" s="587"/>
      <c r="R8" s="588">
        <v>678</v>
      </c>
      <c r="S8" s="589"/>
      <c r="T8" s="589"/>
      <c r="U8" s="589"/>
      <c r="V8" s="589"/>
      <c r="W8" s="589"/>
      <c r="X8" s="589"/>
      <c r="Y8" s="590"/>
      <c r="Z8" s="641">
        <v>0</v>
      </c>
      <c r="AA8" s="641"/>
      <c r="AB8" s="641"/>
      <c r="AC8" s="641"/>
      <c r="AD8" s="642">
        <v>678</v>
      </c>
      <c r="AE8" s="642"/>
      <c r="AF8" s="642"/>
      <c r="AG8" s="642"/>
      <c r="AH8" s="642"/>
      <c r="AI8" s="642"/>
      <c r="AJ8" s="642"/>
      <c r="AK8" s="642"/>
      <c r="AL8" s="611">
        <v>0</v>
      </c>
      <c r="AM8" s="643"/>
      <c r="AN8" s="643"/>
      <c r="AO8" s="644"/>
      <c r="AP8" s="585" t="s">
        <v>222</v>
      </c>
      <c r="AQ8" s="586"/>
      <c r="AR8" s="586"/>
      <c r="AS8" s="586"/>
      <c r="AT8" s="586"/>
      <c r="AU8" s="586"/>
      <c r="AV8" s="586"/>
      <c r="AW8" s="586"/>
      <c r="AX8" s="586"/>
      <c r="AY8" s="586"/>
      <c r="AZ8" s="586"/>
      <c r="BA8" s="586"/>
      <c r="BB8" s="586"/>
      <c r="BC8" s="586"/>
      <c r="BD8" s="586"/>
      <c r="BE8" s="586"/>
      <c r="BF8" s="587"/>
      <c r="BG8" s="588">
        <v>4604</v>
      </c>
      <c r="BH8" s="589"/>
      <c r="BI8" s="589"/>
      <c r="BJ8" s="589"/>
      <c r="BK8" s="589"/>
      <c r="BL8" s="589"/>
      <c r="BM8" s="589"/>
      <c r="BN8" s="590"/>
      <c r="BO8" s="641">
        <v>2.2000000000000002</v>
      </c>
      <c r="BP8" s="641"/>
      <c r="BQ8" s="641"/>
      <c r="BR8" s="641"/>
      <c r="BS8" s="594" t="s">
        <v>112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889458</v>
      </c>
      <c r="CS8" s="589"/>
      <c r="CT8" s="589"/>
      <c r="CU8" s="589"/>
      <c r="CV8" s="589"/>
      <c r="CW8" s="589"/>
      <c r="CX8" s="589"/>
      <c r="CY8" s="590"/>
      <c r="CZ8" s="641">
        <v>23.4</v>
      </c>
      <c r="DA8" s="641"/>
      <c r="DB8" s="641"/>
      <c r="DC8" s="641"/>
      <c r="DD8" s="594">
        <v>8502</v>
      </c>
      <c r="DE8" s="589"/>
      <c r="DF8" s="589"/>
      <c r="DG8" s="589"/>
      <c r="DH8" s="589"/>
      <c r="DI8" s="589"/>
      <c r="DJ8" s="589"/>
      <c r="DK8" s="589"/>
      <c r="DL8" s="589"/>
      <c r="DM8" s="589"/>
      <c r="DN8" s="589"/>
      <c r="DO8" s="589"/>
      <c r="DP8" s="590"/>
      <c r="DQ8" s="594">
        <v>406186</v>
      </c>
      <c r="DR8" s="589"/>
      <c r="DS8" s="589"/>
      <c r="DT8" s="589"/>
      <c r="DU8" s="589"/>
      <c r="DV8" s="589"/>
      <c r="DW8" s="589"/>
      <c r="DX8" s="589"/>
      <c r="DY8" s="589"/>
      <c r="DZ8" s="589"/>
      <c r="EA8" s="589"/>
      <c r="EB8" s="589"/>
      <c r="EC8" s="624"/>
    </row>
    <row r="9" spans="2:143" ht="11.25" customHeight="1" x14ac:dyDescent="0.15">
      <c r="B9" s="585" t="s">
        <v>224</v>
      </c>
      <c r="C9" s="586"/>
      <c r="D9" s="586"/>
      <c r="E9" s="586"/>
      <c r="F9" s="586"/>
      <c r="G9" s="586"/>
      <c r="H9" s="586"/>
      <c r="I9" s="586"/>
      <c r="J9" s="586"/>
      <c r="K9" s="586"/>
      <c r="L9" s="586"/>
      <c r="M9" s="586"/>
      <c r="N9" s="586"/>
      <c r="O9" s="586"/>
      <c r="P9" s="586"/>
      <c r="Q9" s="587"/>
      <c r="R9" s="588">
        <v>563</v>
      </c>
      <c r="S9" s="589"/>
      <c r="T9" s="589"/>
      <c r="U9" s="589"/>
      <c r="V9" s="589"/>
      <c r="W9" s="589"/>
      <c r="X9" s="589"/>
      <c r="Y9" s="590"/>
      <c r="Z9" s="641">
        <v>0</v>
      </c>
      <c r="AA9" s="641"/>
      <c r="AB9" s="641"/>
      <c r="AC9" s="641"/>
      <c r="AD9" s="642">
        <v>563</v>
      </c>
      <c r="AE9" s="642"/>
      <c r="AF9" s="642"/>
      <c r="AG9" s="642"/>
      <c r="AH9" s="642"/>
      <c r="AI9" s="642"/>
      <c r="AJ9" s="642"/>
      <c r="AK9" s="642"/>
      <c r="AL9" s="611">
        <v>0</v>
      </c>
      <c r="AM9" s="643"/>
      <c r="AN9" s="643"/>
      <c r="AO9" s="644"/>
      <c r="AP9" s="585" t="s">
        <v>225</v>
      </c>
      <c r="AQ9" s="586"/>
      <c r="AR9" s="586"/>
      <c r="AS9" s="586"/>
      <c r="AT9" s="586"/>
      <c r="AU9" s="586"/>
      <c r="AV9" s="586"/>
      <c r="AW9" s="586"/>
      <c r="AX9" s="586"/>
      <c r="AY9" s="586"/>
      <c r="AZ9" s="586"/>
      <c r="BA9" s="586"/>
      <c r="BB9" s="586"/>
      <c r="BC9" s="586"/>
      <c r="BD9" s="586"/>
      <c r="BE9" s="586"/>
      <c r="BF9" s="587"/>
      <c r="BG9" s="588">
        <v>71441</v>
      </c>
      <c r="BH9" s="589"/>
      <c r="BI9" s="589"/>
      <c r="BJ9" s="589"/>
      <c r="BK9" s="589"/>
      <c r="BL9" s="589"/>
      <c r="BM9" s="589"/>
      <c r="BN9" s="590"/>
      <c r="BO9" s="641">
        <v>34.1</v>
      </c>
      <c r="BP9" s="641"/>
      <c r="BQ9" s="641"/>
      <c r="BR9" s="641"/>
      <c r="BS9" s="594" t="s">
        <v>112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414615</v>
      </c>
      <c r="CS9" s="589"/>
      <c r="CT9" s="589"/>
      <c r="CU9" s="589"/>
      <c r="CV9" s="589"/>
      <c r="CW9" s="589"/>
      <c r="CX9" s="589"/>
      <c r="CY9" s="590"/>
      <c r="CZ9" s="641">
        <v>10.9</v>
      </c>
      <c r="DA9" s="641"/>
      <c r="DB9" s="641"/>
      <c r="DC9" s="641"/>
      <c r="DD9" s="594">
        <v>169865</v>
      </c>
      <c r="DE9" s="589"/>
      <c r="DF9" s="589"/>
      <c r="DG9" s="589"/>
      <c r="DH9" s="589"/>
      <c r="DI9" s="589"/>
      <c r="DJ9" s="589"/>
      <c r="DK9" s="589"/>
      <c r="DL9" s="589"/>
      <c r="DM9" s="589"/>
      <c r="DN9" s="589"/>
      <c r="DO9" s="589"/>
      <c r="DP9" s="590"/>
      <c r="DQ9" s="594">
        <v>244850</v>
      </c>
      <c r="DR9" s="589"/>
      <c r="DS9" s="589"/>
      <c r="DT9" s="589"/>
      <c r="DU9" s="589"/>
      <c r="DV9" s="589"/>
      <c r="DW9" s="589"/>
      <c r="DX9" s="589"/>
      <c r="DY9" s="589"/>
      <c r="DZ9" s="589"/>
      <c r="EA9" s="589"/>
      <c r="EB9" s="589"/>
      <c r="EC9" s="624"/>
    </row>
    <row r="10" spans="2:143" ht="11.25" customHeight="1" x14ac:dyDescent="0.15">
      <c r="B10" s="585" t="s">
        <v>227</v>
      </c>
      <c r="C10" s="586"/>
      <c r="D10" s="586"/>
      <c r="E10" s="586"/>
      <c r="F10" s="586"/>
      <c r="G10" s="586"/>
      <c r="H10" s="586"/>
      <c r="I10" s="586"/>
      <c r="J10" s="586"/>
      <c r="K10" s="586"/>
      <c r="L10" s="586"/>
      <c r="M10" s="586"/>
      <c r="N10" s="586"/>
      <c r="O10" s="586"/>
      <c r="P10" s="586"/>
      <c r="Q10" s="587"/>
      <c r="R10" s="588">
        <v>72121</v>
      </c>
      <c r="S10" s="589"/>
      <c r="T10" s="589"/>
      <c r="U10" s="589"/>
      <c r="V10" s="589"/>
      <c r="W10" s="589"/>
      <c r="X10" s="589"/>
      <c r="Y10" s="590"/>
      <c r="Z10" s="641">
        <v>1.8</v>
      </c>
      <c r="AA10" s="641"/>
      <c r="AB10" s="641"/>
      <c r="AC10" s="641"/>
      <c r="AD10" s="642">
        <v>72121</v>
      </c>
      <c r="AE10" s="642"/>
      <c r="AF10" s="642"/>
      <c r="AG10" s="642"/>
      <c r="AH10" s="642"/>
      <c r="AI10" s="642"/>
      <c r="AJ10" s="642"/>
      <c r="AK10" s="642"/>
      <c r="AL10" s="611">
        <v>3.5</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6929</v>
      </c>
      <c r="BH10" s="589"/>
      <c r="BI10" s="589"/>
      <c r="BJ10" s="589"/>
      <c r="BK10" s="589"/>
      <c r="BL10" s="589"/>
      <c r="BM10" s="589"/>
      <c r="BN10" s="590"/>
      <c r="BO10" s="641">
        <v>3.3</v>
      </c>
      <c r="BP10" s="641"/>
      <c r="BQ10" s="641"/>
      <c r="BR10" s="641"/>
      <c r="BS10" s="594">
        <v>1155</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28413</v>
      </c>
      <c r="CS10" s="589"/>
      <c r="CT10" s="589"/>
      <c r="CU10" s="589"/>
      <c r="CV10" s="589"/>
      <c r="CW10" s="589"/>
      <c r="CX10" s="589"/>
      <c r="CY10" s="590"/>
      <c r="CZ10" s="641">
        <v>0.7</v>
      </c>
      <c r="DA10" s="641"/>
      <c r="DB10" s="641"/>
      <c r="DC10" s="641"/>
      <c r="DD10" s="594" t="s">
        <v>112</v>
      </c>
      <c r="DE10" s="589"/>
      <c r="DF10" s="589"/>
      <c r="DG10" s="589"/>
      <c r="DH10" s="589"/>
      <c r="DI10" s="589"/>
      <c r="DJ10" s="589"/>
      <c r="DK10" s="589"/>
      <c r="DL10" s="589"/>
      <c r="DM10" s="589"/>
      <c r="DN10" s="589"/>
      <c r="DO10" s="589"/>
      <c r="DP10" s="590"/>
      <c r="DQ10" s="594">
        <v>42</v>
      </c>
      <c r="DR10" s="589"/>
      <c r="DS10" s="589"/>
      <c r="DT10" s="589"/>
      <c r="DU10" s="589"/>
      <c r="DV10" s="589"/>
      <c r="DW10" s="589"/>
      <c r="DX10" s="589"/>
      <c r="DY10" s="589"/>
      <c r="DZ10" s="589"/>
      <c r="EA10" s="589"/>
      <c r="EB10" s="589"/>
      <c r="EC10" s="624"/>
    </row>
    <row r="11" spans="2:143" ht="11.25" customHeight="1" x14ac:dyDescent="0.15">
      <c r="B11" s="585" t="s">
        <v>230</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2206</v>
      </c>
      <c r="BH11" s="589"/>
      <c r="BI11" s="589"/>
      <c r="BJ11" s="589"/>
      <c r="BK11" s="589"/>
      <c r="BL11" s="589"/>
      <c r="BM11" s="589"/>
      <c r="BN11" s="590"/>
      <c r="BO11" s="641">
        <v>1.1000000000000001</v>
      </c>
      <c r="BP11" s="641"/>
      <c r="BQ11" s="641"/>
      <c r="BR11" s="641"/>
      <c r="BS11" s="594">
        <v>383</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92907</v>
      </c>
      <c r="CS11" s="589"/>
      <c r="CT11" s="589"/>
      <c r="CU11" s="589"/>
      <c r="CV11" s="589"/>
      <c r="CW11" s="589"/>
      <c r="CX11" s="589"/>
      <c r="CY11" s="590"/>
      <c r="CZ11" s="641">
        <v>2.4</v>
      </c>
      <c r="DA11" s="641"/>
      <c r="DB11" s="641"/>
      <c r="DC11" s="641"/>
      <c r="DD11" s="594">
        <v>27977</v>
      </c>
      <c r="DE11" s="589"/>
      <c r="DF11" s="589"/>
      <c r="DG11" s="589"/>
      <c r="DH11" s="589"/>
      <c r="DI11" s="589"/>
      <c r="DJ11" s="589"/>
      <c r="DK11" s="589"/>
      <c r="DL11" s="589"/>
      <c r="DM11" s="589"/>
      <c r="DN11" s="589"/>
      <c r="DO11" s="589"/>
      <c r="DP11" s="590"/>
      <c r="DQ11" s="594">
        <v>77891</v>
      </c>
      <c r="DR11" s="589"/>
      <c r="DS11" s="589"/>
      <c r="DT11" s="589"/>
      <c r="DU11" s="589"/>
      <c r="DV11" s="589"/>
      <c r="DW11" s="589"/>
      <c r="DX11" s="589"/>
      <c r="DY11" s="589"/>
      <c r="DZ11" s="589"/>
      <c r="EA11" s="589"/>
      <c r="EB11" s="589"/>
      <c r="EC11" s="624"/>
    </row>
    <row r="12" spans="2:143" ht="11.25" customHeight="1" x14ac:dyDescent="0.15">
      <c r="B12" s="585" t="s">
        <v>233</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81184</v>
      </c>
      <c r="BH12" s="589"/>
      <c r="BI12" s="589"/>
      <c r="BJ12" s="589"/>
      <c r="BK12" s="589"/>
      <c r="BL12" s="589"/>
      <c r="BM12" s="589"/>
      <c r="BN12" s="590"/>
      <c r="BO12" s="641">
        <v>38.799999999999997</v>
      </c>
      <c r="BP12" s="641"/>
      <c r="BQ12" s="641"/>
      <c r="BR12" s="641"/>
      <c r="BS12" s="594" t="s">
        <v>112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278445</v>
      </c>
      <c r="CS12" s="589"/>
      <c r="CT12" s="589"/>
      <c r="CU12" s="589"/>
      <c r="CV12" s="589"/>
      <c r="CW12" s="589"/>
      <c r="CX12" s="589"/>
      <c r="CY12" s="590"/>
      <c r="CZ12" s="641">
        <v>7.3</v>
      </c>
      <c r="DA12" s="641"/>
      <c r="DB12" s="641"/>
      <c r="DC12" s="641"/>
      <c r="DD12" s="594">
        <v>6980</v>
      </c>
      <c r="DE12" s="589"/>
      <c r="DF12" s="589"/>
      <c r="DG12" s="589"/>
      <c r="DH12" s="589"/>
      <c r="DI12" s="589"/>
      <c r="DJ12" s="589"/>
      <c r="DK12" s="589"/>
      <c r="DL12" s="589"/>
      <c r="DM12" s="589"/>
      <c r="DN12" s="589"/>
      <c r="DO12" s="589"/>
      <c r="DP12" s="590"/>
      <c r="DQ12" s="594">
        <v>23790</v>
      </c>
      <c r="DR12" s="589"/>
      <c r="DS12" s="589"/>
      <c r="DT12" s="589"/>
      <c r="DU12" s="589"/>
      <c r="DV12" s="589"/>
      <c r="DW12" s="589"/>
      <c r="DX12" s="589"/>
      <c r="DY12" s="589"/>
      <c r="DZ12" s="589"/>
      <c r="EA12" s="589"/>
      <c r="EB12" s="589"/>
      <c r="EC12" s="624"/>
    </row>
    <row r="13" spans="2:143" ht="11.25" customHeight="1" x14ac:dyDescent="0.15">
      <c r="B13" s="585" t="s">
        <v>236</v>
      </c>
      <c r="C13" s="586"/>
      <c r="D13" s="586"/>
      <c r="E13" s="586"/>
      <c r="F13" s="586"/>
      <c r="G13" s="586"/>
      <c r="H13" s="586"/>
      <c r="I13" s="586"/>
      <c r="J13" s="586"/>
      <c r="K13" s="586"/>
      <c r="L13" s="586"/>
      <c r="M13" s="586"/>
      <c r="N13" s="586"/>
      <c r="O13" s="586"/>
      <c r="P13" s="586"/>
      <c r="Q13" s="587"/>
      <c r="R13" s="588">
        <v>3588</v>
      </c>
      <c r="S13" s="589"/>
      <c r="T13" s="589"/>
      <c r="U13" s="589"/>
      <c r="V13" s="589"/>
      <c r="W13" s="589"/>
      <c r="X13" s="589"/>
      <c r="Y13" s="590"/>
      <c r="Z13" s="641">
        <v>0.1</v>
      </c>
      <c r="AA13" s="641"/>
      <c r="AB13" s="641"/>
      <c r="AC13" s="641"/>
      <c r="AD13" s="642">
        <v>3588</v>
      </c>
      <c r="AE13" s="642"/>
      <c r="AF13" s="642"/>
      <c r="AG13" s="642"/>
      <c r="AH13" s="642"/>
      <c r="AI13" s="642"/>
      <c r="AJ13" s="642"/>
      <c r="AK13" s="642"/>
      <c r="AL13" s="611">
        <v>0.2</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79688</v>
      </c>
      <c r="BH13" s="589"/>
      <c r="BI13" s="589"/>
      <c r="BJ13" s="589"/>
      <c r="BK13" s="589"/>
      <c r="BL13" s="589"/>
      <c r="BM13" s="589"/>
      <c r="BN13" s="590"/>
      <c r="BO13" s="641">
        <v>38.1</v>
      </c>
      <c r="BP13" s="641"/>
      <c r="BQ13" s="641"/>
      <c r="BR13" s="641"/>
      <c r="BS13" s="594" t="s">
        <v>112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468708</v>
      </c>
      <c r="CS13" s="589"/>
      <c r="CT13" s="589"/>
      <c r="CU13" s="589"/>
      <c r="CV13" s="589"/>
      <c r="CW13" s="589"/>
      <c r="CX13" s="589"/>
      <c r="CY13" s="590"/>
      <c r="CZ13" s="641">
        <v>12.3</v>
      </c>
      <c r="DA13" s="641"/>
      <c r="DB13" s="641"/>
      <c r="DC13" s="641"/>
      <c r="DD13" s="594">
        <v>179370</v>
      </c>
      <c r="DE13" s="589"/>
      <c r="DF13" s="589"/>
      <c r="DG13" s="589"/>
      <c r="DH13" s="589"/>
      <c r="DI13" s="589"/>
      <c r="DJ13" s="589"/>
      <c r="DK13" s="589"/>
      <c r="DL13" s="589"/>
      <c r="DM13" s="589"/>
      <c r="DN13" s="589"/>
      <c r="DO13" s="589"/>
      <c r="DP13" s="590"/>
      <c r="DQ13" s="594">
        <v>274535</v>
      </c>
      <c r="DR13" s="589"/>
      <c r="DS13" s="589"/>
      <c r="DT13" s="589"/>
      <c r="DU13" s="589"/>
      <c r="DV13" s="589"/>
      <c r="DW13" s="589"/>
      <c r="DX13" s="589"/>
      <c r="DY13" s="589"/>
      <c r="DZ13" s="589"/>
      <c r="EA13" s="589"/>
      <c r="EB13" s="589"/>
      <c r="EC13" s="624"/>
    </row>
    <row r="14" spans="2:143" ht="11.25" customHeight="1" x14ac:dyDescent="0.15">
      <c r="B14" s="585" t="s">
        <v>239</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5791</v>
      </c>
      <c r="BH14" s="589"/>
      <c r="BI14" s="589"/>
      <c r="BJ14" s="589"/>
      <c r="BK14" s="589"/>
      <c r="BL14" s="589"/>
      <c r="BM14" s="589"/>
      <c r="BN14" s="590"/>
      <c r="BO14" s="641">
        <v>2.8</v>
      </c>
      <c r="BP14" s="641"/>
      <c r="BQ14" s="641"/>
      <c r="BR14" s="641"/>
      <c r="BS14" s="594">
        <v>975</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184339</v>
      </c>
      <c r="CS14" s="589"/>
      <c r="CT14" s="589"/>
      <c r="CU14" s="589"/>
      <c r="CV14" s="589"/>
      <c r="CW14" s="589"/>
      <c r="CX14" s="589"/>
      <c r="CY14" s="590"/>
      <c r="CZ14" s="641">
        <v>4.9000000000000004</v>
      </c>
      <c r="DA14" s="641"/>
      <c r="DB14" s="641"/>
      <c r="DC14" s="641"/>
      <c r="DD14" s="594">
        <v>450</v>
      </c>
      <c r="DE14" s="589"/>
      <c r="DF14" s="589"/>
      <c r="DG14" s="589"/>
      <c r="DH14" s="589"/>
      <c r="DI14" s="589"/>
      <c r="DJ14" s="589"/>
      <c r="DK14" s="589"/>
      <c r="DL14" s="589"/>
      <c r="DM14" s="589"/>
      <c r="DN14" s="589"/>
      <c r="DO14" s="589"/>
      <c r="DP14" s="590"/>
      <c r="DQ14" s="594">
        <v>179929</v>
      </c>
      <c r="DR14" s="589"/>
      <c r="DS14" s="589"/>
      <c r="DT14" s="589"/>
      <c r="DU14" s="589"/>
      <c r="DV14" s="589"/>
      <c r="DW14" s="589"/>
      <c r="DX14" s="589"/>
      <c r="DY14" s="589"/>
      <c r="DZ14" s="589"/>
      <c r="EA14" s="589"/>
      <c r="EB14" s="589"/>
      <c r="EC14" s="624"/>
    </row>
    <row r="15" spans="2:143" ht="11.25" customHeight="1" x14ac:dyDescent="0.15">
      <c r="B15" s="585" t="s">
        <v>242</v>
      </c>
      <c r="C15" s="586"/>
      <c r="D15" s="586"/>
      <c r="E15" s="586"/>
      <c r="F15" s="586"/>
      <c r="G15" s="586"/>
      <c r="H15" s="586"/>
      <c r="I15" s="586"/>
      <c r="J15" s="586"/>
      <c r="K15" s="586"/>
      <c r="L15" s="586"/>
      <c r="M15" s="586"/>
      <c r="N15" s="586"/>
      <c r="O15" s="586"/>
      <c r="P15" s="586"/>
      <c r="Q15" s="587"/>
      <c r="R15" s="588">
        <v>272</v>
      </c>
      <c r="S15" s="589"/>
      <c r="T15" s="589"/>
      <c r="U15" s="589"/>
      <c r="V15" s="589"/>
      <c r="W15" s="589"/>
      <c r="X15" s="589"/>
      <c r="Y15" s="590"/>
      <c r="Z15" s="641">
        <v>0</v>
      </c>
      <c r="AA15" s="641"/>
      <c r="AB15" s="641"/>
      <c r="AC15" s="641"/>
      <c r="AD15" s="642">
        <v>272</v>
      </c>
      <c r="AE15" s="642"/>
      <c r="AF15" s="642"/>
      <c r="AG15" s="642"/>
      <c r="AH15" s="642"/>
      <c r="AI15" s="642"/>
      <c r="AJ15" s="642"/>
      <c r="AK15" s="642"/>
      <c r="AL15" s="611">
        <v>0</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23740</v>
      </c>
      <c r="BH15" s="589"/>
      <c r="BI15" s="589"/>
      <c r="BJ15" s="589"/>
      <c r="BK15" s="589"/>
      <c r="BL15" s="589"/>
      <c r="BM15" s="589"/>
      <c r="BN15" s="590"/>
      <c r="BO15" s="641">
        <v>11.3</v>
      </c>
      <c r="BP15" s="641"/>
      <c r="BQ15" s="641"/>
      <c r="BR15" s="641"/>
      <c r="BS15" s="594" t="s">
        <v>112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198042</v>
      </c>
      <c r="CS15" s="589"/>
      <c r="CT15" s="589"/>
      <c r="CU15" s="589"/>
      <c r="CV15" s="589"/>
      <c r="CW15" s="589"/>
      <c r="CX15" s="589"/>
      <c r="CY15" s="590"/>
      <c r="CZ15" s="641">
        <v>5.2</v>
      </c>
      <c r="DA15" s="641"/>
      <c r="DB15" s="641"/>
      <c r="DC15" s="641"/>
      <c r="DD15" s="594">
        <v>10575</v>
      </c>
      <c r="DE15" s="589"/>
      <c r="DF15" s="589"/>
      <c r="DG15" s="589"/>
      <c r="DH15" s="589"/>
      <c r="DI15" s="589"/>
      <c r="DJ15" s="589"/>
      <c r="DK15" s="589"/>
      <c r="DL15" s="589"/>
      <c r="DM15" s="589"/>
      <c r="DN15" s="589"/>
      <c r="DO15" s="589"/>
      <c r="DP15" s="590"/>
      <c r="DQ15" s="594">
        <v>179960</v>
      </c>
      <c r="DR15" s="589"/>
      <c r="DS15" s="589"/>
      <c r="DT15" s="589"/>
      <c r="DU15" s="589"/>
      <c r="DV15" s="589"/>
      <c r="DW15" s="589"/>
      <c r="DX15" s="589"/>
      <c r="DY15" s="589"/>
      <c r="DZ15" s="589"/>
      <c r="EA15" s="589"/>
      <c r="EB15" s="589"/>
      <c r="EC15" s="624"/>
    </row>
    <row r="16" spans="2:143" ht="11.25" customHeight="1" x14ac:dyDescent="0.15">
      <c r="B16" s="585" t="s">
        <v>245</v>
      </c>
      <c r="C16" s="586"/>
      <c r="D16" s="586"/>
      <c r="E16" s="586"/>
      <c r="F16" s="586"/>
      <c r="G16" s="586"/>
      <c r="H16" s="586"/>
      <c r="I16" s="586"/>
      <c r="J16" s="586"/>
      <c r="K16" s="586"/>
      <c r="L16" s="586"/>
      <c r="M16" s="586"/>
      <c r="N16" s="586"/>
      <c r="O16" s="586"/>
      <c r="P16" s="586"/>
      <c r="Q16" s="587"/>
      <c r="R16" s="588">
        <v>1950298</v>
      </c>
      <c r="S16" s="589"/>
      <c r="T16" s="589"/>
      <c r="U16" s="589"/>
      <c r="V16" s="589"/>
      <c r="W16" s="589"/>
      <c r="X16" s="589"/>
      <c r="Y16" s="590"/>
      <c r="Z16" s="641">
        <v>49.2</v>
      </c>
      <c r="AA16" s="641"/>
      <c r="AB16" s="641"/>
      <c r="AC16" s="641"/>
      <c r="AD16" s="642">
        <v>1770814</v>
      </c>
      <c r="AE16" s="642"/>
      <c r="AF16" s="642"/>
      <c r="AG16" s="642"/>
      <c r="AH16" s="642"/>
      <c r="AI16" s="642"/>
      <c r="AJ16" s="642"/>
      <c r="AK16" s="642"/>
      <c r="AL16" s="611">
        <v>85.4</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t="s">
        <v>112</v>
      </c>
      <c r="CS16" s="589"/>
      <c r="CT16" s="589"/>
      <c r="CU16" s="589"/>
      <c r="CV16" s="589"/>
      <c r="CW16" s="589"/>
      <c r="CX16" s="589"/>
      <c r="CY16" s="590"/>
      <c r="CZ16" s="641" t="s">
        <v>112</v>
      </c>
      <c r="DA16" s="641"/>
      <c r="DB16" s="641"/>
      <c r="DC16" s="641"/>
      <c r="DD16" s="594" t="s">
        <v>112</v>
      </c>
      <c r="DE16" s="589"/>
      <c r="DF16" s="589"/>
      <c r="DG16" s="589"/>
      <c r="DH16" s="589"/>
      <c r="DI16" s="589"/>
      <c r="DJ16" s="589"/>
      <c r="DK16" s="589"/>
      <c r="DL16" s="589"/>
      <c r="DM16" s="589"/>
      <c r="DN16" s="589"/>
      <c r="DO16" s="589"/>
      <c r="DP16" s="590"/>
      <c r="DQ16" s="594" t="s">
        <v>112</v>
      </c>
      <c r="DR16" s="589"/>
      <c r="DS16" s="589"/>
      <c r="DT16" s="589"/>
      <c r="DU16" s="589"/>
      <c r="DV16" s="589"/>
      <c r="DW16" s="589"/>
      <c r="DX16" s="589"/>
      <c r="DY16" s="589"/>
      <c r="DZ16" s="589"/>
      <c r="EA16" s="589"/>
      <c r="EB16" s="589"/>
      <c r="EC16" s="624"/>
    </row>
    <row r="17" spans="2:133" ht="11.25" customHeight="1" x14ac:dyDescent="0.15">
      <c r="B17" s="585" t="s">
        <v>248</v>
      </c>
      <c r="C17" s="586"/>
      <c r="D17" s="586"/>
      <c r="E17" s="586"/>
      <c r="F17" s="586"/>
      <c r="G17" s="586"/>
      <c r="H17" s="586"/>
      <c r="I17" s="586"/>
      <c r="J17" s="586"/>
      <c r="K17" s="586"/>
      <c r="L17" s="586"/>
      <c r="M17" s="586"/>
      <c r="N17" s="586"/>
      <c r="O17" s="586"/>
      <c r="P17" s="586"/>
      <c r="Q17" s="587"/>
      <c r="R17" s="588">
        <v>1770814</v>
      </c>
      <c r="S17" s="589"/>
      <c r="T17" s="589"/>
      <c r="U17" s="589"/>
      <c r="V17" s="589"/>
      <c r="W17" s="589"/>
      <c r="X17" s="589"/>
      <c r="Y17" s="590"/>
      <c r="Z17" s="641">
        <v>44.7</v>
      </c>
      <c r="AA17" s="641"/>
      <c r="AB17" s="641"/>
      <c r="AC17" s="641"/>
      <c r="AD17" s="642">
        <v>1770814</v>
      </c>
      <c r="AE17" s="642"/>
      <c r="AF17" s="642"/>
      <c r="AG17" s="642"/>
      <c r="AH17" s="642"/>
      <c r="AI17" s="642"/>
      <c r="AJ17" s="642"/>
      <c r="AK17" s="642"/>
      <c r="AL17" s="611">
        <v>85.4</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433294</v>
      </c>
      <c r="CS17" s="589"/>
      <c r="CT17" s="589"/>
      <c r="CU17" s="589"/>
      <c r="CV17" s="589"/>
      <c r="CW17" s="589"/>
      <c r="CX17" s="589"/>
      <c r="CY17" s="590"/>
      <c r="CZ17" s="641">
        <v>11.4</v>
      </c>
      <c r="DA17" s="641"/>
      <c r="DB17" s="641"/>
      <c r="DC17" s="641"/>
      <c r="DD17" s="594" t="s">
        <v>112</v>
      </c>
      <c r="DE17" s="589"/>
      <c r="DF17" s="589"/>
      <c r="DG17" s="589"/>
      <c r="DH17" s="589"/>
      <c r="DI17" s="589"/>
      <c r="DJ17" s="589"/>
      <c r="DK17" s="589"/>
      <c r="DL17" s="589"/>
      <c r="DM17" s="589"/>
      <c r="DN17" s="589"/>
      <c r="DO17" s="589"/>
      <c r="DP17" s="590"/>
      <c r="DQ17" s="594">
        <v>424903</v>
      </c>
      <c r="DR17" s="589"/>
      <c r="DS17" s="589"/>
      <c r="DT17" s="589"/>
      <c r="DU17" s="589"/>
      <c r="DV17" s="589"/>
      <c r="DW17" s="589"/>
      <c r="DX17" s="589"/>
      <c r="DY17" s="589"/>
      <c r="DZ17" s="589"/>
      <c r="EA17" s="589"/>
      <c r="EB17" s="589"/>
      <c r="EC17" s="624"/>
    </row>
    <row r="18" spans="2:133" ht="11.25" customHeight="1" x14ac:dyDescent="0.15">
      <c r="B18" s="585" t="s">
        <v>251</v>
      </c>
      <c r="C18" s="586"/>
      <c r="D18" s="586"/>
      <c r="E18" s="586"/>
      <c r="F18" s="586"/>
      <c r="G18" s="586"/>
      <c r="H18" s="586"/>
      <c r="I18" s="586"/>
      <c r="J18" s="586"/>
      <c r="K18" s="586"/>
      <c r="L18" s="586"/>
      <c r="M18" s="586"/>
      <c r="N18" s="586"/>
      <c r="O18" s="586"/>
      <c r="P18" s="586"/>
      <c r="Q18" s="587"/>
      <c r="R18" s="588">
        <v>179482</v>
      </c>
      <c r="S18" s="589"/>
      <c r="T18" s="589"/>
      <c r="U18" s="589"/>
      <c r="V18" s="589"/>
      <c r="W18" s="589"/>
      <c r="X18" s="589"/>
      <c r="Y18" s="590"/>
      <c r="Z18" s="641">
        <v>4.5</v>
      </c>
      <c r="AA18" s="641"/>
      <c r="AB18" s="641"/>
      <c r="AC18" s="641"/>
      <c r="AD18" s="642" t="s">
        <v>112</v>
      </c>
      <c r="AE18" s="642"/>
      <c r="AF18" s="642"/>
      <c r="AG18" s="642"/>
      <c r="AH18" s="642"/>
      <c r="AI18" s="642"/>
      <c r="AJ18" s="642"/>
      <c r="AK18" s="642"/>
      <c r="AL18" s="611" t="s">
        <v>112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x14ac:dyDescent="0.15">
      <c r="B19" s="585" t="s">
        <v>254</v>
      </c>
      <c r="C19" s="586"/>
      <c r="D19" s="586"/>
      <c r="E19" s="586"/>
      <c r="F19" s="586"/>
      <c r="G19" s="586"/>
      <c r="H19" s="586"/>
      <c r="I19" s="586"/>
      <c r="J19" s="586"/>
      <c r="K19" s="586"/>
      <c r="L19" s="586"/>
      <c r="M19" s="586"/>
      <c r="N19" s="586"/>
      <c r="O19" s="586"/>
      <c r="P19" s="586"/>
      <c r="Q19" s="587"/>
      <c r="R19" s="588">
        <v>2</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v>13365</v>
      </c>
      <c r="BH19" s="589"/>
      <c r="BI19" s="589"/>
      <c r="BJ19" s="589"/>
      <c r="BK19" s="589"/>
      <c r="BL19" s="589"/>
      <c r="BM19" s="589"/>
      <c r="BN19" s="590"/>
      <c r="BO19" s="641">
        <v>6.4</v>
      </c>
      <c r="BP19" s="641"/>
      <c r="BQ19" s="641"/>
      <c r="BR19" s="641"/>
      <c r="BS19" s="594" t="s">
        <v>112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x14ac:dyDescent="0.15">
      <c r="B20" s="585" t="s">
        <v>257</v>
      </c>
      <c r="C20" s="586"/>
      <c r="D20" s="586"/>
      <c r="E20" s="586"/>
      <c r="F20" s="586"/>
      <c r="G20" s="586"/>
      <c r="H20" s="586"/>
      <c r="I20" s="586"/>
      <c r="J20" s="586"/>
      <c r="K20" s="586"/>
      <c r="L20" s="586"/>
      <c r="M20" s="586"/>
      <c r="N20" s="586"/>
      <c r="O20" s="586"/>
      <c r="P20" s="586"/>
      <c r="Q20" s="587"/>
      <c r="R20" s="588">
        <v>2260597</v>
      </c>
      <c r="S20" s="589"/>
      <c r="T20" s="589"/>
      <c r="U20" s="589"/>
      <c r="V20" s="589"/>
      <c r="W20" s="589"/>
      <c r="X20" s="589"/>
      <c r="Y20" s="590"/>
      <c r="Z20" s="641">
        <v>57.1</v>
      </c>
      <c r="AA20" s="641"/>
      <c r="AB20" s="641"/>
      <c r="AC20" s="641"/>
      <c r="AD20" s="642">
        <v>2067748</v>
      </c>
      <c r="AE20" s="642"/>
      <c r="AF20" s="642"/>
      <c r="AG20" s="642"/>
      <c r="AH20" s="642"/>
      <c r="AI20" s="642"/>
      <c r="AJ20" s="642"/>
      <c r="AK20" s="642"/>
      <c r="AL20" s="611">
        <v>99.7</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v>13365</v>
      </c>
      <c r="BH20" s="589"/>
      <c r="BI20" s="589"/>
      <c r="BJ20" s="589"/>
      <c r="BK20" s="589"/>
      <c r="BL20" s="589"/>
      <c r="BM20" s="589"/>
      <c r="BN20" s="590"/>
      <c r="BO20" s="641">
        <v>6.4</v>
      </c>
      <c r="BP20" s="641"/>
      <c r="BQ20" s="641"/>
      <c r="BR20" s="641"/>
      <c r="BS20" s="594" t="s">
        <v>112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3798084</v>
      </c>
      <c r="CS20" s="589"/>
      <c r="CT20" s="589"/>
      <c r="CU20" s="589"/>
      <c r="CV20" s="589"/>
      <c r="CW20" s="589"/>
      <c r="CX20" s="589"/>
      <c r="CY20" s="590"/>
      <c r="CZ20" s="641">
        <v>100</v>
      </c>
      <c r="DA20" s="641"/>
      <c r="DB20" s="641"/>
      <c r="DC20" s="641"/>
      <c r="DD20" s="594">
        <v>512517</v>
      </c>
      <c r="DE20" s="589"/>
      <c r="DF20" s="589"/>
      <c r="DG20" s="589"/>
      <c r="DH20" s="589"/>
      <c r="DI20" s="589"/>
      <c r="DJ20" s="589"/>
      <c r="DK20" s="589"/>
      <c r="DL20" s="589"/>
      <c r="DM20" s="589"/>
      <c r="DN20" s="589"/>
      <c r="DO20" s="589"/>
      <c r="DP20" s="590"/>
      <c r="DQ20" s="594">
        <v>2361366</v>
      </c>
      <c r="DR20" s="589"/>
      <c r="DS20" s="589"/>
      <c r="DT20" s="589"/>
      <c r="DU20" s="589"/>
      <c r="DV20" s="589"/>
      <c r="DW20" s="589"/>
      <c r="DX20" s="589"/>
      <c r="DY20" s="589"/>
      <c r="DZ20" s="589"/>
      <c r="EA20" s="589"/>
      <c r="EB20" s="589"/>
      <c r="EC20" s="624"/>
    </row>
    <row r="21" spans="2:133" ht="11.25" customHeight="1" x14ac:dyDescent="0.15">
      <c r="B21" s="585" t="s">
        <v>260</v>
      </c>
      <c r="C21" s="586"/>
      <c r="D21" s="586"/>
      <c r="E21" s="586"/>
      <c r="F21" s="586"/>
      <c r="G21" s="586"/>
      <c r="H21" s="586"/>
      <c r="I21" s="586"/>
      <c r="J21" s="586"/>
      <c r="K21" s="586"/>
      <c r="L21" s="586"/>
      <c r="M21" s="586"/>
      <c r="N21" s="586"/>
      <c r="O21" s="586"/>
      <c r="P21" s="586"/>
      <c r="Q21" s="587"/>
      <c r="R21" s="588" t="s">
        <v>112</v>
      </c>
      <c r="S21" s="589"/>
      <c r="T21" s="589"/>
      <c r="U21" s="589"/>
      <c r="V21" s="589"/>
      <c r="W21" s="589"/>
      <c r="X21" s="589"/>
      <c r="Y21" s="590"/>
      <c r="Z21" s="641" t="s">
        <v>112</v>
      </c>
      <c r="AA21" s="641"/>
      <c r="AB21" s="641"/>
      <c r="AC21" s="641"/>
      <c r="AD21" s="642" t="s">
        <v>112</v>
      </c>
      <c r="AE21" s="642"/>
      <c r="AF21" s="642"/>
      <c r="AG21" s="642"/>
      <c r="AH21" s="642"/>
      <c r="AI21" s="642"/>
      <c r="AJ21" s="642"/>
      <c r="AK21" s="642"/>
      <c r="AL21" s="611" t="s">
        <v>112</v>
      </c>
      <c r="AM21" s="643"/>
      <c r="AN21" s="643"/>
      <c r="AO21" s="644"/>
      <c r="AP21" s="682" t="s">
        <v>261</v>
      </c>
      <c r="AQ21" s="689"/>
      <c r="AR21" s="689"/>
      <c r="AS21" s="689"/>
      <c r="AT21" s="689"/>
      <c r="AU21" s="689"/>
      <c r="AV21" s="689"/>
      <c r="AW21" s="689"/>
      <c r="AX21" s="689"/>
      <c r="AY21" s="689"/>
      <c r="AZ21" s="689"/>
      <c r="BA21" s="689"/>
      <c r="BB21" s="689"/>
      <c r="BC21" s="689"/>
      <c r="BD21" s="689"/>
      <c r="BE21" s="689"/>
      <c r="BF21" s="684"/>
      <c r="BG21" s="588" t="s">
        <v>112</v>
      </c>
      <c r="BH21" s="589"/>
      <c r="BI21" s="589"/>
      <c r="BJ21" s="589"/>
      <c r="BK21" s="589"/>
      <c r="BL21" s="589"/>
      <c r="BM21" s="589"/>
      <c r="BN21" s="590"/>
      <c r="BO21" s="641" t="s">
        <v>112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262</v>
      </c>
      <c r="C22" s="586"/>
      <c r="D22" s="586"/>
      <c r="E22" s="586"/>
      <c r="F22" s="586"/>
      <c r="G22" s="586"/>
      <c r="H22" s="586"/>
      <c r="I22" s="586"/>
      <c r="J22" s="586"/>
      <c r="K22" s="586"/>
      <c r="L22" s="586"/>
      <c r="M22" s="586"/>
      <c r="N22" s="586"/>
      <c r="O22" s="586"/>
      <c r="P22" s="586"/>
      <c r="Q22" s="587"/>
      <c r="R22" s="588">
        <v>4924</v>
      </c>
      <c r="S22" s="589"/>
      <c r="T22" s="589"/>
      <c r="U22" s="589"/>
      <c r="V22" s="589"/>
      <c r="W22" s="589"/>
      <c r="X22" s="589"/>
      <c r="Y22" s="590"/>
      <c r="Z22" s="641">
        <v>0.1</v>
      </c>
      <c r="AA22" s="641"/>
      <c r="AB22" s="641"/>
      <c r="AC22" s="641"/>
      <c r="AD22" s="642" t="s">
        <v>112</v>
      </c>
      <c r="AE22" s="642"/>
      <c r="AF22" s="642"/>
      <c r="AG22" s="642"/>
      <c r="AH22" s="642"/>
      <c r="AI22" s="642"/>
      <c r="AJ22" s="642"/>
      <c r="AK22" s="642"/>
      <c r="AL22" s="611" t="s">
        <v>112</v>
      </c>
      <c r="AM22" s="643"/>
      <c r="AN22" s="643"/>
      <c r="AO22" s="644"/>
      <c r="AP22" s="682" t="s">
        <v>263</v>
      </c>
      <c r="AQ22" s="689"/>
      <c r="AR22" s="689"/>
      <c r="AS22" s="689"/>
      <c r="AT22" s="689"/>
      <c r="AU22" s="689"/>
      <c r="AV22" s="689"/>
      <c r="AW22" s="689"/>
      <c r="AX22" s="689"/>
      <c r="AY22" s="689"/>
      <c r="AZ22" s="689"/>
      <c r="BA22" s="689"/>
      <c r="BB22" s="689"/>
      <c r="BC22" s="689"/>
      <c r="BD22" s="689"/>
      <c r="BE22" s="689"/>
      <c r="BF22" s="684"/>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265</v>
      </c>
      <c r="C23" s="586"/>
      <c r="D23" s="586"/>
      <c r="E23" s="586"/>
      <c r="F23" s="586"/>
      <c r="G23" s="586"/>
      <c r="H23" s="586"/>
      <c r="I23" s="586"/>
      <c r="J23" s="586"/>
      <c r="K23" s="586"/>
      <c r="L23" s="586"/>
      <c r="M23" s="586"/>
      <c r="N23" s="586"/>
      <c r="O23" s="586"/>
      <c r="P23" s="586"/>
      <c r="Q23" s="587"/>
      <c r="R23" s="588">
        <v>33513</v>
      </c>
      <c r="S23" s="589"/>
      <c r="T23" s="589"/>
      <c r="U23" s="589"/>
      <c r="V23" s="589"/>
      <c r="W23" s="589"/>
      <c r="X23" s="589"/>
      <c r="Y23" s="590"/>
      <c r="Z23" s="641">
        <v>0.8</v>
      </c>
      <c r="AA23" s="641"/>
      <c r="AB23" s="641"/>
      <c r="AC23" s="641"/>
      <c r="AD23" s="642">
        <v>417</v>
      </c>
      <c r="AE23" s="642"/>
      <c r="AF23" s="642"/>
      <c r="AG23" s="642"/>
      <c r="AH23" s="642"/>
      <c r="AI23" s="642"/>
      <c r="AJ23" s="642"/>
      <c r="AK23" s="642"/>
      <c r="AL23" s="611">
        <v>0</v>
      </c>
      <c r="AM23" s="643"/>
      <c r="AN23" s="643"/>
      <c r="AO23" s="644"/>
      <c r="AP23" s="682" t="s">
        <v>266</v>
      </c>
      <c r="AQ23" s="689"/>
      <c r="AR23" s="689"/>
      <c r="AS23" s="689"/>
      <c r="AT23" s="689"/>
      <c r="AU23" s="689"/>
      <c r="AV23" s="689"/>
      <c r="AW23" s="689"/>
      <c r="AX23" s="689"/>
      <c r="AY23" s="689"/>
      <c r="AZ23" s="689"/>
      <c r="BA23" s="689"/>
      <c r="BB23" s="689"/>
      <c r="BC23" s="689"/>
      <c r="BD23" s="689"/>
      <c r="BE23" s="689"/>
      <c r="BF23" s="684"/>
      <c r="BG23" s="588">
        <v>13365</v>
      </c>
      <c r="BH23" s="589"/>
      <c r="BI23" s="589"/>
      <c r="BJ23" s="589"/>
      <c r="BK23" s="589"/>
      <c r="BL23" s="589"/>
      <c r="BM23" s="589"/>
      <c r="BN23" s="590"/>
      <c r="BO23" s="641">
        <v>6.4</v>
      </c>
      <c r="BP23" s="641"/>
      <c r="BQ23" s="641"/>
      <c r="BR23" s="641"/>
      <c r="BS23" s="594" t="s">
        <v>112</v>
      </c>
      <c r="BT23" s="589"/>
      <c r="BU23" s="589"/>
      <c r="BV23" s="589"/>
      <c r="BW23" s="589"/>
      <c r="BX23" s="589"/>
      <c r="BY23" s="589"/>
      <c r="BZ23" s="589"/>
      <c r="CA23" s="589"/>
      <c r="CB23" s="624"/>
      <c r="CD23" s="693" t="s">
        <v>205</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x14ac:dyDescent="0.15">
      <c r="B24" s="585" t="s">
        <v>272</v>
      </c>
      <c r="C24" s="586"/>
      <c r="D24" s="586"/>
      <c r="E24" s="586"/>
      <c r="F24" s="586"/>
      <c r="G24" s="586"/>
      <c r="H24" s="586"/>
      <c r="I24" s="586"/>
      <c r="J24" s="586"/>
      <c r="K24" s="586"/>
      <c r="L24" s="586"/>
      <c r="M24" s="586"/>
      <c r="N24" s="586"/>
      <c r="O24" s="586"/>
      <c r="P24" s="586"/>
      <c r="Q24" s="587"/>
      <c r="R24" s="588">
        <v>12214</v>
      </c>
      <c r="S24" s="589"/>
      <c r="T24" s="589"/>
      <c r="U24" s="589"/>
      <c r="V24" s="589"/>
      <c r="W24" s="589"/>
      <c r="X24" s="589"/>
      <c r="Y24" s="590"/>
      <c r="Z24" s="641">
        <v>0.3</v>
      </c>
      <c r="AA24" s="641"/>
      <c r="AB24" s="641"/>
      <c r="AC24" s="641"/>
      <c r="AD24" s="642" t="s">
        <v>112</v>
      </c>
      <c r="AE24" s="642"/>
      <c r="AF24" s="642"/>
      <c r="AG24" s="642"/>
      <c r="AH24" s="642"/>
      <c r="AI24" s="642"/>
      <c r="AJ24" s="642"/>
      <c r="AK24" s="642"/>
      <c r="AL24" s="611" t="s">
        <v>112</v>
      </c>
      <c r="AM24" s="643"/>
      <c r="AN24" s="643"/>
      <c r="AO24" s="644"/>
      <c r="AP24" s="682" t="s">
        <v>273</v>
      </c>
      <c r="AQ24" s="689"/>
      <c r="AR24" s="689"/>
      <c r="AS24" s="689"/>
      <c r="AT24" s="689"/>
      <c r="AU24" s="689"/>
      <c r="AV24" s="689"/>
      <c r="AW24" s="689"/>
      <c r="AX24" s="689"/>
      <c r="AY24" s="689"/>
      <c r="AZ24" s="689"/>
      <c r="BA24" s="689"/>
      <c r="BB24" s="689"/>
      <c r="BC24" s="689"/>
      <c r="BD24" s="689"/>
      <c r="BE24" s="689"/>
      <c r="BF24" s="684"/>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1428231</v>
      </c>
      <c r="CS24" s="639"/>
      <c r="CT24" s="639"/>
      <c r="CU24" s="639"/>
      <c r="CV24" s="639"/>
      <c r="CW24" s="639"/>
      <c r="CX24" s="639"/>
      <c r="CY24" s="686"/>
      <c r="CZ24" s="690">
        <v>37.6</v>
      </c>
      <c r="DA24" s="691"/>
      <c r="DB24" s="691"/>
      <c r="DC24" s="692"/>
      <c r="DD24" s="685">
        <v>1020676</v>
      </c>
      <c r="DE24" s="639"/>
      <c r="DF24" s="639"/>
      <c r="DG24" s="639"/>
      <c r="DH24" s="639"/>
      <c r="DI24" s="639"/>
      <c r="DJ24" s="639"/>
      <c r="DK24" s="686"/>
      <c r="DL24" s="685">
        <v>1008598</v>
      </c>
      <c r="DM24" s="639"/>
      <c r="DN24" s="639"/>
      <c r="DO24" s="639"/>
      <c r="DP24" s="639"/>
      <c r="DQ24" s="639"/>
      <c r="DR24" s="639"/>
      <c r="DS24" s="639"/>
      <c r="DT24" s="639"/>
      <c r="DU24" s="639"/>
      <c r="DV24" s="686"/>
      <c r="DW24" s="687">
        <v>46.3</v>
      </c>
      <c r="DX24" s="656"/>
      <c r="DY24" s="656"/>
      <c r="DZ24" s="656"/>
      <c r="EA24" s="656"/>
      <c r="EB24" s="656"/>
      <c r="EC24" s="688"/>
    </row>
    <row r="25" spans="2:133" ht="11.25" customHeight="1" x14ac:dyDescent="0.15">
      <c r="B25" s="585" t="s">
        <v>275</v>
      </c>
      <c r="C25" s="586"/>
      <c r="D25" s="586"/>
      <c r="E25" s="586"/>
      <c r="F25" s="586"/>
      <c r="G25" s="586"/>
      <c r="H25" s="586"/>
      <c r="I25" s="586"/>
      <c r="J25" s="586"/>
      <c r="K25" s="586"/>
      <c r="L25" s="586"/>
      <c r="M25" s="586"/>
      <c r="N25" s="586"/>
      <c r="O25" s="586"/>
      <c r="P25" s="586"/>
      <c r="Q25" s="587"/>
      <c r="R25" s="588">
        <v>418470</v>
      </c>
      <c r="S25" s="589"/>
      <c r="T25" s="589"/>
      <c r="U25" s="589"/>
      <c r="V25" s="589"/>
      <c r="W25" s="589"/>
      <c r="X25" s="589"/>
      <c r="Y25" s="590"/>
      <c r="Z25" s="641">
        <v>10.6</v>
      </c>
      <c r="AA25" s="641"/>
      <c r="AB25" s="641"/>
      <c r="AC25" s="641"/>
      <c r="AD25" s="642" t="s">
        <v>112</v>
      </c>
      <c r="AE25" s="642"/>
      <c r="AF25" s="642"/>
      <c r="AG25" s="642"/>
      <c r="AH25" s="642"/>
      <c r="AI25" s="642"/>
      <c r="AJ25" s="642"/>
      <c r="AK25" s="642"/>
      <c r="AL25" s="611" t="s">
        <v>112</v>
      </c>
      <c r="AM25" s="643"/>
      <c r="AN25" s="643"/>
      <c r="AO25" s="644"/>
      <c r="AP25" s="682" t="s">
        <v>276</v>
      </c>
      <c r="AQ25" s="689"/>
      <c r="AR25" s="689"/>
      <c r="AS25" s="689"/>
      <c r="AT25" s="689"/>
      <c r="AU25" s="689"/>
      <c r="AV25" s="689"/>
      <c r="AW25" s="689"/>
      <c r="AX25" s="689"/>
      <c r="AY25" s="689"/>
      <c r="AZ25" s="689"/>
      <c r="BA25" s="689"/>
      <c r="BB25" s="689"/>
      <c r="BC25" s="689"/>
      <c r="BD25" s="689"/>
      <c r="BE25" s="689"/>
      <c r="BF25" s="684"/>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537945</v>
      </c>
      <c r="CS25" s="607"/>
      <c r="CT25" s="607"/>
      <c r="CU25" s="607"/>
      <c r="CV25" s="607"/>
      <c r="CW25" s="607"/>
      <c r="CX25" s="607"/>
      <c r="CY25" s="608"/>
      <c r="CZ25" s="591">
        <v>14.2</v>
      </c>
      <c r="DA25" s="609"/>
      <c r="DB25" s="609"/>
      <c r="DC25" s="610"/>
      <c r="DD25" s="594">
        <v>491233</v>
      </c>
      <c r="DE25" s="607"/>
      <c r="DF25" s="607"/>
      <c r="DG25" s="607"/>
      <c r="DH25" s="607"/>
      <c r="DI25" s="607"/>
      <c r="DJ25" s="607"/>
      <c r="DK25" s="608"/>
      <c r="DL25" s="594">
        <v>479155</v>
      </c>
      <c r="DM25" s="607"/>
      <c r="DN25" s="607"/>
      <c r="DO25" s="607"/>
      <c r="DP25" s="607"/>
      <c r="DQ25" s="607"/>
      <c r="DR25" s="607"/>
      <c r="DS25" s="607"/>
      <c r="DT25" s="607"/>
      <c r="DU25" s="607"/>
      <c r="DV25" s="608"/>
      <c r="DW25" s="611">
        <v>22</v>
      </c>
      <c r="DX25" s="612"/>
      <c r="DY25" s="612"/>
      <c r="DZ25" s="612"/>
      <c r="EA25" s="612"/>
      <c r="EB25" s="612"/>
      <c r="EC25" s="613"/>
    </row>
    <row r="26" spans="2:133" ht="11.25" customHeight="1" x14ac:dyDescent="0.15">
      <c r="B26" s="679" t="s">
        <v>278</v>
      </c>
      <c r="C26" s="680"/>
      <c r="D26" s="680"/>
      <c r="E26" s="680"/>
      <c r="F26" s="680"/>
      <c r="G26" s="680"/>
      <c r="H26" s="680"/>
      <c r="I26" s="680"/>
      <c r="J26" s="680"/>
      <c r="K26" s="680"/>
      <c r="L26" s="680"/>
      <c r="M26" s="680"/>
      <c r="N26" s="680"/>
      <c r="O26" s="680"/>
      <c r="P26" s="680"/>
      <c r="Q26" s="681"/>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82" t="s">
        <v>279</v>
      </c>
      <c r="AQ26" s="683"/>
      <c r="AR26" s="683"/>
      <c r="AS26" s="683"/>
      <c r="AT26" s="683"/>
      <c r="AU26" s="683"/>
      <c r="AV26" s="683"/>
      <c r="AW26" s="683"/>
      <c r="AX26" s="683"/>
      <c r="AY26" s="683"/>
      <c r="AZ26" s="683"/>
      <c r="BA26" s="683"/>
      <c r="BB26" s="683"/>
      <c r="BC26" s="683"/>
      <c r="BD26" s="683"/>
      <c r="BE26" s="683"/>
      <c r="BF26" s="684"/>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327592</v>
      </c>
      <c r="CS26" s="589"/>
      <c r="CT26" s="589"/>
      <c r="CU26" s="589"/>
      <c r="CV26" s="589"/>
      <c r="CW26" s="589"/>
      <c r="CX26" s="589"/>
      <c r="CY26" s="590"/>
      <c r="CZ26" s="591">
        <v>8.6</v>
      </c>
      <c r="DA26" s="609"/>
      <c r="DB26" s="609"/>
      <c r="DC26" s="610"/>
      <c r="DD26" s="594">
        <v>293327</v>
      </c>
      <c r="DE26" s="589"/>
      <c r="DF26" s="589"/>
      <c r="DG26" s="589"/>
      <c r="DH26" s="589"/>
      <c r="DI26" s="589"/>
      <c r="DJ26" s="589"/>
      <c r="DK26" s="590"/>
      <c r="DL26" s="594" t="s">
        <v>217</v>
      </c>
      <c r="DM26" s="589"/>
      <c r="DN26" s="589"/>
      <c r="DO26" s="589"/>
      <c r="DP26" s="589"/>
      <c r="DQ26" s="589"/>
      <c r="DR26" s="589"/>
      <c r="DS26" s="589"/>
      <c r="DT26" s="589"/>
      <c r="DU26" s="589"/>
      <c r="DV26" s="590"/>
      <c r="DW26" s="611" t="s">
        <v>217</v>
      </c>
      <c r="DX26" s="612"/>
      <c r="DY26" s="612"/>
      <c r="DZ26" s="612"/>
      <c r="EA26" s="612"/>
      <c r="EB26" s="612"/>
      <c r="EC26" s="613"/>
    </row>
    <row r="27" spans="2:133" ht="11.25" customHeight="1" x14ac:dyDescent="0.15">
      <c r="B27" s="585" t="s">
        <v>281</v>
      </c>
      <c r="C27" s="586"/>
      <c r="D27" s="586"/>
      <c r="E27" s="586"/>
      <c r="F27" s="586"/>
      <c r="G27" s="586"/>
      <c r="H27" s="586"/>
      <c r="I27" s="586"/>
      <c r="J27" s="586"/>
      <c r="K27" s="586"/>
      <c r="L27" s="586"/>
      <c r="M27" s="586"/>
      <c r="N27" s="586"/>
      <c r="O27" s="586"/>
      <c r="P27" s="586"/>
      <c r="Q27" s="587"/>
      <c r="R27" s="588">
        <v>215798</v>
      </c>
      <c r="S27" s="589"/>
      <c r="T27" s="589"/>
      <c r="U27" s="589"/>
      <c r="V27" s="589"/>
      <c r="W27" s="589"/>
      <c r="X27" s="589"/>
      <c r="Y27" s="590"/>
      <c r="Z27" s="641">
        <v>5.4</v>
      </c>
      <c r="AA27" s="641"/>
      <c r="AB27" s="641"/>
      <c r="AC27" s="641"/>
      <c r="AD27" s="642" t="s">
        <v>112</v>
      </c>
      <c r="AE27" s="642"/>
      <c r="AF27" s="642"/>
      <c r="AG27" s="642"/>
      <c r="AH27" s="642"/>
      <c r="AI27" s="642"/>
      <c r="AJ27" s="642"/>
      <c r="AK27" s="642"/>
      <c r="AL27" s="611" t="s">
        <v>112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209260</v>
      </c>
      <c r="BH27" s="589"/>
      <c r="BI27" s="589"/>
      <c r="BJ27" s="589"/>
      <c r="BK27" s="589"/>
      <c r="BL27" s="589"/>
      <c r="BM27" s="589"/>
      <c r="BN27" s="590"/>
      <c r="BO27" s="641">
        <v>100</v>
      </c>
      <c r="BP27" s="641"/>
      <c r="BQ27" s="641"/>
      <c r="BR27" s="641"/>
      <c r="BS27" s="594">
        <v>2513</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456992</v>
      </c>
      <c r="CS27" s="607"/>
      <c r="CT27" s="607"/>
      <c r="CU27" s="607"/>
      <c r="CV27" s="607"/>
      <c r="CW27" s="607"/>
      <c r="CX27" s="607"/>
      <c r="CY27" s="608"/>
      <c r="CZ27" s="591">
        <v>12</v>
      </c>
      <c r="DA27" s="609"/>
      <c r="DB27" s="609"/>
      <c r="DC27" s="610"/>
      <c r="DD27" s="594">
        <v>104540</v>
      </c>
      <c r="DE27" s="607"/>
      <c r="DF27" s="607"/>
      <c r="DG27" s="607"/>
      <c r="DH27" s="607"/>
      <c r="DI27" s="607"/>
      <c r="DJ27" s="607"/>
      <c r="DK27" s="608"/>
      <c r="DL27" s="594">
        <v>104540</v>
      </c>
      <c r="DM27" s="607"/>
      <c r="DN27" s="607"/>
      <c r="DO27" s="607"/>
      <c r="DP27" s="607"/>
      <c r="DQ27" s="607"/>
      <c r="DR27" s="607"/>
      <c r="DS27" s="607"/>
      <c r="DT27" s="607"/>
      <c r="DU27" s="607"/>
      <c r="DV27" s="608"/>
      <c r="DW27" s="611">
        <v>4.8</v>
      </c>
      <c r="DX27" s="612"/>
      <c r="DY27" s="612"/>
      <c r="DZ27" s="612"/>
      <c r="EA27" s="612"/>
      <c r="EB27" s="612"/>
      <c r="EC27" s="613"/>
    </row>
    <row r="28" spans="2:133" ht="11.25" customHeight="1" x14ac:dyDescent="0.15">
      <c r="B28" s="585" t="s">
        <v>284</v>
      </c>
      <c r="C28" s="586"/>
      <c r="D28" s="586"/>
      <c r="E28" s="586"/>
      <c r="F28" s="586"/>
      <c r="G28" s="586"/>
      <c r="H28" s="586"/>
      <c r="I28" s="586"/>
      <c r="J28" s="586"/>
      <c r="K28" s="586"/>
      <c r="L28" s="586"/>
      <c r="M28" s="586"/>
      <c r="N28" s="586"/>
      <c r="O28" s="586"/>
      <c r="P28" s="586"/>
      <c r="Q28" s="587"/>
      <c r="R28" s="588">
        <v>6330</v>
      </c>
      <c r="S28" s="589"/>
      <c r="T28" s="589"/>
      <c r="U28" s="589"/>
      <c r="V28" s="589"/>
      <c r="W28" s="589"/>
      <c r="X28" s="589"/>
      <c r="Y28" s="590"/>
      <c r="Z28" s="641">
        <v>0.2</v>
      </c>
      <c r="AA28" s="641"/>
      <c r="AB28" s="641"/>
      <c r="AC28" s="641"/>
      <c r="AD28" s="642">
        <v>3644</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433294</v>
      </c>
      <c r="CS28" s="589"/>
      <c r="CT28" s="589"/>
      <c r="CU28" s="589"/>
      <c r="CV28" s="589"/>
      <c r="CW28" s="589"/>
      <c r="CX28" s="589"/>
      <c r="CY28" s="590"/>
      <c r="CZ28" s="591">
        <v>11.4</v>
      </c>
      <c r="DA28" s="609"/>
      <c r="DB28" s="609"/>
      <c r="DC28" s="610"/>
      <c r="DD28" s="594">
        <v>424903</v>
      </c>
      <c r="DE28" s="589"/>
      <c r="DF28" s="589"/>
      <c r="DG28" s="589"/>
      <c r="DH28" s="589"/>
      <c r="DI28" s="589"/>
      <c r="DJ28" s="589"/>
      <c r="DK28" s="590"/>
      <c r="DL28" s="594">
        <v>424903</v>
      </c>
      <c r="DM28" s="589"/>
      <c r="DN28" s="589"/>
      <c r="DO28" s="589"/>
      <c r="DP28" s="589"/>
      <c r="DQ28" s="589"/>
      <c r="DR28" s="589"/>
      <c r="DS28" s="589"/>
      <c r="DT28" s="589"/>
      <c r="DU28" s="589"/>
      <c r="DV28" s="590"/>
      <c r="DW28" s="611">
        <v>19.5</v>
      </c>
      <c r="DX28" s="612"/>
      <c r="DY28" s="612"/>
      <c r="DZ28" s="612"/>
      <c r="EA28" s="612"/>
      <c r="EB28" s="612"/>
      <c r="EC28" s="613"/>
    </row>
    <row r="29" spans="2:133" ht="11.25" customHeight="1" x14ac:dyDescent="0.15">
      <c r="B29" s="585" t="s">
        <v>286</v>
      </c>
      <c r="C29" s="586"/>
      <c r="D29" s="586"/>
      <c r="E29" s="586"/>
      <c r="F29" s="586"/>
      <c r="G29" s="586"/>
      <c r="H29" s="586"/>
      <c r="I29" s="586"/>
      <c r="J29" s="586"/>
      <c r="K29" s="586"/>
      <c r="L29" s="586"/>
      <c r="M29" s="586"/>
      <c r="N29" s="586"/>
      <c r="O29" s="586"/>
      <c r="P29" s="586"/>
      <c r="Q29" s="587"/>
      <c r="R29" s="588">
        <v>361906</v>
      </c>
      <c r="S29" s="589"/>
      <c r="T29" s="589"/>
      <c r="U29" s="589"/>
      <c r="V29" s="589"/>
      <c r="W29" s="589"/>
      <c r="X29" s="589"/>
      <c r="Y29" s="590"/>
      <c r="Z29" s="641">
        <v>9.1</v>
      </c>
      <c r="AA29" s="641"/>
      <c r="AB29" s="641"/>
      <c r="AC29" s="641"/>
      <c r="AD29" s="642" t="s">
        <v>112</v>
      </c>
      <c r="AE29" s="642"/>
      <c r="AF29" s="642"/>
      <c r="AG29" s="642"/>
      <c r="AH29" s="642"/>
      <c r="AI29" s="642"/>
      <c r="AJ29" s="642"/>
      <c r="AK29" s="642"/>
      <c r="AL29" s="611" t="s">
        <v>112</v>
      </c>
      <c r="AM29" s="643"/>
      <c r="AN29" s="643"/>
      <c r="AO29" s="644"/>
      <c r="AP29" s="648" t="s">
        <v>205</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290</v>
      </c>
      <c r="CG29" s="622"/>
      <c r="CH29" s="622"/>
      <c r="CI29" s="622"/>
      <c r="CJ29" s="622"/>
      <c r="CK29" s="622"/>
      <c r="CL29" s="622"/>
      <c r="CM29" s="622"/>
      <c r="CN29" s="622"/>
      <c r="CO29" s="622"/>
      <c r="CP29" s="622"/>
      <c r="CQ29" s="623"/>
      <c r="CR29" s="588">
        <v>433294</v>
      </c>
      <c r="CS29" s="607"/>
      <c r="CT29" s="607"/>
      <c r="CU29" s="607"/>
      <c r="CV29" s="607"/>
      <c r="CW29" s="607"/>
      <c r="CX29" s="607"/>
      <c r="CY29" s="608"/>
      <c r="CZ29" s="591">
        <v>11.4</v>
      </c>
      <c r="DA29" s="609"/>
      <c r="DB29" s="609"/>
      <c r="DC29" s="610"/>
      <c r="DD29" s="594">
        <v>424903</v>
      </c>
      <c r="DE29" s="607"/>
      <c r="DF29" s="607"/>
      <c r="DG29" s="607"/>
      <c r="DH29" s="607"/>
      <c r="DI29" s="607"/>
      <c r="DJ29" s="607"/>
      <c r="DK29" s="608"/>
      <c r="DL29" s="594">
        <v>424903</v>
      </c>
      <c r="DM29" s="607"/>
      <c r="DN29" s="607"/>
      <c r="DO29" s="607"/>
      <c r="DP29" s="607"/>
      <c r="DQ29" s="607"/>
      <c r="DR29" s="607"/>
      <c r="DS29" s="607"/>
      <c r="DT29" s="607"/>
      <c r="DU29" s="607"/>
      <c r="DV29" s="608"/>
      <c r="DW29" s="611">
        <v>19.5</v>
      </c>
      <c r="DX29" s="612"/>
      <c r="DY29" s="612"/>
      <c r="DZ29" s="612"/>
      <c r="EA29" s="612"/>
      <c r="EB29" s="612"/>
      <c r="EC29" s="613"/>
    </row>
    <row r="30" spans="2:133" ht="11.25" customHeight="1" x14ac:dyDescent="0.15">
      <c r="B30" s="585" t="s">
        <v>291</v>
      </c>
      <c r="C30" s="586"/>
      <c r="D30" s="586"/>
      <c r="E30" s="586"/>
      <c r="F30" s="586"/>
      <c r="G30" s="586"/>
      <c r="H30" s="586"/>
      <c r="I30" s="586"/>
      <c r="J30" s="586"/>
      <c r="K30" s="586"/>
      <c r="L30" s="586"/>
      <c r="M30" s="586"/>
      <c r="N30" s="586"/>
      <c r="O30" s="586"/>
      <c r="P30" s="586"/>
      <c r="Q30" s="587"/>
      <c r="R30" s="588">
        <v>18003</v>
      </c>
      <c r="S30" s="589"/>
      <c r="T30" s="589"/>
      <c r="U30" s="589"/>
      <c r="V30" s="589"/>
      <c r="W30" s="589"/>
      <c r="X30" s="589"/>
      <c r="Y30" s="590"/>
      <c r="Z30" s="641">
        <v>0.5</v>
      </c>
      <c r="AA30" s="641"/>
      <c r="AB30" s="641"/>
      <c r="AC30" s="641"/>
      <c r="AD30" s="642" t="s">
        <v>112</v>
      </c>
      <c r="AE30" s="642"/>
      <c r="AF30" s="642"/>
      <c r="AG30" s="642"/>
      <c r="AH30" s="642"/>
      <c r="AI30" s="642"/>
      <c r="AJ30" s="642"/>
      <c r="AK30" s="642"/>
      <c r="AL30" s="611" t="s">
        <v>112</v>
      </c>
      <c r="AM30" s="643"/>
      <c r="AN30" s="643"/>
      <c r="AO30" s="644"/>
      <c r="AP30" s="666" t="s">
        <v>292</v>
      </c>
      <c r="AQ30" s="667"/>
      <c r="AR30" s="667"/>
      <c r="AS30" s="667"/>
      <c r="AT30" s="672" t="s">
        <v>293</v>
      </c>
      <c r="AU30" s="182"/>
      <c r="AV30" s="182"/>
      <c r="AW30" s="182"/>
      <c r="AX30" s="675" t="s">
        <v>171</v>
      </c>
      <c r="AY30" s="676"/>
      <c r="AZ30" s="676"/>
      <c r="BA30" s="676"/>
      <c r="BB30" s="676"/>
      <c r="BC30" s="676"/>
      <c r="BD30" s="676"/>
      <c r="BE30" s="676"/>
      <c r="BF30" s="677"/>
      <c r="BG30" s="654">
        <v>97.1</v>
      </c>
      <c r="BH30" s="655"/>
      <c r="BI30" s="655"/>
      <c r="BJ30" s="655"/>
      <c r="BK30" s="655"/>
      <c r="BL30" s="655"/>
      <c r="BM30" s="656">
        <v>88.5</v>
      </c>
      <c r="BN30" s="655"/>
      <c r="BO30" s="655"/>
      <c r="BP30" s="655"/>
      <c r="BQ30" s="657"/>
      <c r="BR30" s="654">
        <v>95.8</v>
      </c>
      <c r="BS30" s="655"/>
      <c r="BT30" s="655"/>
      <c r="BU30" s="655"/>
      <c r="BV30" s="655"/>
      <c r="BW30" s="655"/>
      <c r="BX30" s="656">
        <v>87.1</v>
      </c>
      <c r="BY30" s="655"/>
      <c r="BZ30" s="655"/>
      <c r="CA30" s="655"/>
      <c r="CB30" s="657"/>
      <c r="CD30" s="660"/>
      <c r="CE30" s="661"/>
      <c r="CF30" s="625" t="s">
        <v>294</v>
      </c>
      <c r="CG30" s="622"/>
      <c r="CH30" s="622"/>
      <c r="CI30" s="622"/>
      <c r="CJ30" s="622"/>
      <c r="CK30" s="622"/>
      <c r="CL30" s="622"/>
      <c r="CM30" s="622"/>
      <c r="CN30" s="622"/>
      <c r="CO30" s="622"/>
      <c r="CP30" s="622"/>
      <c r="CQ30" s="623"/>
      <c r="CR30" s="588">
        <v>399000</v>
      </c>
      <c r="CS30" s="589"/>
      <c r="CT30" s="589"/>
      <c r="CU30" s="589"/>
      <c r="CV30" s="589"/>
      <c r="CW30" s="589"/>
      <c r="CX30" s="589"/>
      <c r="CY30" s="590"/>
      <c r="CZ30" s="591">
        <v>10.5</v>
      </c>
      <c r="DA30" s="609"/>
      <c r="DB30" s="609"/>
      <c r="DC30" s="610"/>
      <c r="DD30" s="594">
        <v>392323</v>
      </c>
      <c r="DE30" s="589"/>
      <c r="DF30" s="589"/>
      <c r="DG30" s="589"/>
      <c r="DH30" s="589"/>
      <c r="DI30" s="589"/>
      <c r="DJ30" s="589"/>
      <c r="DK30" s="590"/>
      <c r="DL30" s="594">
        <v>392323</v>
      </c>
      <c r="DM30" s="589"/>
      <c r="DN30" s="589"/>
      <c r="DO30" s="589"/>
      <c r="DP30" s="589"/>
      <c r="DQ30" s="589"/>
      <c r="DR30" s="589"/>
      <c r="DS30" s="589"/>
      <c r="DT30" s="589"/>
      <c r="DU30" s="589"/>
      <c r="DV30" s="590"/>
      <c r="DW30" s="611">
        <v>18</v>
      </c>
      <c r="DX30" s="612"/>
      <c r="DY30" s="612"/>
      <c r="DZ30" s="612"/>
      <c r="EA30" s="612"/>
      <c r="EB30" s="612"/>
      <c r="EC30" s="613"/>
    </row>
    <row r="31" spans="2:133" ht="11.25" customHeight="1" x14ac:dyDescent="0.15">
      <c r="B31" s="585" t="s">
        <v>295</v>
      </c>
      <c r="C31" s="586"/>
      <c r="D31" s="586"/>
      <c r="E31" s="586"/>
      <c r="F31" s="586"/>
      <c r="G31" s="586"/>
      <c r="H31" s="586"/>
      <c r="I31" s="586"/>
      <c r="J31" s="586"/>
      <c r="K31" s="586"/>
      <c r="L31" s="586"/>
      <c r="M31" s="586"/>
      <c r="N31" s="586"/>
      <c r="O31" s="586"/>
      <c r="P31" s="586"/>
      <c r="Q31" s="587"/>
      <c r="R31" s="588">
        <v>96033</v>
      </c>
      <c r="S31" s="589"/>
      <c r="T31" s="589"/>
      <c r="U31" s="589"/>
      <c r="V31" s="589"/>
      <c r="W31" s="589"/>
      <c r="X31" s="589"/>
      <c r="Y31" s="590"/>
      <c r="Z31" s="641">
        <v>2.4</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296</v>
      </c>
      <c r="AV31" s="181"/>
      <c r="AW31" s="181"/>
      <c r="AX31" s="585" t="s">
        <v>297</v>
      </c>
      <c r="AY31" s="586"/>
      <c r="AZ31" s="586"/>
      <c r="BA31" s="586"/>
      <c r="BB31" s="586"/>
      <c r="BC31" s="586"/>
      <c r="BD31" s="586"/>
      <c r="BE31" s="586"/>
      <c r="BF31" s="587"/>
      <c r="BG31" s="652">
        <v>95.3</v>
      </c>
      <c r="BH31" s="607"/>
      <c r="BI31" s="607"/>
      <c r="BJ31" s="607"/>
      <c r="BK31" s="607"/>
      <c r="BL31" s="607"/>
      <c r="BM31" s="643">
        <v>85.3</v>
      </c>
      <c r="BN31" s="653"/>
      <c r="BO31" s="653"/>
      <c r="BP31" s="653"/>
      <c r="BQ31" s="617"/>
      <c r="BR31" s="652">
        <v>94.4</v>
      </c>
      <c r="BS31" s="607"/>
      <c r="BT31" s="607"/>
      <c r="BU31" s="607"/>
      <c r="BV31" s="607"/>
      <c r="BW31" s="607"/>
      <c r="BX31" s="643">
        <v>84.1</v>
      </c>
      <c r="BY31" s="653"/>
      <c r="BZ31" s="653"/>
      <c r="CA31" s="653"/>
      <c r="CB31" s="617"/>
      <c r="CD31" s="660"/>
      <c r="CE31" s="661"/>
      <c r="CF31" s="625" t="s">
        <v>298</v>
      </c>
      <c r="CG31" s="622"/>
      <c r="CH31" s="622"/>
      <c r="CI31" s="622"/>
      <c r="CJ31" s="622"/>
      <c r="CK31" s="622"/>
      <c r="CL31" s="622"/>
      <c r="CM31" s="622"/>
      <c r="CN31" s="622"/>
      <c r="CO31" s="622"/>
      <c r="CP31" s="622"/>
      <c r="CQ31" s="623"/>
      <c r="CR31" s="588">
        <v>34294</v>
      </c>
      <c r="CS31" s="607"/>
      <c r="CT31" s="607"/>
      <c r="CU31" s="607"/>
      <c r="CV31" s="607"/>
      <c r="CW31" s="607"/>
      <c r="CX31" s="607"/>
      <c r="CY31" s="608"/>
      <c r="CZ31" s="591">
        <v>0.9</v>
      </c>
      <c r="DA31" s="609"/>
      <c r="DB31" s="609"/>
      <c r="DC31" s="610"/>
      <c r="DD31" s="594">
        <v>32580</v>
      </c>
      <c r="DE31" s="607"/>
      <c r="DF31" s="607"/>
      <c r="DG31" s="607"/>
      <c r="DH31" s="607"/>
      <c r="DI31" s="607"/>
      <c r="DJ31" s="607"/>
      <c r="DK31" s="608"/>
      <c r="DL31" s="594">
        <v>32580</v>
      </c>
      <c r="DM31" s="607"/>
      <c r="DN31" s="607"/>
      <c r="DO31" s="607"/>
      <c r="DP31" s="607"/>
      <c r="DQ31" s="607"/>
      <c r="DR31" s="607"/>
      <c r="DS31" s="607"/>
      <c r="DT31" s="607"/>
      <c r="DU31" s="607"/>
      <c r="DV31" s="608"/>
      <c r="DW31" s="611">
        <v>1.5</v>
      </c>
      <c r="DX31" s="612"/>
      <c r="DY31" s="612"/>
      <c r="DZ31" s="612"/>
      <c r="EA31" s="612"/>
      <c r="EB31" s="612"/>
      <c r="EC31" s="613"/>
    </row>
    <row r="32" spans="2:133" ht="11.25" customHeight="1" x14ac:dyDescent="0.15">
      <c r="B32" s="585" t="s">
        <v>299</v>
      </c>
      <c r="C32" s="586"/>
      <c r="D32" s="586"/>
      <c r="E32" s="586"/>
      <c r="F32" s="586"/>
      <c r="G32" s="586"/>
      <c r="H32" s="586"/>
      <c r="I32" s="586"/>
      <c r="J32" s="586"/>
      <c r="K32" s="586"/>
      <c r="L32" s="586"/>
      <c r="M32" s="586"/>
      <c r="N32" s="586"/>
      <c r="O32" s="586"/>
      <c r="P32" s="586"/>
      <c r="Q32" s="587"/>
      <c r="R32" s="588">
        <v>134045</v>
      </c>
      <c r="S32" s="589"/>
      <c r="T32" s="589"/>
      <c r="U32" s="589"/>
      <c r="V32" s="589"/>
      <c r="W32" s="589"/>
      <c r="X32" s="589"/>
      <c r="Y32" s="590"/>
      <c r="Z32" s="641">
        <v>3.4</v>
      </c>
      <c r="AA32" s="641"/>
      <c r="AB32" s="641"/>
      <c r="AC32" s="641"/>
      <c r="AD32" s="642">
        <v>2891</v>
      </c>
      <c r="AE32" s="642"/>
      <c r="AF32" s="642"/>
      <c r="AG32" s="642"/>
      <c r="AH32" s="642"/>
      <c r="AI32" s="642"/>
      <c r="AJ32" s="642"/>
      <c r="AK32" s="642"/>
      <c r="AL32" s="611">
        <v>0.1</v>
      </c>
      <c r="AM32" s="643"/>
      <c r="AN32" s="643"/>
      <c r="AO32" s="644"/>
      <c r="AP32" s="670"/>
      <c r="AQ32" s="671"/>
      <c r="AR32" s="671"/>
      <c r="AS32" s="671"/>
      <c r="AT32" s="674"/>
      <c r="AU32" s="183"/>
      <c r="AV32" s="183"/>
      <c r="AW32" s="183"/>
      <c r="AX32" s="569" t="s">
        <v>300</v>
      </c>
      <c r="AY32" s="570"/>
      <c r="AZ32" s="570"/>
      <c r="BA32" s="570"/>
      <c r="BB32" s="570"/>
      <c r="BC32" s="570"/>
      <c r="BD32" s="570"/>
      <c r="BE32" s="570"/>
      <c r="BF32" s="571"/>
      <c r="BG32" s="651">
        <v>97.7</v>
      </c>
      <c r="BH32" s="573"/>
      <c r="BI32" s="573"/>
      <c r="BJ32" s="573"/>
      <c r="BK32" s="573"/>
      <c r="BL32" s="573"/>
      <c r="BM32" s="636">
        <v>88</v>
      </c>
      <c r="BN32" s="573"/>
      <c r="BO32" s="573"/>
      <c r="BP32" s="573"/>
      <c r="BQ32" s="630"/>
      <c r="BR32" s="651">
        <v>95.8</v>
      </c>
      <c r="BS32" s="573"/>
      <c r="BT32" s="573"/>
      <c r="BU32" s="573"/>
      <c r="BV32" s="573"/>
      <c r="BW32" s="573"/>
      <c r="BX32" s="636">
        <v>86.1</v>
      </c>
      <c r="BY32" s="573"/>
      <c r="BZ32" s="573"/>
      <c r="CA32" s="573"/>
      <c r="CB32" s="630"/>
      <c r="CD32" s="662"/>
      <c r="CE32" s="663"/>
      <c r="CF32" s="625" t="s">
        <v>301</v>
      </c>
      <c r="CG32" s="622"/>
      <c r="CH32" s="622"/>
      <c r="CI32" s="622"/>
      <c r="CJ32" s="622"/>
      <c r="CK32" s="622"/>
      <c r="CL32" s="622"/>
      <c r="CM32" s="622"/>
      <c r="CN32" s="622"/>
      <c r="CO32" s="622"/>
      <c r="CP32" s="622"/>
      <c r="CQ32" s="623"/>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x14ac:dyDescent="0.15">
      <c r="B33" s="585" t="s">
        <v>302</v>
      </c>
      <c r="C33" s="586"/>
      <c r="D33" s="586"/>
      <c r="E33" s="586"/>
      <c r="F33" s="586"/>
      <c r="G33" s="586"/>
      <c r="H33" s="586"/>
      <c r="I33" s="586"/>
      <c r="J33" s="586"/>
      <c r="K33" s="586"/>
      <c r="L33" s="586"/>
      <c r="M33" s="586"/>
      <c r="N33" s="586"/>
      <c r="O33" s="586"/>
      <c r="P33" s="586"/>
      <c r="Q33" s="587"/>
      <c r="R33" s="588">
        <v>398726</v>
      </c>
      <c r="S33" s="589"/>
      <c r="T33" s="589"/>
      <c r="U33" s="589"/>
      <c r="V33" s="589"/>
      <c r="W33" s="589"/>
      <c r="X33" s="589"/>
      <c r="Y33" s="590"/>
      <c r="Z33" s="641">
        <v>10.1</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1857336</v>
      </c>
      <c r="CS33" s="607"/>
      <c r="CT33" s="607"/>
      <c r="CU33" s="607"/>
      <c r="CV33" s="607"/>
      <c r="CW33" s="607"/>
      <c r="CX33" s="607"/>
      <c r="CY33" s="608"/>
      <c r="CZ33" s="591">
        <v>48.9</v>
      </c>
      <c r="DA33" s="609"/>
      <c r="DB33" s="609"/>
      <c r="DC33" s="610"/>
      <c r="DD33" s="594">
        <v>1180993</v>
      </c>
      <c r="DE33" s="607"/>
      <c r="DF33" s="607"/>
      <c r="DG33" s="607"/>
      <c r="DH33" s="607"/>
      <c r="DI33" s="607"/>
      <c r="DJ33" s="607"/>
      <c r="DK33" s="608"/>
      <c r="DL33" s="594">
        <v>641419</v>
      </c>
      <c r="DM33" s="607"/>
      <c r="DN33" s="607"/>
      <c r="DO33" s="607"/>
      <c r="DP33" s="607"/>
      <c r="DQ33" s="607"/>
      <c r="DR33" s="607"/>
      <c r="DS33" s="607"/>
      <c r="DT33" s="607"/>
      <c r="DU33" s="607"/>
      <c r="DV33" s="608"/>
      <c r="DW33" s="611">
        <v>29.5</v>
      </c>
      <c r="DX33" s="612"/>
      <c r="DY33" s="612"/>
      <c r="DZ33" s="612"/>
      <c r="EA33" s="612"/>
      <c r="EB33" s="612"/>
      <c r="EC33" s="613"/>
    </row>
    <row r="34" spans="2:133" ht="11.25" customHeight="1" x14ac:dyDescent="0.15">
      <c r="B34" s="585" t="s">
        <v>304</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721551</v>
      </c>
      <c r="CS34" s="589"/>
      <c r="CT34" s="589"/>
      <c r="CU34" s="589"/>
      <c r="CV34" s="589"/>
      <c r="CW34" s="589"/>
      <c r="CX34" s="589"/>
      <c r="CY34" s="590"/>
      <c r="CZ34" s="591">
        <v>19</v>
      </c>
      <c r="DA34" s="609"/>
      <c r="DB34" s="609"/>
      <c r="DC34" s="610"/>
      <c r="DD34" s="594">
        <v>331011</v>
      </c>
      <c r="DE34" s="589"/>
      <c r="DF34" s="589"/>
      <c r="DG34" s="589"/>
      <c r="DH34" s="589"/>
      <c r="DI34" s="589"/>
      <c r="DJ34" s="589"/>
      <c r="DK34" s="590"/>
      <c r="DL34" s="594">
        <v>189791</v>
      </c>
      <c r="DM34" s="589"/>
      <c r="DN34" s="589"/>
      <c r="DO34" s="589"/>
      <c r="DP34" s="589"/>
      <c r="DQ34" s="589"/>
      <c r="DR34" s="589"/>
      <c r="DS34" s="589"/>
      <c r="DT34" s="589"/>
      <c r="DU34" s="589"/>
      <c r="DV34" s="590"/>
      <c r="DW34" s="611">
        <v>8.6999999999999993</v>
      </c>
      <c r="DX34" s="612"/>
      <c r="DY34" s="612"/>
      <c r="DZ34" s="612"/>
      <c r="EA34" s="612"/>
      <c r="EB34" s="612"/>
      <c r="EC34" s="613"/>
    </row>
    <row r="35" spans="2:133" ht="11.25" customHeight="1" x14ac:dyDescent="0.15">
      <c r="B35" s="585" t="s">
        <v>308</v>
      </c>
      <c r="C35" s="586"/>
      <c r="D35" s="586"/>
      <c r="E35" s="586"/>
      <c r="F35" s="586"/>
      <c r="G35" s="586"/>
      <c r="H35" s="586"/>
      <c r="I35" s="586"/>
      <c r="J35" s="586"/>
      <c r="K35" s="586"/>
      <c r="L35" s="586"/>
      <c r="M35" s="586"/>
      <c r="N35" s="586"/>
      <c r="O35" s="586"/>
      <c r="P35" s="586"/>
      <c r="Q35" s="587"/>
      <c r="R35" s="588">
        <v>102126</v>
      </c>
      <c r="S35" s="589"/>
      <c r="T35" s="589"/>
      <c r="U35" s="589"/>
      <c r="V35" s="589"/>
      <c r="W35" s="589"/>
      <c r="X35" s="589"/>
      <c r="Y35" s="590"/>
      <c r="Z35" s="641">
        <v>2.6</v>
      </c>
      <c r="AA35" s="641"/>
      <c r="AB35" s="641"/>
      <c r="AC35" s="641"/>
      <c r="AD35" s="642" t="s">
        <v>112</v>
      </c>
      <c r="AE35" s="642"/>
      <c r="AF35" s="642"/>
      <c r="AG35" s="642"/>
      <c r="AH35" s="642"/>
      <c r="AI35" s="642"/>
      <c r="AJ35" s="642"/>
      <c r="AK35" s="642"/>
      <c r="AL35" s="611" t="s">
        <v>112</v>
      </c>
      <c r="AM35" s="643"/>
      <c r="AN35" s="643"/>
      <c r="AO35" s="644"/>
      <c r="AP35" s="186"/>
      <c r="AQ35" s="645" t="s">
        <v>309</v>
      </c>
      <c r="AR35" s="646"/>
      <c r="AS35" s="646"/>
      <c r="AT35" s="646"/>
      <c r="AU35" s="646"/>
      <c r="AV35" s="646"/>
      <c r="AW35" s="646"/>
      <c r="AX35" s="646"/>
      <c r="AY35" s="647"/>
      <c r="AZ35" s="638">
        <v>397637</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t="s">
        <v>217</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110128</v>
      </c>
      <c r="CS35" s="607"/>
      <c r="CT35" s="607"/>
      <c r="CU35" s="607"/>
      <c r="CV35" s="607"/>
      <c r="CW35" s="607"/>
      <c r="CX35" s="607"/>
      <c r="CY35" s="608"/>
      <c r="CZ35" s="591">
        <v>2.9</v>
      </c>
      <c r="DA35" s="609"/>
      <c r="DB35" s="609"/>
      <c r="DC35" s="610"/>
      <c r="DD35" s="594">
        <v>73124</v>
      </c>
      <c r="DE35" s="607"/>
      <c r="DF35" s="607"/>
      <c r="DG35" s="607"/>
      <c r="DH35" s="607"/>
      <c r="DI35" s="607"/>
      <c r="DJ35" s="607"/>
      <c r="DK35" s="608"/>
      <c r="DL35" s="594">
        <v>56885</v>
      </c>
      <c r="DM35" s="607"/>
      <c r="DN35" s="607"/>
      <c r="DO35" s="607"/>
      <c r="DP35" s="607"/>
      <c r="DQ35" s="607"/>
      <c r="DR35" s="607"/>
      <c r="DS35" s="607"/>
      <c r="DT35" s="607"/>
      <c r="DU35" s="607"/>
      <c r="DV35" s="608"/>
      <c r="DW35" s="611">
        <v>2.6</v>
      </c>
      <c r="DX35" s="612"/>
      <c r="DY35" s="612"/>
      <c r="DZ35" s="612"/>
      <c r="EA35" s="612"/>
      <c r="EB35" s="612"/>
      <c r="EC35" s="613"/>
    </row>
    <row r="36" spans="2:133" ht="11.25" customHeight="1" x14ac:dyDescent="0.15">
      <c r="B36" s="569" t="s">
        <v>312</v>
      </c>
      <c r="C36" s="570"/>
      <c r="D36" s="570"/>
      <c r="E36" s="570"/>
      <c r="F36" s="570"/>
      <c r="G36" s="570"/>
      <c r="H36" s="570"/>
      <c r="I36" s="570"/>
      <c r="J36" s="570"/>
      <c r="K36" s="570"/>
      <c r="L36" s="570"/>
      <c r="M36" s="570"/>
      <c r="N36" s="570"/>
      <c r="O36" s="570"/>
      <c r="P36" s="570"/>
      <c r="Q36" s="571"/>
      <c r="R36" s="572">
        <v>3960559</v>
      </c>
      <c r="S36" s="629"/>
      <c r="T36" s="629"/>
      <c r="U36" s="629"/>
      <c r="V36" s="629"/>
      <c r="W36" s="629"/>
      <c r="X36" s="629"/>
      <c r="Y36" s="632"/>
      <c r="Z36" s="633">
        <v>100</v>
      </c>
      <c r="AA36" s="633"/>
      <c r="AB36" s="633"/>
      <c r="AC36" s="633"/>
      <c r="AD36" s="634">
        <v>2074700</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146393</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-9189</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396715</v>
      </c>
      <c r="CS36" s="589"/>
      <c r="CT36" s="589"/>
      <c r="CU36" s="589"/>
      <c r="CV36" s="589"/>
      <c r="CW36" s="589"/>
      <c r="CX36" s="589"/>
      <c r="CY36" s="590"/>
      <c r="CZ36" s="591">
        <v>10.4</v>
      </c>
      <c r="DA36" s="609"/>
      <c r="DB36" s="609"/>
      <c r="DC36" s="610"/>
      <c r="DD36" s="594">
        <v>289173</v>
      </c>
      <c r="DE36" s="589"/>
      <c r="DF36" s="589"/>
      <c r="DG36" s="589"/>
      <c r="DH36" s="589"/>
      <c r="DI36" s="589"/>
      <c r="DJ36" s="589"/>
      <c r="DK36" s="590"/>
      <c r="DL36" s="594">
        <v>245858</v>
      </c>
      <c r="DM36" s="589"/>
      <c r="DN36" s="589"/>
      <c r="DO36" s="589"/>
      <c r="DP36" s="589"/>
      <c r="DQ36" s="589"/>
      <c r="DR36" s="589"/>
      <c r="DS36" s="589"/>
      <c r="DT36" s="589"/>
      <c r="DU36" s="589"/>
      <c r="DV36" s="590"/>
      <c r="DW36" s="611">
        <v>11.3</v>
      </c>
      <c r="DX36" s="612"/>
      <c r="DY36" s="612"/>
      <c r="DZ36" s="612"/>
      <c r="EA36" s="612"/>
      <c r="EB36" s="612"/>
      <c r="EC36" s="613"/>
    </row>
    <row r="37" spans="2:133" ht="11.25" customHeight="1" x14ac:dyDescent="0.15">
      <c r="AQ37" s="614" t="s">
        <v>316</v>
      </c>
      <c r="AR37" s="615"/>
      <c r="AS37" s="615"/>
      <c r="AT37" s="615"/>
      <c r="AU37" s="615"/>
      <c r="AV37" s="615"/>
      <c r="AW37" s="615"/>
      <c r="AX37" s="615"/>
      <c r="AY37" s="616"/>
      <c r="AZ37" s="588">
        <v>24907</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673</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224452</v>
      </c>
      <c r="CS37" s="607"/>
      <c r="CT37" s="607"/>
      <c r="CU37" s="607"/>
      <c r="CV37" s="607"/>
      <c r="CW37" s="607"/>
      <c r="CX37" s="607"/>
      <c r="CY37" s="608"/>
      <c r="CZ37" s="591">
        <v>5.9</v>
      </c>
      <c r="DA37" s="609"/>
      <c r="DB37" s="609"/>
      <c r="DC37" s="610"/>
      <c r="DD37" s="594">
        <v>224452</v>
      </c>
      <c r="DE37" s="607"/>
      <c r="DF37" s="607"/>
      <c r="DG37" s="607"/>
      <c r="DH37" s="607"/>
      <c r="DI37" s="607"/>
      <c r="DJ37" s="607"/>
      <c r="DK37" s="608"/>
      <c r="DL37" s="594">
        <v>224452</v>
      </c>
      <c r="DM37" s="607"/>
      <c r="DN37" s="607"/>
      <c r="DO37" s="607"/>
      <c r="DP37" s="607"/>
      <c r="DQ37" s="607"/>
      <c r="DR37" s="607"/>
      <c r="DS37" s="607"/>
      <c r="DT37" s="607"/>
      <c r="DU37" s="607"/>
      <c r="DV37" s="608"/>
      <c r="DW37" s="611">
        <v>10.3</v>
      </c>
      <c r="DX37" s="612"/>
      <c r="DY37" s="612"/>
      <c r="DZ37" s="612"/>
      <c r="EA37" s="612"/>
      <c r="EB37" s="612"/>
      <c r="EC37" s="613"/>
    </row>
    <row r="38" spans="2:133" ht="11.25" customHeight="1" x14ac:dyDescent="0.15">
      <c r="AQ38" s="614" t="s">
        <v>319</v>
      </c>
      <c r="AR38" s="615"/>
      <c r="AS38" s="615"/>
      <c r="AT38" s="615"/>
      <c r="AU38" s="615"/>
      <c r="AV38" s="615"/>
      <c r="AW38" s="615"/>
      <c r="AX38" s="615"/>
      <c r="AY38" s="616"/>
      <c r="AZ38" s="588" t="s">
        <v>320</v>
      </c>
      <c r="BA38" s="589"/>
      <c r="BB38" s="589"/>
      <c r="BC38" s="589"/>
      <c r="BD38" s="607"/>
      <c r="BE38" s="607"/>
      <c r="BF38" s="617"/>
      <c r="BG38" s="625" t="s">
        <v>321</v>
      </c>
      <c r="BH38" s="622"/>
      <c r="BI38" s="622"/>
      <c r="BJ38" s="622"/>
      <c r="BK38" s="622"/>
      <c r="BL38" s="622"/>
      <c r="BM38" s="622"/>
      <c r="BN38" s="622"/>
      <c r="BO38" s="622"/>
      <c r="BP38" s="622"/>
      <c r="BQ38" s="622"/>
      <c r="BR38" s="622"/>
      <c r="BS38" s="622"/>
      <c r="BT38" s="622"/>
      <c r="BU38" s="623"/>
      <c r="BV38" s="588">
        <v>1001</v>
      </c>
      <c r="BW38" s="589"/>
      <c r="BX38" s="589"/>
      <c r="BY38" s="589"/>
      <c r="BZ38" s="589"/>
      <c r="CA38" s="589"/>
      <c r="CB38" s="624"/>
      <c r="CD38" s="625" t="s">
        <v>322</v>
      </c>
      <c r="CE38" s="622"/>
      <c r="CF38" s="622"/>
      <c r="CG38" s="622"/>
      <c r="CH38" s="622"/>
      <c r="CI38" s="622"/>
      <c r="CJ38" s="622"/>
      <c r="CK38" s="622"/>
      <c r="CL38" s="622"/>
      <c r="CM38" s="622"/>
      <c r="CN38" s="622"/>
      <c r="CO38" s="622"/>
      <c r="CP38" s="622"/>
      <c r="CQ38" s="623"/>
      <c r="CR38" s="588">
        <v>397637</v>
      </c>
      <c r="CS38" s="589"/>
      <c r="CT38" s="589"/>
      <c r="CU38" s="589"/>
      <c r="CV38" s="589"/>
      <c r="CW38" s="589"/>
      <c r="CX38" s="589"/>
      <c r="CY38" s="590"/>
      <c r="CZ38" s="591">
        <v>10.5</v>
      </c>
      <c r="DA38" s="609"/>
      <c r="DB38" s="609"/>
      <c r="DC38" s="610"/>
      <c r="DD38" s="594">
        <v>355104</v>
      </c>
      <c r="DE38" s="589"/>
      <c r="DF38" s="589"/>
      <c r="DG38" s="589"/>
      <c r="DH38" s="589"/>
      <c r="DI38" s="589"/>
      <c r="DJ38" s="589"/>
      <c r="DK38" s="590"/>
      <c r="DL38" s="594">
        <v>148885</v>
      </c>
      <c r="DM38" s="589"/>
      <c r="DN38" s="589"/>
      <c r="DO38" s="589"/>
      <c r="DP38" s="589"/>
      <c r="DQ38" s="589"/>
      <c r="DR38" s="589"/>
      <c r="DS38" s="589"/>
      <c r="DT38" s="589"/>
      <c r="DU38" s="589"/>
      <c r="DV38" s="590"/>
      <c r="DW38" s="611">
        <v>6.8</v>
      </c>
      <c r="DX38" s="612"/>
      <c r="DY38" s="612"/>
      <c r="DZ38" s="612"/>
      <c r="EA38" s="612"/>
      <c r="EB38" s="612"/>
      <c r="EC38" s="613"/>
    </row>
    <row r="39" spans="2:133" ht="11.25" customHeight="1" x14ac:dyDescent="0.15">
      <c r="AQ39" s="614" t="s">
        <v>323</v>
      </c>
      <c r="AR39" s="615"/>
      <c r="AS39" s="615"/>
      <c r="AT39" s="615"/>
      <c r="AU39" s="615"/>
      <c r="AV39" s="615"/>
      <c r="AW39" s="615"/>
      <c r="AX39" s="615"/>
      <c r="AY39" s="616"/>
      <c r="AZ39" s="588" t="s">
        <v>320</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82</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231295</v>
      </c>
      <c r="CS39" s="607"/>
      <c r="CT39" s="607"/>
      <c r="CU39" s="607"/>
      <c r="CV39" s="607"/>
      <c r="CW39" s="607"/>
      <c r="CX39" s="607"/>
      <c r="CY39" s="608"/>
      <c r="CZ39" s="591">
        <v>6.1</v>
      </c>
      <c r="DA39" s="609"/>
      <c r="DB39" s="609"/>
      <c r="DC39" s="610"/>
      <c r="DD39" s="594">
        <v>132571</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63116</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1</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v>10</v>
      </c>
      <c r="CS40" s="589"/>
      <c r="CT40" s="589"/>
      <c r="CU40" s="589"/>
      <c r="CV40" s="589"/>
      <c r="CW40" s="589"/>
      <c r="CX40" s="589"/>
      <c r="CY40" s="590"/>
      <c r="CZ40" s="591">
        <v>0</v>
      </c>
      <c r="DA40" s="609"/>
      <c r="DB40" s="609"/>
      <c r="DC40" s="610"/>
      <c r="DD40" s="594">
        <v>10</v>
      </c>
      <c r="DE40" s="589"/>
      <c r="DF40" s="589"/>
      <c r="DG40" s="589"/>
      <c r="DH40" s="589"/>
      <c r="DI40" s="589"/>
      <c r="DJ40" s="589"/>
      <c r="DK40" s="590"/>
      <c r="DL40" s="594" t="s">
        <v>320</v>
      </c>
      <c r="DM40" s="589"/>
      <c r="DN40" s="589"/>
      <c r="DO40" s="589"/>
      <c r="DP40" s="589"/>
      <c r="DQ40" s="589"/>
      <c r="DR40" s="589"/>
      <c r="DS40" s="589"/>
      <c r="DT40" s="589"/>
      <c r="DU40" s="589"/>
      <c r="DV40" s="590"/>
      <c r="DW40" s="611" t="s">
        <v>320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163221</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t="s">
        <v>332</v>
      </c>
      <c r="BW41" s="629"/>
      <c r="BX41" s="629"/>
      <c r="BY41" s="629"/>
      <c r="BZ41" s="629"/>
      <c r="CA41" s="629"/>
      <c r="CB41" s="631"/>
      <c r="CD41" s="625" t="s">
        <v>333</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335</v>
      </c>
      <c r="CE42" s="586"/>
      <c r="CF42" s="586"/>
      <c r="CG42" s="586"/>
      <c r="CH42" s="586"/>
      <c r="CI42" s="586"/>
      <c r="CJ42" s="586"/>
      <c r="CK42" s="586"/>
      <c r="CL42" s="586"/>
      <c r="CM42" s="586"/>
      <c r="CN42" s="586"/>
      <c r="CO42" s="586"/>
      <c r="CP42" s="586"/>
      <c r="CQ42" s="587"/>
      <c r="CR42" s="588">
        <v>512517</v>
      </c>
      <c r="CS42" s="589"/>
      <c r="CT42" s="589"/>
      <c r="CU42" s="589"/>
      <c r="CV42" s="589"/>
      <c r="CW42" s="589"/>
      <c r="CX42" s="589"/>
      <c r="CY42" s="590"/>
      <c r="CZ42" s="591">
        <v>13.5</v>
      </c>
      <c r="DA42" s="592"/>
      <c r="DB42" s="592"/>
      <c r="DC42" s="593"/>
      <c r="DD42" s="594">
        <v>159697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337</v>
      </c>
      <c r="CE43" s="586"/>
      <c r="CF43" s="586"/>
      <c r="CG43" s="586"/>
      <c r="CH43" s="586"/>
      <c r="CI43" s="586"/>
      <c r="CJ43" s="586"/>
      <c r="CK43" s="586"/>
      <c r="CL43" s="586"/>
      <c r="CM43" s="586"/>
      <c r="CN43" s="586"/>
      <c r="CO43" s="586"/>
      <c r="CP43" s="586"/>
      <c r="CQ43" s="587"/>
      <c r="CR43" s="588" t="s">
        <v>112</v>
      </c>
      <c r="CS43" s="607"/>
      <c r="CT43" s="607"/>
      <c r="CU43" s="607"/>
      <c r="CV43" s="607"/>
      <c r="CW43" s="607"/>
      <c r="CX43" s="607"/>
      <c r="CY43" s="608"/>
      <c r="CZ43" s="591" t="s">
        <v>112</v>
      </c>
      <c r="DA43" s="609"/>
      <c r="DB43" s="609"/>
      <c r="DC43" s="610"/>
      <c r="DD43" s="594" t="s">
        <v>112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338</v>
      </c>
      <c r="CD44" s="601" t="s">
        <v>289</v>
      </c>
      <c r="CE44" s="602"/>
      <c r="CF44" s="585" t="s">
        <v>339</v>
      </c>
      <c r="CG44" s="586"/>
      <c r="CH44" s="586"/>
      <c r="CI44" s="586"/>
      <c r="CJ44" s="586"/>
      <c r="CK44" s="586"/>
      <c r="CL44" s="586"/>
      <c r="CM44" s="586"/>
      <c r="CN44" s="586"/>
      <c r="CO44" s="586"/>
      <c r="CP44" s="586"/>
      <c r="CQ44" s="587"/>
      <c r="CR44" s="588">
        <v>512517</v>
      </c>
      <c r="CS44" s="589"/>
      <c r="CT44" s="589"/>
      <c r="CU44" s="589"/>
      <c r="CV44" s="589"/>
      <c r="CW44" s="589"/>
      <c r="CX44" s="589"/>
      <c r="CY44" s="590"/>
      <c r="CZ44" s="591">
        <v>13.5</v>
      </c>
      <c r="DA44" s="592"/>
      <c r="DB44" s="592"/>
      <c r="DC44" s="593"/>
      <c r="DD44" s="594">
        <v>159697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340</v>
      </c>
      <c r="CG45" s="586"/>
      <c r="CH45" s="586"/>
      <c r="CI45" s="586"/>
      <c r="CJ45" s="586"/>
      <c r="CK45" s="586"/>
      <c r="CL45" s="586"/>
      <c r="CM45" s="586"/>
      <c r="CN45" s="586"/>
      <c r="CO45" s="586"/>
      <c r="CP45" s="586"/>
      <c r="CQ45" s="587"/>
      <c r="CR45" s="588">
        <v>335945</v>
      </c>
      <c r="CS45" s="607"/>
      <c r="CT45" s="607"/>
      <c r="CU45" s="607"/>
      <c r="CV45" s="607"/>
      <c r="CW45" s="607"/>
      <c r="CX45" s="607"/>
      <c r="CY45" s="608"/>
      <c r="CZ45" s="591">
        <v>8.8000000000000007</v>
      </c>
      <c r="DA45" s="609"/>
      <c r="DB45" s="609"/>
      <c r="DC45" s="610"/>
      <c r="DD45" s="594">
        <v>62543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341</v>
      </c>
      <c r="CG46" s="586"/>
      <c r="CH46" s="586"/>
      <c r="CI46" s="586"/>
      <c r="CJ46" s="586"/>
      <c r="CK46" s="586"/>
      <c r="CL46" s="586"/>
      <c r="CM46" s="586"/>
      <c r="CN46" s="586"/>
      <c r="CO46" s="586"/>
      <c r="CP46" s="586"/>
      <c r="CQ46" s="587"/>
      <c r="CR46" s="588">
        <v>176572</v>
      </c>
      <c r="CS46" s="589"/>
      <c r="CT46" s="589"/>
      <c r="CU46" s="589"/>
      <c r="CV46" s="589"/>
      <c r="CW46" s="589"/>
      <c r="CX46" s="589"/>
      <c r="CY46" s="590"/>
      <c r="CZ46" s="591">
        <v>4.5999999999999996</v>
      </c>
      <c r="DA46" s="592"/>
      <c r="DB46" s="592"/>
      <c r="DC46" s="593"/>
      <c r="DD46" s="594">
        <v>97154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342</v>
      </c>
      <c r="CG47" s="586"/>
      <c r="CH47" s="586"/>
      <c r="CI47" s="586"/>
      <c r="CJ47" s="586"/>
      <c r="CK47" s="586"/>
      <c r="CL47" s="586"/>
      <c r="CM47" s="586"/>
      <c r="CN47" s="586"/>
      <c r="CO47" s="586"/>
      <c r="CP47" s="586"/>
      <c r="CQ47" s="587"/>
      <c r="CR47" s="588" t="s">
        <v>112</v>
      </c>
      <c r="CS47" s="607"/>
      <c r="CT47" s="607"/>
      <c r="CU47" s="607"/>
      <c r="CV47" s="607"/>
      <c r="CW47" s="607"/>
      <c r="CX47" s="607"/>
      <c r="CY47" s="608"/>
      <c r="CZ47" s="591" t="s">
        <v>112</v>
      </c>
      <c r="DA47" s="609"/>
      <c r="DB47" s="609"/>
      <c r="DC47" s="610"/>
      <c r="DD47" s="594" t="s">
        <v>112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343</v>
      </c>
      <c r="CG48" s="586"/>
      <c r="CH48" s="586"/>
      <c r="CI48" s="586"/>
      <c r="CJ48" s="586"/>
      <c r="CK48" s="586"/>
      <c r="CL48" s="586"/>
      <c r="CM48" s="586"/>
      <c r="CN48" s="586"/>
      <c r="CO48" s="586"/>
      <c r="CP48" s="586"/>
      <c r="CQ48" s="587"/>
      <c r="CR48" s="588" t="s">
        <v>112</v>
      </c>
      <c r="CS48" s="589"/>
      <c r="CT48" s="589"/>
      <c r="CU48" s="589"/>
      <c r="CV48" s="589"/>
      <c r="CW48" s="589"/>
      <c r="CX48" s="589"/>
      <c r="CY48" s="590"/>
      <c r="CZ48" s="591" t="s">
        <v>112</v>
      </c>
      <c r="DA48" s="592"/>
      <c r="DB48" s="592"/>
      <c r="DC48" s="593"/>
      <c r="DD48" s="594" t="s">
        <v>112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344</v>
      </c>
      <c r="CE49" s="570"/>
      <c r="CF49" s="570"/>
      <c r="CG49" s="570"/>
      <c r="CH49" s="570"/>
      <c r="CI49" s="570"/>
      <c r="CJ49" s="570"/>
      <c r="CK49" s="570"/>
      <c r="CL49" s="570"/>
      <c r="CM49" s="570"/>
      <c r="CN49" s="570"/>
      <c r="CO49" s="570"/>
      <c r="CP49" s="570"/>
      <c r="CQ49" s="571"/>
      <c r="CR49" s="572">
        <v>3798084</v>
      </c>
      <c r="CS49" s="573"/>
      <c r="CT49" s="573"/>
      <c r="CU49" s="573"/>
      <c r="CV49" s="573"/>
      <c r="CW49" s="573"/>
      <c r="CX49" s="573"/>
      <c r="CY49" s="574"/>
      <c r="CZ49" s="575">
        <v>100</v>
      </c>
      <c r="DA49" s="576"/>
      <c r="DB49" s="576"/>
      <c r="DC49" s="577"/>
      <c r="DD49" s="578">
        <v>2361366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346</v>
      </c>
      <c r="DK2" s="1107"/>
      <c r="DL2" s="1107"/>
      <c r="DM2" s="1107"/>
      <c r="DN2" s="1107"/>
      <c r="DO2" s="1108"/>
      <c r="DP2" s="200"/>
      <c r="DQ2" s="1106" t="s">
        <v>347</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350</v>
      </c>
      <c r="B5" s="992"/>
      <c r="C5" s="992"/>
      <c r="D5" s="992"/>
      <c r="E5" s="992"/>
      <c r="F5" s="992"/>
      <c r="G5" s="992"/>
      <c r="H5" s="992"/>
      <c r="I5" s="992"/>
      <c r="J5" s="992"/>
      <c r="K5" s="992"/>
      <c r="L5" s="992"/>
      <c r="M5" s="992"/>
      <c r="N5" s="992"/>
      <c r="O5" s="992"/>
      <c r="P5" s="993"/>
      <c r="Q5" s="997" t="s">
        <v>351</v>
      </c>
      <c r="R5" s="998"/>
      <c r="S5" s="998"/>
      <c r="T5" s="998"/>
      <c r="U5" s="999"/>
      <c r="V5" s="997" t="s">
        <v>352</v>
      </c>
      <c r="W5" s="998"/>
      <c r="X5" s="998"/>
      <c r="Y5" s="998"/>
      <c r="Z5" s="999"/>
      <c r="AA5" s="997" t="s">
        <v>353</v>
      </c>
      <c r="AB5" s="998"/>
      <c r="AC5" s="998"/>
      <c r="AD5" s="998"/>
      <c r="AE5" s="998"/>
      <c r="AF5" s="1109" t="s">
        <v>354</v>
      </c>
      <c r="AG5" s="998"/>
      <c r="AH5" s="998"/>
      <c r="AI5" s="998"/>
      <c r="AJ5" s="1013"/>
      <c r="AK5" s="998" t="s">
        <v>355</v>
      </c>
      <c r="AL5" s="998"/>
      <c r="AM5" s="998"/>
      <c r="AN5" s="998"/>
      <c r="AO5" s="999"/>
      <c r="AP5" s="997" t="s">
        <v>356</v>
      </c>
      <c r="AQ5" s="998"/>
      <c r="AR5" s="998"/>
      <c r="AS5" s="998"/>
      <c r="AT5" s="999"/>
      <c r="AU5" s="997" t="s">
        <v>357</v>
      </c>
      <c r="AV5" s="998"/>
      <c r="AW5" s="998"/>
      <c r="AX5" s="998"/>
      <c r="AY5" s="1013"/>
      <c r="AZ5" s="207"/>
      <c r="BA5" s="207"/>
      <c r="BB5" s="207"/>
      <c r="BC5" s="207"/>
      <c r="BD5" s="207"/>
      <c r="BE5" s="208"/>
      <c r="BF5" s="208"/>
      <c r="BG5" s="208"/>
      <c r="BH5" s="208"/>
      <c r="BI5" s="208"/>
      <c r="BJ5" s="208"/>
      <c r="BK5" s="208"/>
      <c r="BL5" s="208"/>
      <c r="BM5" s="208"/>
      <c r="BN5" s="208"/>
      <c r="BO5" s="208"/>
      <c r="BP5" s="208"/>
      <c r="BQ5" s="991" t="s">
        <v>358</v>
      </c>
      <c r="BR5" s="992"/>
      <c r="BS5" s="992"/>
      <c r="BT5" s="992"/>
      <c r="BU5" s="992"/>
      <c r="BV5" s="992"/>
      <c r="BW5" s="992"/>
      <c r="BX5" s="992"/>
      <c r="BY5" s="992"/>
      <c r="BZ5" s="992"/>
      <c r="CA5" s="992"/>
      <c r="CB5" s="992"/>
      <c r="CC5" s="992"/>
      <c r="CD5" s="992"/>
      <c r="CE5" s="992"/>
      <c r="CF5" s="992"/>
      <c r="CG5" s="993"/>
      <c r="CH5" s="997" t="s">
        <v>359</v>
      </c>
      <c r="CI5" s="998"/>
      <c r="CJ5" s="998"/>
      <c r="CK5" s="998"/>
      <c r="CL5" s="999"/>
      <c r="CM5" s="997" t="s">
        <v>360</v>
      </c>
      <c r="CN5" s="998"/>
      <c r="CO5" s="998"/>
      <c r="CP5" s="998"/>
      <c r="CQ5" s="999"/>
      <c r="CR5" s="997" t="s">
        <v>361</v>
      </c>
      <c r="CS5" s="998"/>
      <c r="CT5" s="998"/>
      <c r="CU5" s="998"/>
      <c r="CV5" s="999"/>
      <c r="CW5" s="997" t="s">
        <v>362</v>
      </c>
      <c r="CX5" s="998"/>
      <c r="CY5" s="998"/>
      <c r="CZ5" s="998"/>
      <c r="DA5" s="999"/>
      <c r="DB5" s="997" t="s">
        <v>363</v>
      </c>
      <c r="DC5" s="998"/>
      <c r="DD5" s="998"/>
      <c r="DE5" s="998"/>
      <c r="DF5" s="999"/>
      <c r="DG5" s="1094" t="s">
        <v>364</v>
      </c>
      <c r="DH5" s="1095"/>
      <c r="DI5" s="1095"/>
      <c r="DJ5" s="1095"/>
      <c r="DK5" s="1096"/>
      <c r="DL5" s="1094" t="s">
        <v>365</v>
      </c>
      <c r="DM5" s="1095"/>
      <c r="DN5" s="1095"/>
      <c r="DO5" s="1095"/>
      <c r="DP5" s="1096"/>
      <c r="DQ5" s="997" t="s">
        <v>366</v>
      </c>
      <c r="DR5" s="998"/>
      <c r="DS5" s="998"/>
      <c r="DT5" s="998"/>
      <c r="DU5" s="999"/>
      <c r="DV5" s="997" t="s">
        <v>357</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367</v>
      </c>
      <c r="C7" s="1047"/>
      <c r="D7" s="1047"/>
      <c r="E7" s="1047"/>
      <c r="F7" s="1047"/>
      <c r="G7" s="1047"/>
      <c r="H7" s="1047"/>
      <c r="I7" s="1047"/>
      <c r="J7" s="1047"/>
      <c r="K7" s="1047"/>
      <c r="L7" s="1047"/>
      <c r="M7" s="1047"/>
      <c r="N7" s="1047"/>
      <c r="O7" s="1047"/>
      <c r="P7" s="1048"/>
      <c r="Q7" s="1100">
        <v>3961</v>
      </c>
      <c r="R7" s="1101"/>
      <c r="S7" s="1101"/>
      <c r="T7" s="1101"/>
      <c r="U7" s="1101"/>
      <c r="V7" s="1101">
        <v>3798</v>
      </c>
      <c r="W7" s="1101"/>
      <c r="X7" s="1101"/>
      <c r="Y7" s="1101"/>
      <c r="Z7" s="1101"/>
      <c r="AA7" s="1101">
        <v>162</v>
      </c>
      <c r="AB7" s="1101"/>
      <c r="AC7" s="1101"/>
      <c r="AD7" s="1101"/>
      <c r="AE7" s="1102"/>
      <c r="AF7" s="1103">
        <v>105</v>
      </c>
      <c r="AG7" s="1104"/>
      <c r="AH7" s="1104"/>
      <c r="AI7" s="1104"/>
      <c r="AJ7" s="1105"/>
      <c r="AK7" s="1087">
        <v>3</v>
      </c>
      <c r="AL7" s="1088"/>
      <c r="AM7" s="1088"/>
      <c r="AN7" s="1088"/>
      <c r="AO7" s="1088"/>
      <c r="AP7" s="1088">
        <v>4046</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368</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369</v>
      </c>
      <c r="B23" s="940" t="s">
        <v>370</v>
      </c>
      <c r="C23" s="941"/>
      <c r="D23" s="941"/>
      <c r="E23" s="941"/>
      <c r="F23" s="941"/>
      <c r="G23" s="941"/>
      <c r="H23" s="941"/>
      <c r="I23" s="941"/>
      <c r="J23" s="941"/>
      <c r="K23" s="941"/>
      <c r="L23" s="941"/>
      <c r="M23" s="941"/>
      <c r="N23" s="941"/>
      <c r="O23" s="941"/>
      <c r="P23" s="942"/>
      <c r="Q23" s="1064">
        <v>3961</v>
      </c>
      <c r="R23" s="1065"/>
      <c r="S23" s="1065"/>
      <c r="T23" s="1065"/>
      <c r="U23" s="1065"/>
      <c r="V23" s="1065">
        <v>3798</v>
      </c>
      <c r="W23" s="1065"/>
      <c r="X23" s="1065"/>
      <c r="Y23" s="1065"/>
      <c r="Z23" s="1065"/>
      <c r="AA23" s="1065">
        <v>162</v>
      </c>
      <c r="AB23" s="1065"/>
      <c r="AC23" s="1065"/>
      <c r="AD23" s="1065"/>
      <c r="AE23" s="1066"/>
      <c r="AF23" s="1067">
        <v>105</v>
      </c>
      <c r="AG23" s="1065"/>
      <c r="AH23" s="1065"/>
      <c r="AI23" s="1065"/>
      <c r="AJ23" s="1068"/>
      <c r="AK23" s="1069"/>
      <c r="AL23" s="1070"/>
      <c r="AM23" s="1070"/>
      <c r="AN23" s="1070"/>
      <c r="AO23" s="1070"/>
      <c r="AP23" s="1065">
        <v>4046</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350</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357</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381</v>
      </c>
      <c r="C28" s="1047"/>
      <c r="D28" s="1047"/>
      <c r="E28" s="1047"/>
      <c r="F28" s="1047"/>
      <c r="G28" s="1047"/>
      <c r="H28" s="1047"/>
      <c r="I28" s="1047"/>
      <c r="J28" s="1047"/>
      <c r="K28" s="1047"/>
      <c r="L28" s="1047"/>
      <c r="M28" s="1047"/>
      <c r="N28" s="1047"/>
      <c r="O28" s="1047"/>
      <c r="P28" s="1048"/>
      <c r="Q28" s="1049">
        <v>197</v>
      </c>
      <c r="R28" s="1050"/>
      <c r="S28" s="1050"/>
      <c r="T28" s="1050"/>
      <c r="U28" s="1050"/>
      <c r="V28" s="1050">
        <v>197</v>
      </c>
      <c r="W28" s="1050"/>
      <c r="X28" s="1050"/>
      <c r="Y28" s="1050"/>
      <c r="Z28" s="1050"/>
      <c r="AA28" s="1050" t="s">
        <v>528</v>
      </c>
      <c r="AB28" s="1050"/>
      <c r="AC28" s="1050"/>
      <c r="AD28" s="1050"/>
      <c r="AE28" s="1051"/>
      <c r="AF28" s="1052" t="s">
        <v>112</v>
      </c>
      <c r="AG28" s="1050"/>
      <c r="AH28" s="1050"/>
      <c r="AI28" s="1050"/>
      <c r="AJ28" s="1053"/>
      <c r="AK28" s="1054">
        <v>63</v>
      </c>
      <c r="AL28" s="1042"/>
      <c r="AM28" s="1042"/>
      <c r="AN28" s="1042"/>
      <c r="AO28" s="1042"/>
      <c r="AP28" s="1042" t="s">
        <v>528</v>
      </c>
      <c r="AQ28" s="1042"/>
      <c r="AR28" s="1042"/>
      <c r="AS28" s="1042"/>
      <c r="AT28" s="1042"/>
      <c r="AU28" s="1042" t="s">
        <v>528</v>
      </c>
      <c r="AV28" s="1042"/>
      <c r="AW28" s="1042"/>
      <c r="AX28" s="1042"/>
      <c r="AY28" s="1042"/>
      <c r="AZ28" s="1043" t="s">
        <v>528</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382</v>
      </c>
      <c r="C29" s="1028"/>
      <c r="D29" s="1028"/>
      <c r="E29" s="1028"/>
      <c r="F29" s="1028"/>
      <c r="G29" s="1028"/>
      <c r="H29" s="1028"/>
      <c r="I29" s="1028"/>
      <c r="J29" s="1028"/>
      <c r="K29" s="1028"/>
      <c r="L29" s="1028"/>
      <c r="M29" s="1028"/>
      <c r="N29" s="1028"/>
      <c r="O29" s="1028"/>
      <c r="P29" s="1029"/>
      <c r="Q29" s="1039">
        <v>61</v>
      </c>
      <c r="R29" s="1040"/>
      <c r="S29" s="1040"/>
      <c r="T29" s="1040"/>
      <c r="U29" s="1040"/>
      <c r="V29" s="1040">
        <v>60</v>
      </c>
      <c r="W29" s="1040"/>
      <c r="X29" s="1040"/>
      <c r="Y29" s="1040"/>
      <c r="Z29" s="1040"/>
      <c r="AA29" s="1040">
        <v>0</v>
      </c>
      <c r="AB29" s="1040"/>
      <c r="AC29" s="1040"/>
      <c r="AD29" s="1040"/>
      <c r="AE29" s="1041"/>
      <c r="AF29" s="1033">
        <v>0</v>
      </c>
      <c r="AG29" s="1034"/>
      <c r="AH29" s="1034"/>
      <c r="AI29" s="1034"/>
      <c r="AJ29" s="1035"/>
      <c r="AK29" s="976">
        <v>31</v>
      </c>
      <c r="AL29" s="967"/>
      <c r="AM29" s="967"/>
      <c r="AN29" s="967"/>
      <c r="AO29" s="967"/>
      <c r="AP29" s="967" t="s">
        <v>529</v>
      </c>
      <c r="AQ29" s="967"/>
      <c r="AR29" s="967"/>
      <c r="AS29" s="967"/>
      <c r="AT29" s="967"/>
      <c r="AU29" s="967" t="s">
        <v>528</v>
      </c>
      <c r="AV29" s="967"/>
      <c r="AW29" s="967"/>
      <c r="AX29" s="967"/>
      <c r="AY29" s="967"/>
      <c r="AZ29" s="1038" t="s">
        <v>528</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383</v>
      </c>
      <c r="C30" s="1028"/>
      <c r="D30" s="1028"/>
      <c r="E30" s="1028"/>
      <c r="F30" s="1028"/>
      <c r="G30" s="1028"/>
      <c r="H30" s="1028"/>
      <c r="I30" s="1028"/>
      <c r="J30" s="1028"/>
      <c r="K30" s="1028"/>
      <c r="L30" s="1028"/>
      <c r="M30" s="1028"/>
      <c r="N30" s="1028"/>
      <c r="O30" s="1028"/>
      <c r="P30" s="1029"/>
      <c r="Q30" s="1039">
        <v>63</v>
      </c>
      <c r="R30" s="1040"/>
      <c r="S30" s="1040"/>
      <c r="T30" s="1040"/>
      <c r="U30" s="1040"/>
      <c r="V30" s="1040">
        <v>46</v>
      </c>
      <c r="W30" s="1040"/>
      <c r="X30" s="1040"/>
      <c r="Y30" s="1040"/>
      <c r="Z30" s="1040"/>
      <c r="AA30" s="1040">
        <v>17</v>
      </c>
      <c r="AB30" s="1040"/>
      <c r="AC30" s="1040"/>
      <c r="AD30" s="1040"/>
      <c r="AE30" s="1041"/>
      <c r="AF30" s="1033">
        <v>17</v>
      </c>
      <c r="AG30" s="1034"/>
      <c r="AH30" s="1034"/>
      <c r="AI30" s="1034"/>
      <c r="AJ30" s="1035"/>
      <c r="AK30" s="976" t="s">
        <v>528</v>
      </c>
      <c r="AL30" s="967"/>
      <c r="AM30" s="967"/>
      <c r="AN30" s="967"/>
      <c r="AO30" s="967"/>
      <c r="AP30" s="967" t="s">
        <v>528</v>
      </c>
      <c r="AQ30" s="967"/>
      <c r="AR30" s="967"/>
      <c r="AS30" s="967"/>
      <c r="AT30" s="967"/>
      <c r="AU30" s="967" t="s">
        <v>528</v>
      </c>
      <c r="AV30" s="967"/>
      <c r="AW30" s="967"/>
      <c r="AX30" s="967"/>
      <c r="AY30" s="967"/>
      <c r="AZ30" s="1038" t="s">
        <v>528</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384</v>
      </c>
      <c r="C31" s="1028"/>
      <c r="D31" s="1028"/>
      <c r="E31" s="1028"/>
      <c r="F31" s="1028"/>
      <c r="G31" s="1028"/>
      <c r="H31" s="1028"/>
      <c r="I31" s="1028"/>
      <c r="J31" s="1028"/>
      <c r="K31" s="1028"/>
      <c r="L31" s="1028"/>
      <c r="M31" s="1028"/>
      <c r="N31" s="1028"/>
      <c r="O31" s="1028"/>
      <c r="P31" s="1029"/>
      <c r="Q31" s="1039">
        <v>176</v>
      </c>
      <c r="R31" s="1040"/>
      <c r="S31" s="1040"/>
      <c r="T31" s="1040"/>
      <c r="U31" s="1040"/>
      <c r="V31" s="1040">
        <v>176</v>
      </c>
      <c r="W31" s="1040"/>
      <c r="X31" s="1040"/>
      <c r="Y31" s="1040"/>
      <c r="Z31" s="1040"/>
      <c r="AA31" s="1040" t="s">
        <v>528</v>
      </c>
      <c r="AB31" s="1040"/>
      <c r="AC31" s="1040"/>
      <c r="AD31" s="1040"/>
      <c r="AE31" s="1041"/>
      <c r="AF31" s="1033" t="s">
        <v>112</v>
      </c>
      <c r="AG31" s="1034"/>
      <c r="AH31" s="1034"/>
      <c r="AI31" s="1034"/>
      <c r="AJ31" s="1035"/>
      <c r="AK31" s="976">
        <v>25</v>
      </c>
      <c r="AL31" s="967"/>
      <c r="AM31" s="967"/>
      <c r="AN31" s="967"/>
      <c r="AO31" s="967"/>
      <c r="AP31" s="967">
        <v>450</v>
      </c>
      <c r="AQ31" s="967"/>
      <c r="AR31" s="967"/>
      <c r="AS31" s="967"/>
      <c r="AT31" s="967"/>
      <c r="AU31" s="967">
        <v>133</v>
      </c>
      <c r="AV31" s="967"/>
      <c r="AW31" s="967"/>
      <c r="AX31" s="967"/>
      <c r="AY31" s="967"/>
      <c r="AZ31" s="1038" t="s">
        <v>528</v>
      </c>
      <c r="BA31" s="1038"/>
      <c r="BB31" s="1038"/>
      <c r="BC31" s="1038"/>
      <c r="BD31" s="1038"/>
      <c r="BE31" s="1022" t="s">
        <v>385</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386</v>
      </c>
      <c r="C32" s="1028"/>
      <c r="D32" s="1028"/>
      <c r="E32" s="1028"/>
      <c r="F32" s="1028"/>
      <c r="G32" s="1028"/>
      <c r="H32" s="1028"/>
      <c r="I32" s="1028"/>
      <c r="J32" s="1028"/>
      <c r="K32" s="1028"/>
      <c r="L32" s="1028"/>
      <c r="M32" s="1028"/>
      <c r="N32" s="1028"/>
      <c r="O32" s="1028"/>
      <c r="P32" s="1029"/>
      <c r="Q32" s="1039">
        <v>246</v>
      </c>
      <c r="R32" s="1040"/>
      <c r="S32" s="1040"/>
      <c r="T32" s="1040"/>
      <c r="U32" s="1040"/>
      <c r="V32" s="1040">
        <v>246</v>
      </c>
      <c r="W32" s="1040"/>
      <c r="X32" s="1040"/>
      <c r="Y32" s="1040"/>
      <c r="Z32" s="1040"/>
      <c r="AA32" s="1040" t="s">
        <v>528</v>
      </c>
      <c r="AB32" s="1040"/>
      <c r="AC32" s="1040"/>
      <c r="AD32" s="1040"/>
      <c r="AE32" s="1041"/>
      <c r="AF32" s="1033" t="s">
        <v>112</v>
      </c>
      <c r="AG32" s="1034"/>
      <c r="AH32" s="1034"/>
      <c r="AI32" s="1034"/>
      <c r="AJ32" s="1035"/>
      <c r="AK32" s="976">
        <v>146</v>
      </c>
      <c r="AL32" s="967"/>
      <c r="AM32" s="967"/>
      <c r="AN32" s="967"/>
      <c r="AO32" s="967"/>
      <c r="AP32" s="967">
        <v>1785</v>
      </c>
      <c r="AQ32" s="967"/>
      <c r="AR32" s="967"/>
      <c r="AS32" s="967"/>
      <c r="AT32" s="967"/>
      <c r="AU32" s="967">
        <v>1769</v>
      </c>
      <c r="AV32" s="967"/>
      <c r="AW32" s="967"/>
      <c r="AX32" s="967"/>
      <c r="AY32" s="967"/>
      <c r="AZ32" s="1038" t="s">
        <v>528</v>
      </c>
      <c r="BA32" s="1038"/>
      <c r="BB32" s="1038"/>
      <c r="BC32" s="1038"/>
      <c r="BD32" s="1038"/>
      <c r="BE32" s="1022" t="s">
        <v>385</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387</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369</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17</v>
      </c>
      <c r="AG63" s="955"/>
      <c r="AH63" s="955"/>
      <c r="AI63" s="955"/>
      <c r="AJ63" s="1020"/>
      <c r="AK63" s="1021"/>
      <c r="AL63" s="959"/>
      <c r="AM63" s="959"/>
      <c r="AN63" s="959"/>
      <c r="AO63" s="959"/>
      <c r="AP63" s="955">
        <v>2235</v>
      </c>
      <c r="AQ63" s="955"/>
      <c r="AR63" s="955"/>
      <c r="AS63" s="955"/>
      <c r="AT63" s="955"/>
      <c r="AU63" s="955">
        <v>1902</v>
      </c>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390</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391</v>
      </c>
      <c r="AV66" s="998"/>
      <c r="AW66" s="998"/>
      <c r="AX66" s="998"/>
      <c r="AY66" s="999"/>
      <c r="AZ66" s="997" t="s">
        <v>357</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530</v>
      </c>
      <c r="C68" s="982"/>
      <c r="D68" s="982"/>
      <c r="E68" s="982"/>
      <c r="F68" s="982"/>
      <c r="G68" s="982"/>
      <c r="H68" s="982"/>
      <c r="I68" s="982"/>
      <c r="J68" s="982"/>
      <c r="K68" s="982"/>
      <c r="L68" s="982"/>
      <c r="M68" s="982"/>
      <c r="N68" s="982"/>
      <c r="O68" s="982"/>
      <c r="P68" s="983"/>
      <c r="Q68" s="984">
        <v>164</v>
      </c>
      <c r="R68" s="978"/>
      <c r="S68" s="978"/>
      <c r="T68" s="978"/>
      <c r="U68" s="978"/>
      <c r="V68" s="978">
        <v>145</v>
      </c>
      <c r="W68" s="978"/>
      <c r="X68" s="978"/>
      <c r="Y68" s="978"/>
      <c r="Z68" s="978"/>
      <c r="AA68" s="978">
        <v>19</v>
      </c>
      <c r="AB68" s="978"/>
      <c r="AC68" s="978"/>
      <c r="AD68" s="978"/>
      <c r="AE68" s="978"/>
      <c r="AF68" s="978">
        <v>19</v>
      </c>
      <c r="AG68" s="978"/>
      <c r="AH68" s="978"/>
      <c r="AI68" s="978"/>
      <c r="AJ68" s="978"/>
      <c r="AK68" s="978" t="s">
        <v>534</v>
      </c>
      <c r="AL68" s="978"/>
      <c r="AM68" s="978"/>
      <c r="AN68" s="978"/>
      <c r="AO68" s="978"/>
      <c r="AP68" s="978" t="s">
        <v>534</v>
      </c>
      <c r="AQ68" s="978"/>
      <c r="AR68" s="978"/>
      <c r="AS68" s="978"/>
      <c r="AT68" s="978"/>
      <c r="AU68" s="978" t="s">
        <v>534</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531</v>
      </c>
      <c r="C69" s="971"/>
      <c r="D69" s="971"/>
      <c r="E69" s="971"/>
      <c r="F69" s="971"/>
      <c r="G69" s="971"/>
      <c r="H69" s="971"/>
      <c r="I69" s="971"/>
      <c r="J69" s="971"/>
      <c r="K69" s="971"/>
      <c r="L69" s="971"/>
      <c r="M69" s="971"/>
      <c r="N69" s="971"/>
      <c r="O69" s="971"/>
      <c r="P69" s="972"/>
      <c r="Q69" s="973">
        <v>96</v>
      </c>
      <c r="R69" s="967"/>
      <c r="S69" s="967"/>
      <c r="T69" s="967"/>
      <c r="U69" s="967"/>
      <c r="V69" s="967">
        <v>92</v>
      </c>
      <c r="W69" s="967"/>
      <c r="X69" s="967"/>
      <c r="Y69" s="967"/>
      <c r="Z69" s="967"/>
      <c r="AA69" s="967">
        <v>4</v>
      </c>
      <c r="AB69" s="967"/>
      <c r="AC69" s="967"/>
      <c r="AD69" s="967"/>
      <c r="AE69" s="967"/>
      <c r="AF69" s="967">
        <v>4</v>
      </c>
      <c r="AG69" s="967"/>
      <c r="AH69" s="967"/>
      <c r="AI69" s="967"/>
      <c r="AJ69" s="967"/>
      <c r="AK69" s="967" t="s">
        <v>534</v>
      </c>
      <c r="AL69" s="967"/>
      <c r="AM69" s="967"/>
      <c r="AN69" s="967"/>
      <c r="AO69" s="967"/>
      <c r="AP69" s="967" t="s">
        <v>535</v>
      </c>
      <c r="AQ69" s="967"/>
      <c r="AR69" s="967"/>
      <c r="AS69" s="967"/>
      <c r="AT69" s="967"/>
      <c r="AU69" s="967" t="s">
        <v>529</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532</v>
      </c>
      <c r="C70" s="971"/>
      <c r="D70" s="971"/>
      <c r="E70" s="971"/>
      <c r="F70" s="971"/>
      <c r="G70" s="971"/>
      <c r="H70" s="971"/>
      <c r="I70" s="971"/>
      <c r="J70" s="971"/>
      <c r="K70" s="971"/>
      <c r="L70" s="971"/>
      <c r="M70" s="971"/>
      <c r="N70" s="971"/>
      <c r="O70" s="971"/>
      <c r="P70" s="972"/>
      <c r="Q70" s="973">
        <v>1766</v>
      </c>
      <c r="R70" s="967"/>
      <c r="S70" s="967"/>
      <c r="T70" s="967"/>
      <c r="U70" s="967"/>
      <c r="V70" s="967">
        <v>1695</v>
      </c>
      <c r="W70" s="967"/>
      <c r="X70" s="967"/>
      <c r="Y70" s="967"/>
      <c r="Z70" s="967"/>
      <c r="AA70" s="967">
        <v>70</v>
      </c>
      <c r="AB70" s="967"/>
      <c r="AC70" s="967"/>
      <c r="AD70" s="967"/>
      <c r="AE70" s="967"/>
      <c r="AF70" s="967">
        <v>70</v>
      </c>
      <c r="AG70" s="967"/>
      <c r="AH70" s="967"/>
      <c r="AI70" s="967"/>
      <c r="AJ70" s="967"/>
      <c r="AK70" s="967" t="s">
        <v>534</v>
      </c>
      <c r="AL70" s="967"/>
      <c r="AM70" s="967"/>
      <c r="AN70" s="967"/>
      <c r="AO70" s="967"/>
      <c r="AP70" s="967">
        <v>2382</v>
      </c>
      <c r="AQ70" s="967"/>
      <c r="AR70" s="967"/>
      <c r="AS70" s="967"/>
      <c r="AT70" s="967"/>
      <c r="AU70" s="967">
        <v>41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533</v>
      </c>
      <c r="C71" s="971"/>
      <c r="D71" s="971"/>
      <c r="E71" s="971"/>
      <c r="F71" s="971"/>
      <c r="G71" s="971"/>
      <c r="H71" s="971"/>
      <c r="I71" s="971"/>
      <c r="J71" s="971"/>
      <c r="K71" s="971"/>
      <c r="L71" s="971"/>
      <c r="M71" s="971"/>
      <c r="N71" s="971"/>
      <c r="O71" s="971"/>
      <c r="P71" s="972"/>
      <c r="Q71" s="973">
        <v>1358</v>
      </c>
      <c r="R71" s="967"/>
      <c r="S71" s="967"/>
      <c r="T71" s="967"/>
      <c r="U71" s="967"/>
      <c r="V71" s="967">
        <v>1328</v>
      </c>
      <c r="W71" s="967"/>
      <c r="X71" s="967"/>
      <c r="Y71" s="967"/>
      <c r="Z71" s="967"/>
      <c r="AA71" s="967">
        <v>31</v>
      </c>
      <c r="AB71" s="967"/>
      <c r="AC71" s="967"/>
      <c r="AD71" s="967"/>
      <c r="AE71" s="967"/>
      <c r="AF71" s="967">
        <v>31</v>
      </c>
      <c r="AG71" s="967"/>
      <c r="AH71" s="967"/>
      <c r="AI71" s="967"/>
      <c r="AJ71" s="967"/>
      <c r="AK71" s="967" t="s">
        <v>529</v>
      </c>
      <c r="AL71" s="967"/>
      <c r="AM71" s="967"/>
      <c r="AN71" s="967"/>
      <c r="AO71" s="967"/>
      <c r="AP71" s="967">
        <v>889</v>
      </c>
      <c r="AQ71" s="967"/>
      <c r="AR71" s="967"/>
      <c r="AS71" s="967"/>
      <c r="AT71" s="967"/>
      <c r="AU71" s="967">
        <v>98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369</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288</v>
      </c>
      <c r="AG109" s="888"/>
      <c r="AH109" s="888"/>
      <c r="AI109" s="888"/>
      <c r="AJ109" s="889"/>
      <c r="AK109" s="890" t="s">
        <v>287</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288</v>
      </c>
      <c r="BW109" s="888"/>
      <c r="BX109" s="888"/>
      <c r="BY109" s="888"/>
      <c r="BZ109" s="889"/>
      <c r="CA109" s="890" t="s">
        <v>287</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288</v>
      </c>
      <c r="DM109" s="888"/>
      <c r="DN109" s="888"/>
      <c r="DO109" s="888"/>
      <c r="DP109" s="889"/>
      <c r="DQ109" s="890" t="s">
        <v>287</v>
      </c>
      <c r="DR109" s="888"/>
      <c r="DS109" s="888"/>
      <c r="DT109" s="888"/>
      <c r="DU109" s="889"/>
      <c r="DV109" s="890" t="s">
        <v>402</v>
      </c>
      <c r="DW109" s="888"/>
      <c r="DX109" s="888"/>
      <c r="DY109" s="888"/>
      <c r="DZ109" s="919"/>
    </row>
    <row r="110" spans="1:131" s="197" customFormat="1" ht="26.25" customHeight="1" x14ac:dyDescent="0.15">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397558</v>
      </c>
      <c r="AB110" s="873"/>
      <c r="AC110" s="873"/>
      <c r="AD110" s="873"/>
      <c r="AE110" s="874"/>
      <c r="AF110" s="875">
        <v>409733</v>
      </c>
      <c r="AG110" s="873"/>
      <c r="AH110" s="873"/>
      <c r="AI110" s="873"/>
      <c r="AJ110" s="874"/>
      <c r="AK110" s="875">
        <v>433294</v>
      </c>
      <c r="AL110" s="873"/>
      <c r="AM110" s="873"/>
      <c r="AN110" s="873"/>
      <c r="AO110" s="874"/>
      <c r="AP110" s="876">
        <v>25</v>
      </c>
      <c r="AQ110" s="877"/>
      <c r="AR110" s="877"/>
      <c r="AS110" s="877"/>
      <c r="AT110" s="878"/>
      <c r="AU110" s="920" t="s">
        <v>61</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4126680</v>
      </c>
      <c r="BR110" s="800"/>
      <c r="BS110" s="800"/>
      <c r="BT110" s="800"/>
      <c r="BU110" s="800"/>
      <c r="BV110" s="800">
        <v>4046695</v>
      </c>
      <c r="BW110" s="800"/>
      <c r="BX110" s="800"/>
      <c r="BY110" s="800"/>
      <c r="BZ110" s="800"/>
      <c r="CA110" s="800">
        <v>4046421</v>
      </c>
      <c r="CB110" s="800"/>
      <c r="CC110" s="800"/>
      <c r="CD110" s="800"/>
      <c r="CE110" s="800"/>
      <c r="CF110" s="861">
        <v>233.4</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x14ac:dyDescent="0.15">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v>2014</v>
      </c>
      <c r="BR111" s="771"/>
      <c r="BS111" s="771"/>
      <c r="BT111" s="771"/>
      <c r="BU111" s="771"/>
      <c r="BV111" s="771" t="s">
        <v>112</v>
      </c>
      <c r="BW111" s="771"/>
      <c r="BX111" s="771"/>
      <c r="BY111" s="771"/>
      <c r="BZ111" s="771"/>
      <c r="CA111" s="771" t="s">
        <v>112</v>
      </c>
      <c r="CB111" s="771"/>
      <c r="CC111" s="771"/>
      <c r="CD111" s="771"/>
      <c r="CE111" s="771"/>
      <c r="CF111" s="848" t="s">
        <v>112</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1967279</v>
      </c>
      <c r="BR112" s="771"/>
      <c r="BS112" s="771"/>
      <c r="BT112" s="771"/>
      <c r="BU112" s="771"/>
      <c r="BV112" s="771">
        <v>1945768</v>
      </c>
      <c r="BW112" s="771"/>
      <c r="BX112" s="771"/>
      <c r="BY112" s="771"/>
      <c r="BZ112" s="771"/>
      <c r="CA112" s="771">
        <v>1902102</v>
      </c>
      <c r="CB112" s="771"/>
      <c r="CC112" s="771"/>
      <c r="CD112" s="771"/>
      <c r="CE112" s="771"/>
      <c r="CF112" s="848">
        <v>109.7</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x14ac:dyDescent="0.15">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117476</v>
      </c>
      <c r="AB113" s="909"/>
      <c r="AC113" s="909"/>
      <c r="AD113" s="909"/>
      <c r="AE113" s="910"/>
      <c r="AF113" s="911">
        <v>124447</v>
      </c>
      <c r="AG113" s="909"/>
      <c r="AH113" s="909"/>
      <c r="AI113" s="909"/>
      <c r="AJ113" s="910"/>
      <c r="AK113" s="911">
        <v>135382</v>
      </c>
      <c r="AL113" s="909"/>
      <c r="AM113" s="909"/>
      <c r="AN113" s="909"/>
      <c r="AO113" s="910"/>
      <c r="AP113" s="912">
        <v>7.8</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161953</v>
      </c>
      <c r="BR113" s="771"/>
      <c r="BS113" s="771"/>
      <c r="BT113" s="771"/>
      <c r="BU113" s="771"/>
      <c r="BV113" s="771">
        <v>146838</v>
      </c>
      <c r="BW113" s="771"/>
      <c r="BX113" s="771"/>
      <c r="BY113" s="771"/>
      <c r="BZ113" s="771"/>
      <c r="CA113" s="771">
        <v>138670</v>
      </c>
      <c r="CB113" s="771"/>
      <c r="CC113" s="771"/>
      <c r="CD113" s="771"/>
      <c r="CE113" s="771"/>
      <c r="CF113" s="848">
        <v>8</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x14ac:dyDescent="0.15">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22494</v>
      </c>
      <c r="AB114" s="784"/>
      <c r="AC114" s="784"/>
      <c r="AD114" s="784"/>
      <c r="AE114" s="785"/>
      <c r="AF114" s="786">
        <v>17968</v>
      </c>
      <c r="AG114" s="784"/>
      <c r="AH114" s="784"/>
      <c r="AI114" s="784"/>
      <c r="AJ114" s="785"/>
      <c r="AK114" s="786">
        <v>24344</v>
      </c>
      <c r="AL114" s="784"/>
      <c r="AM114" s="784"/>
      <c r="AN114" s="784"/>
      <c r="AO114" s="785"/>
      <c r="AP114" s="754">
        <v>1.4</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555224</v>
      </c>
      <c r="BR114" s="771"/>
      <c r="BS114" s="771"/>
      <c r="BT114" s="771"/>
      <c r="BU114" s="771"/>
      <c r="BV114" s="771">
        <v>508831</v>
      </c>
      <c r="BW114" s="771"/>
      <c r="BX114" s="771"/>
      <c r="BY114" s="771"/>
      <c r="BZ114" s="771"/>
      <c r="CA114" s="771">
        <v>465083</v>
      </c>
      <c r="CB114" s="771"/>
      <c r="CC114" s="771"/>
      <c r="CD114" s="771"/>
      <c r="CE114" s="771"/>
      <c r="CF114" s="848">
        <v>26.8</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v>2014</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x14ac:dyDescent="0.15">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393</v>
      </c>
      <c r="AB115" s="909"/>
      <c r="AC115" s="909"/>
      <c r="AD115" s="909"/>
      <c r="AE115" s="910"/>
      <c r="AF115" s="911">
        <v>338</v>
      </c>
      <c r="AG115" s="909"/>
      <c r="AH115" s="909"/>
      <c r="AI115" s="909"/>
      <c r="AJ115" s="910"/>
      <c r="AK115" s="911" t="s">
        <v>112</v>
      </c>
      <c r="AL115" s="909"/>
      <c r="AM115" s="909"/>
      <c r="AN115" s="909"/>
      <c r="AO115" s="910"/>
      <c r="AP115" s="912" t="s">
        <v>112</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x14ac:dyDescent="0.15">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537921</v>
      </c>
      <c r="AB117" s="895"/>
      <c r="AC117" s="895"/>
      <c r="AD117" s="895"/>
      <c r="AE117" s="896"/>
      <c r="AF117" s="898">
        <v>552486</v>
      </c>
      <c r="AG117" s="895"/>
      <c r="AH117" s="895"/>
      <c r="AI117" s="895"/>
      <c r="AJ117" s="896"/>
      <c r="AK117" s="898">
        <v>593020</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288</v>
      </c>
      <c r="AG118" s="888"/>
      <c r="AH118" s="888"/>
      <c r="AI118" s="888"/>
      <c r="AJ118" s="889"/>
      <c r="AK118" s="890" t="s">
        <v>287</v>
      </c>
      <c r="AL118" s="888"/>
      <c r="AM118" s="888"/>
      <c r="AN118" s="888"/>
      <c r="AO118" s="889"/>
      <c r="AP118" s="891" t="s">
        <v>402</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430</v>
      </c>
      <c r="BP118" s="838"/>
      <c r="BQ118" s="857">
        <v>6813150</v>
      </c>
      <c r="BR118" s="858"/>
      <c r="BS118" s="858"/>
      <c r="BT118" s="858"/>
      <c r="BU118" s="858"/>
      <c r="BV118" s="858">
        <v>6648132</v>
      </c>
      <c r="BW118" s="858"/>
      <c r="BX118" s="858"/>
      <c r="BY118" s="858"/>
      <c r="BZ118" s="858"/>
      <c r="CA118" s="858">
        <v>6552276</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1355222</v>
      </c>
      <c r="BR119" s="800"/>
      <c r="BS119" s="800"/>
      <c r="BT119" s="800"/>
      <c r="BU119" s="800"/>
      <c r="BV119" s="800">
        <v>1431952</v>
      </c>
      <c r="BW119" s="800"/>
      <c r="BX119" s="800"/>
      <c r="BY119" s="800"/>
      <c r="BZ119" s="800"/>
      <c r="CA119" s="800">
        <v>1654119</v>
      </c>
      <c r="CB119" s="800"/>
      <c r="CC119" s="800"/>
      <c r="CD119" s="800"/>
      <c r="CE119" s="800"/>
      <c r="CF119" s="861">
        <v>95.4</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x14ac:dyDescent="0.15">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396645</v>
      </c>
      <c r="BR120" s="771"/>
      <c r="BS120" s="771"/>
      <c r="BT120" s="771"/>
      <c r="BU120" s="771"/>
      <c r="BV120" s="771">
        <v>342579</v>
      </c>
      <c r="BW120" s="771"/>
      <c r="BX120" s="771"/>
      <c r="BY120" s="771"/>
      <c r="BZ120" s="771"/>
      <c r="CA120" s="771">
        <v>368326</v>
      </c>
      <c r="CB120" s="771"/>
      <c r="CC120" s="771"/>
      <c r="CD120" s="771"/>
      <c r="CE120" s="771"/>
      <c r="CF120" s="848">
        <v>21.2</v>
      </c>
      <c r="CG120" s="849"/>
      <c r="CH120" s="849"/>
      <c r="CI120" s="849"/>
      <c r="CJ120" s="849"/>
      <c r="CK120" s="850" t="s">
        <v>436</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1826495</v>
      </c>
      <c r="DH120" s="800"/>
      <c r="DI120" s="800"/>
      <c r="DJ120" s="800"/>
      <c r="DK120" s="800"/>
      <c r="DL120" s="800">
        <v>1805617</v>
      </c>
      <c r="DM120" s="800"/>
      <c r="DN120" s="800"/>
      <c r="DO120" s="800"/>
      <c r="DP120" s="800"/>
      <c r="DQ120" s="800">
        <v>1769212</v>
      </c>
      <c r="DR120" s="800"/>
      <c r="DS120" s="800"/>
      <c r="DT120" s="800"/>
      <c r="DU120" s="800"/>
      <c r="DV120" s="801">
        <v>102</v>
      </c>
      <c r="DW120" s="801"/>
      <c r="DX120" s="801"/>
      <c r="DY120" s="801"/>
      <c r="DZ120" s="802"/>
    </row>
    <row r="121" spans="1:130" s="197" customFormat="1" ht="26.25" customHeight="1" x14ac:dyDescent="0.15">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4263804</v>
      </c>
      <c r="BR121" s="858"/>
      <c r="BS121" s="858"/>
      <c r="BT121" s="858"/>
      <c r="BU121" s="858"/>
      <c r="BV121" s="858">
        <v>4138275</v>
      </c>
      <c r="BW121" s="858"/>
      <c r="BX121" s="858"/>
      <c r="BY121" s="858"/>
      <c r="BZ121" s="858"/>
      <c r="CA121" s="858">
        <v>4035372</v>
      </c>
      <c r="CB121" s="858"/>
      <c r="CC121" s="858"/>
      <c r="CD121" s="858"/>
      <c r="CE121" s="858"/>
      <c r="CF121" s="859">
        <v>232.8</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140784</v>
      </c>
      <c r="DH121" s="771"/>
      <c r="DI121" s="771"/>
      <c r="DJ121" s="771"/>
      <c r="DK121" s="771"/>
      <c r="DL121" s="771">
        <v>140151</v>
      </c>
      <c r="DM121" s="771"/>
      <c r="DN121" s="771"/>
      <c r="DO121" s="771"/>
      <c r="DP121" s="771"/>
      <c r="DQ121" s="771">
        <v>132890</v>
      </c>
      <c r="DR121" s="771"/>
      <c r="DS121" s="771"/>
      <c r="DT121" s="771"/>
      <c r="DU121" s="771"/>
      <c r="DV121" s="823">
        <v>7.7</v>
      </c>
      <c r="DW121" s="823"/>
      <c r="DX121" s="823"/>
      <c r="DY121" s="823"/>
      <c r="DZ121" s="824"/>
    </row>
    <row r="122" spans="1:130" s="197" customFormat="1" ht="26.25" customHeight="1" x14ac:dyDescent="0.15">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v>393</v>
      </c>
      <c r="AB122" s="784"/>
      <c r="AC122" s="784"/>
      <c r="AD122" s="784"/>
      <c r="AE122" s="785"/>
      <c r="AF122" s="786">
        <v>338</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439</v>
      </c>
      <c r="BP122" s="838"/>
      <c r="BQ122" s="839">
        <v>6015671</v>
      </c>
      <c r="BR122" s="840"/>
      <c r="BS122" s="840"/>
      <c r="BT122" s="840"/>
      <c r="BU122" s="840"/>
      <c r="BV122" s="840">
        <v>5912806</v>
      </c>
      <c r="BW122" s="840"/>
      <c r="BX122" s="840"/>
      <c r="BY122" s="840"/>
      <c r="BZ122" s="840"/>
      <c r="CA122" s="840">
        <v>6057817</v>
      </c>
      <c r="CB122" s="840"/>
      <c r="CC122" s="840"/>
      <c r="CD122" s="840"/>
      <c r="CE122" s="840"/>
      <c r="CF122" s="743"/>
      <c r="CG122" s="744"/>
      <c r="CH122" s="744"/>
      <c r="CI122" s="744"/>
      <c r="CJ122" s="841"/>
      <c r="CK122" s="851"/>
      <c r="CL122" s="812"/>
      <c r="CM122" s="812"/>
      <c r="CN122" s="812"/>
      <c r="CO122" s="813"/>
      <c r="CP122" s="828" t="s">
        <v>383</v>
      </c>
      <c r="CQ122" s="829"/>
      <c r="CR122" s="829"/>
      <c r="CS122" s="829"/>
      <c r="CT122" s="829"/>
      <c r="CU122" s="829"/>
      <c r="CV122" s="829"/>
      <c r="CW122" s="829"/>
      <c r="CX122" s="829"/>
      <c r="CY122" s="829"/>
      <c r="CZ122" s="829"/>
      <c r="DA122" s="829"/>
      <c r="DB122" s="829"/>
      <c r="DC122" s="829"/>
      <c r="DD122" s="829"/>
      <c r="DE122" s="829"/>
      <c r="DF122" s="830"/>
      <c r="DG122" s="770" t="s">
        <v>112</v>
      </c>
      <c r="DH122" s="771"/>
      <c r="DI122" s="771"/>
      <c r="DJ122" s="771"/>
      <c r="DK122" s="771"/>
      <c r="DL122" s="771" t="s">
        <v>112</v>
      </c>
      <c r="DM122" s="771"/>
      <c r="DN122" s="771"/>
      <c r="DO122" s="771"/>
      <c r="DP122" s="771"/>
      <c r="DQ122" s="771" t="s">
        <v>112</v>
      </c>
      <c r="DR122" s="771"/>
      <c r="DS122" s="771"/>
      <c r="DT122" s="771"/>
      <c r="DU122" s="771"/>
      <c r="DV122" s="823" t="s">
        <v>112</v>
      </c>
      <c r="DW122" s="823"/>
      <c r="DX122" s="823"/>
      <c r="DY122" s="823"/>
      <c r="DZ122" s="824"/>
    </row>
    <row r="123" spans="1:130" s="197" customFormat="1" ht="26.25" customHeight="1" thickBot="1" x14ac:dyDescent="0.2">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47.6</v>
      </c>
      <c r="BR123" s="832"/>
      <c r="BS123" s="832"/>
      <c r="BT123" s="832"/>
      <c r="BU123" s="832"/>
      <c r="BV123" s="832">
        <v>45.1</v>
      </c>
      <c r="BW123" s="832"/>
      <c r="BX123" s="832"/>
      <c r="BY123" s="832"/>
      <c r="BZ123" s="832"/>
      <c r="CA123" s="832">
        <v>28.5</v>
      </c>
      <c r="CB123" s="832"/>
      <c r="CC123" s="832"/>
      <c r="CD123" s="832"/>
      <c r="CE123" s="832"/>
      <c r="CF123" s="730"/>
      <c r="CG123" s="731"/>
      <c r="CH123" s="731"/>
      <c r="CI123" s="731"/>
      <c r="CJ123" s="833"/>
      <c r="CK123" s="851"/>
      <c r="CL123" s="812"/>
      <c r="CM123" s="812"/>
      <c r="CN123" s="812"/>
      <c r="CO123" s="813"/>
      <c r="CP123" s="828" t="s">
        <v>382</v>
      </c>
      <c r="CQ123" s="829"/>
      <c r="CR123" s="829"/>
      <c r="CS123" s="829"/>
      <c r="CT123" s="829"/>
      <c r="CU123" s="829"/>
      <c r="CV123" s="829"/>
      <c r="CW123" s="829"/>
      <c r="CX123" s="829"/>
      <c r="CY123" s="829"/>
      <c r="CZ123" s="829"/>
      <c r="DA123" s="829"/>
      <c r="DB123" s="829"/>
      <c r="DC123" s="829"/>
      <c r="DD123" s="829"/>
      <c r="DE123" s="829"/>
      <c r="DF123" s="830"/>
      <c r="DG123" s="783" t="s">
        <v>112</v>
      </c>
      <c r="DH123" s="784"/>
      <c r="DI123" s="784"/>
      <c r="DJ123" s="784"/>
      <c r="DK123" s="785"/>
      <c r="DL123" s="786" t="s">
        <v>112</v>
      </c>
      <c r="DM123" s="784"/>
      <c r="DN123" s="784"/>
      <c r="DO123" s="784"/>
      <c r="DP123" s="785"/>
      <c r="DQ123" s="786" t="s">
        <v>112</v>
      </c>
      <c r="DR123" s="784"/>
      <c r="DS123" s="784"/>
      <c r="DT123" s="784"/>
      <c r="DU123" s="785"/>
      <c r="DV123" s="754" t="s">
        <v>112</v>
      </c>
      <c r="DW123" s="755"/>
      <c r="DX123" s="755"/>
      <c r="DY123" s="755"/>
      <c r="DZ123" s="756"/>
    </row>
    <row r="124" spans="1:130" s="197" customFormat="1" ht="26.25" customHeight="1" x14ac:dyDescent="0.15">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x14ac:dyDescent="0.2">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x14ac:dyDescent="0.2">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450</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x14ac:dyDescent="0.15">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v>19704</v>
      </c>
      <c r="AB128" s="724"/>
      <c r="AC128" s="724"/>
      <c r="AD128" s="724"/>
      <c r="AE128" s="725"/>
      <c r="AF128" s="726">
        <v>22204</v>
      </c>
      <c r="AG128" s="724"/>
      <c r="AH128" s="724"/>
      <c r="AI128" s="724"/>
      <c r="AJ128" s="725"/>
      <c r="AK128" s="726">
        <v>21756</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455</v>
      </c>
      <c r="X129" s="781"/>
      <c r="Y129" s="781"/>
      <c r="Z129" s="782"/>
      <c r="AA129" s="783">
        <v>2076599</v>
      </c>
      <c r="AB129" s="784"/>
      <c r="AC129" s="784"/>
      <c r="AD129" s="784"/>
      <c r="AE129" s="785"/>
      <c r="AF129" s="786">
        <v>2039070</v>
      </c>
      <c r="AG129" s="784"/>
      <c r="AH129" s="784"/>
      <c r="AI129" s="784"/>
      <c r="AJ129" s="785"/>
      <c r="AK129" s="786">
        <v>2163444</v>
      </c>
      <c r="AL129" s="784"/>
      <c r="AM129" s="784"/>
      <c r="AN129" s="784"/>
      <c r="AO129" s="785"/>
      <c r="AP129" s="787"/>
      <c r="AQ129" s="788"/>
      <c r="AR129" s="788"/>
      <c r="AS129" s="788"/>
      <c r="AT129" s="789"/>
      <c r="AU129" s="235"/>
      <c r="AV129" s="235"/>
      <c r="AW129" s="235"/>
      <c r="AX129" s="772" t="s">
        <v>456</v>
      </c>
      <c r="AY129" s="768"/>
      <c r="AZ129" s="768"/>
      <c r="BA129" s="768"/>
      <c r="BB129" s="768"/>
      <c r="BC129" s="768"/>
      <c r="BD129" s="768"/>
      <c r="BE129" s="769"/>
      <c r="BF129" s="773">
        <v>7.4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458</v>
      </c>
      <c r="X130" s="781"/>
      <c r="Y130" s="781"/>
      <c r="Z130" s="782"/>
      <c r="AA130" s="783">
        <v>404383</v>
      </c>
      <c r="AB130" s="784"/>
      <c r="AC130" s="784"/>
      <c r="AD130" s="784"/>
      <c r="AE130" s="785"/>
      <c r="AF130" s="786">
        <v>409028</v>
      </c>
      <c r="AG130" s="784"/>
      <c r="AH130" s="784"/>
      <c r="AI130" s="784"/>
      <c r="AJ130" s="785"/>
      <c r="AK130" s="786">
        <v>429719</v>
      </c>
      <c r="AL130" s="784"/>
      <c r="AM130" s="784"/>
      <c r="AN130" s="784"/>
      <c r="AO130" s="785"/>
      <c r="AP130" s="787"/>
      <c r="AQ130" s="788"/>
      <c r="AR130" s="788"/>
      <c r="AS130" s="788"/>
      <c r="AT130" s="789"/>
      <c r="AU130" s="235"/>
      <c r="AV130" s="235"/>
      <c r="AW130" s="235"/>
      <c r="AX130" s="751" t="s">
        <v>459</v>
      </c>
      <c r="AY130" s="752"/>
      <c r="AZ130" s="752"/>
      <c r="BA130" s="752"/>
      <c r="BB130" s="752"/>
      <c r="BC130" s="752"/>
      <c r="BD130" s="752"/>
      <c r="BE130" s="753"/>
      <c r="BF130" s="705">
        <v>28.5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460</v>
      </c>
      <c r="X131" s="714"/>
      <c r="Y131" s="714"/>
      <c r="Z131" s="715"/>
      <c r="AA131" s="716">
        <v>1672216</v>
      </c>
      <c r="AB131" s="717"/>
      <c r="AC131" s="717"/>
      <c r="AD131" s="717"/>
      <c r="AE131" s="718"/>
      <c r="AF131" s="719">
        <v>1630042</v>
      </c>
      <c r="AG131" s="717"/>
      <c r="AH131" s="717"/>
      <c r="AI131" s="717"/>
      <c r="AJ131" s="718"/>
      <c r="AK131" s="719">
        <v>1733725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462</v>
      </c>
      <c r="W132" s="737"/>
      <c r="X132" s="737"/>
      <c r="Y132" s="737"/>
      <c r="Z132" s="738"/>
      <c r="AA132" s="739">
        <v>6.8073741669999999</v>
      </c>
      <c r="AB132" s="740"/>
      <c r="AC132" s="740"/>
      <c r="AD132" s="740"/>
      <c r="AE132" s="741"/>
      <c r="AF132" s="742">
        <v>7.4387040329999996</v>
      </c>
      <c r="AG132" s="740"/>
      <c r="AH132" s="740"/>
      <c r="AI132" s="740"/>
      <c r="AJ132" s="741"/>
      <c r="AK132" s="742">
        <v>8.1642128940000003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463</v>
      </c>
      <c r="W133" s="746"/>
      <c r="X133" s="746"/>
      <c r="Y133" s="746"/>
      <c r="Z133" s="747"/>
      <c r="AA133" s="748">
        <v>6.3</v>
      </c>
      <c r="AB133" s="749"/>
      <c r="AC133" s="749"/>
      <c r="AD133" s="749"/>
      <c r="AE133" s="750"/>
      <c r="AF133" s="748">
        <v>6.8</v>
      </c>
      <c r="AG133" s="749"/>
      <c r="AH133" s="749"/>
      <c r="AI133" s="749"/>
      <c r="AJ133" s="750"/>
      <c r="AK133" s="748">
        <v>7.4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9" t="s">
        <v>466</v>
      </c>
      <c r="L7" s="254"/>
      <c r="M7" s="255" t="s">
        <v>467</v>
      </c>
      <c r="N7" s="256"/>
    </row>
    <row r="8" spans="1:16" x14ac:dyDescent="0.15">
      <c r="A8" s="248"/>
      <c r="B8" s="244"/>
      <c r="C8" s="244"/>
      <c r="D8" s="244"/>
      <c r="E8" s="244"/>
      <c r="F8" s="244"/>
      <c r="G8" s="257"/>
      <c r="H8" s="258"/>
      <c r="I8" s="258"/>
      <c r="J8" s="259"/>
      <c r="K8" s="1120"/>
      <c r="L8" s="260" t="s">
        <v>468</v>
      </c>
      <c r="M8" s="261" t="s">
        <v>469</v>
      </c>
      <c r="N8" s="262" t="s">
        <v>470</v>
      </c>
    </row>
    <row r="9" spans="1:16" x14ac:dyDescent="0.15">
      <c r="A9" s="248"/>
      <c r="B9" s="244"/>
      <c r="C9" s="244"/>
      <c r="D9" s="244"/>
      <c r="E9" s="244"/>
      <c r="F9" s="244"/>
      <c r="G9" s="1133" t="s">
        <v>471</v>
      </c>
      <c r="H9" s="1134"/>
      <c r="I9" s="1134"/>
      <c r="J9" s="1135"/>
      <c r="K9" s="263">
        <v>537945</v>
      </c>
      <c r="L9" s="264">
        <v>160869</v>
      </c>
      <c r="M9" s="265">
        <v>149112</v>
      </c>
      <c r="N9" s="266">
        <v>7.9</v>
      </c>
    </row>
    <row r="10" spans="1:16" x14ac:dyDescent="0.15">
      <c r="A10" s="248"/>
      <c r="B10" s="244"/>
      <c r="C10" s="244"/>
      <c r="D10" s="244"/>
      <c r="E10" s="244"/>
      <c r="F10" s="244"/>
      <c r="G10" s="1133" t="s">
        <v>472</v>
      </c>
      <c r="H10" s="1134"/>
      <c r="I10" s="1134"/>
      <c r="J10" s="1135"/>
      <c r="K10" s="267">
        <v>50399</v>
      </c>
      <c r="L10" s="268">
        <v>15071</v>
      </c>
      <c r="M10" s="269">
        <v>16878</v>
      </c>
      <c r="N10" s="270">
        <v>-10.7</v>
      </c>
    </row>
    <row r="11" spans="1:16" ht="13.5" customHeight="1" x14ac:dyDescent="0.15">
      <c r="A11" s="248"/>
      <c r="B11" s="244"/>
      <c r="C11" s="244"/>
      <c r="D11" s="244"/>
      <c r="E11" s="244"/>
      <c r="F11" s="244"/>
      <c r="G11" s="1133" t="s">
        <v>473</v>
      </c>
      <c r="H11" s="1134"/>
      <c r="I11" s="1134"/>
      <c r="J11" s="1135"/>
      <c r="K11" s="267">
        <v>132773</v>
      </c>
      <c r="L11" s="268">
        <v>39705</v>
      </c>
      <c r="M11" s="269">
        <v>25471</v>
      </c>
      <c r="N11" s="270">
        <v>55.9</v>
      </c>
    </row>
    <row r="12" spans="1:16" ht="13.5" customHeight="1" x14ac:dyDescent="0.15">
      <c r="A12" s="248"/>
      <c r="B12" s="244"/>
      <c r="C12" s="244"/>
      <c r="D12" s="244"/>
      <c r="E12" s="244"/>
      <c r="F12" s="244"/>
      <c r="G12" s="1133" t="s">
        <v>474</v>
      </c>
      <c r="H12" s="1134"/>
      <c r="I12" s="1134"/>
      <c r="J12" s="1135"/>
      <c r="K12" s="267" t="s">
        <v>475</v>
      </c>
      <c r="L12" s="268" t="s">
        <v>475</v>
      </c>
      <c r="M12" s="269">
        <v>1933</v>
      </c>
      <c r="N12" s="270" t="s">
        <v>475</v>
      </c>
    </row>
    <row r="13" spans="1:16" ht="13.5" customHeight="1" x14ac:dyDescent="0.15">
      <c r="A13" s="248"/>
      <c r="B13" s="244"/>
      <c r="C13" s="244"/>
      <c r="D13" s="244"/>
      <c r="E13" s="244"/>
      <c r="F13" s="244"/>
      <c r="G13" s="1133" t="s">
        <v>476</v>
      </c>
      <c r="H13" s="1134"/>
      <c r="I13" s="1134"/>
      <c r="J13" s="1135"/>
      <c r="K13" s="267" t="s">
        <v>475</v>
      </c>
      <c r="L13" s="268" t="s">
        <v>475</v>
      </c>
      <c r="M13" s="269" t="s">
        <v>475</v>
      </c>
      <c r="N13" s="270" t="s">
        <v>475</v>
      </c>
    </row>
    <row r="14" spans="1:16" ht="13.5" customHeight="1" x14ac:dyDescent="0.15">
      <c r="A14" s="248"/>
      <c r="B14" s="244"/>
      <c r="C14" s="244"/>
      <c r="D14" s="244"/>
      <c r="E14" s="244"/>
      <c r="F14" s="244"/>
      <c r="G14" s="1133" t="s">
        <v>477</v>
      </c>
      <c r="H14" s="1134"/>
      <c r="I14" s="1134"/>
      <c r="J14" s="1135"/>
      <c r="K14" s="267">
        <v>18872</v>
      </c>
      <c r="L14" s="268">
        <v>5644</v>
      </c>
      <c r="M14" s="269">
        <v>7468</v>
      </c>
      <c r="N14" s="270">
        <v>-24.4</v>
      </c>
    </row>
    <row r="15" spans="1:16" ht="13.5" customHeight="1" x14ac:dyDescent="0.15">
      <c r="A15" s="248"/>
      <c r="B15" s="244"/>
      <c r="C15" s="244"/>
      <c r="D15" s="244"/>
      <c r="E15" s="244"/>
      <c r="F15" s="244"/>
      <c r="G15" s="1133" t="s">
        <v>478</v>
      </c>
      <c r="H15" s="1134"/>
      <c r="I15" s="1134"/>
      <c r="J15" s="1135"/>
      <c r="K15" s="267" t="s">
        <v>475</v>
      </c>
      <c r="L15" s="268" t="s">
        <v>475</v>
      </c>
      <c r="M15" s="269">
        <v>4077</v>
      </c>
      <c r="N15" s="270" t="s">
        <v>475</v>
      </c>
    </row>
    <row r="16" spans="1:16" x14ac:dyDescent="0.15">
      <c r="A16" s="248"/>
      <c r="B16" s="244"/>
      <c r="C16" s="244"/>
      <c r="D16" s="244"/>
      <c r="E16" s="244"/>
      <c r="F16" s="244"/>
      <c r="G16" s="1136" t="s">
        <v>479</v>
      </c>
      <c r="H16" s="1137"/>
      <c r="I16" s="1137"/>
      <c r="J16" s="1138"/>
      <c r="K16" s="268">
        <v>-52500</v>
      </c>
      <c r="L16" s="268">
        <v>-15700</v>
      </c>
      <c r="M16" s="269">
        <v>-15449</v>
      </c>
      <c r="N16" s="270">
        <v>1.6</v>
      </c>
    </row>
    <row r="17" spans="1:16" x14ac:dyDescent="0.15">
      <c r="A17" s="248"/>
      <c r="B17" s="244"/>
      <c r="C17" s="244"/>
      <c r="D17" s="244"/>
      <c r="E17" s="244"/>
      <c r="F17" s="244"/>
      <c r="G17" s="1136" t="s">
        <v>171</v>
      </c>
      <c r="H17" s="1137"/>
      <c r="I17" s="1137"/>
      <c r="J17" s="1138"/>
      <c r="K17" s="268">
        <v>687489</v>
      </c>
      <c r="L17" s="268">
        <v>205589</v>
      </c>
      <c r="M17" s="269">
        <v>189490</v>
      </c>
      <c r="N17" s="270">
        <v>8.5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30" t="s">
        <v>484</v>
      </c>
      <c r="H21" s="1131"/>
      <c r="I21" s="1131"/>
      <c r="J21" s="1132"/>
      <c r="K21" s="280">
        <v>19.739999999999998</v>
      </c>
      <c r="L21" s="281">
        <v>16.760000000000002</v>
      </c>
      <c r="M21" s="282">
        <v>2.98</v>
      </c>
      <c r="N21" s="249"/>
      <c r="O21" s="283"/>
      <c r="P21" s="279"/>
    </row>
    <row r="22" spans="1:16" s="284" customFormat="1" x14ac:dyDescent="0.15">
      <c r="A22" s="279"/>
      <c r="B22" s="249"/>
      <c r="C22" s="249"/>
      <c r="D22" s="249"/>
      <c r="E22" s="249"/>
      <c r="F22" s="249"/>
      <c r="G22" s="1130" t="s">
        <v>485</v>
      </c>
      <c r="H22" s="1131"/>
      <c r="I22" s="1131"/>
      <c r="J22" s="1132"/>
      <c r="K22" s="285">
        <v>98.3</v>
      </c>
      <c r="L22" s="286">
        <v>94.9</v>
      </c>
      <c r="M22" s="287">
        <v>3.4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9" t="s">
        <v>466</v>
      </c>
      <c r="L30" s="254"/>
      <c r="M30" s="255" t="s">
        <v>467</v>
      </c>
      <c r="N30" s="256"/>
    </row>
    <row r="31" spans="1:16" x14ac:dyDescent="0.15">
      <c r="A31" s="248"/>
      <c r="B31" s="244"/>
      <c r="C31" s="244"/>
      <c r="D31" s="244"/>
      <c r="E31" s="244"/>
      <c r="F31" s="244"/>
      <c r="G31" s="257"/>
      <c r="H31" s="258"/>
      <c r="I31" s="258"/>
      <c r="J31" s="259"/>
      <c r="K31" s="1120"/>
      <c r="L31" s="260" t="s">
        <v>468</v>
      </c>
      <c r="M31" s="261" t="s">
        <v>469</v>
      </c>
      <c r="N31" s="262" t="s">
        <v>470</v>
      </c>
    </row>
    <row r="32" spans="1:16" ht="27" customHeight="1" x14ac:dyDescent="0.15">
      <c r="A32" s="248"/>
      <c r="B32" s="244"/>
      <c r="C32" s="244"/>
      <c r="D32" s="244"/>
      <c r="E32" s="244"/>
      <c r="F32" s="244"/>
      <c r="G32" s="1121" t="s">
        <v>489</v>
      </c>
      <c r="H32" s="1122"/>
      <c r="I32" s="1122"/>
      <c r="J32" s="1123"/>
      <c r="K32" s="294">
        <v>433294</v>
      </c>
      <c r="L32" s="294">
        <v>129574</v>
      </c>
      <c r="M32" s="295">
        <v>106256</v>
      </c>
      <c r="N32" s="296">
        <v>21.9</v>
      </c>
    </row>
    <row r="33" spans="1:16" ht="13.5" customHeight="1" x14ac:dyDescent="0.15">
      <c r="A33" s="248"/>
      <c r="B33" s="244"/>
      <c r="C33" s="244"/>
      <c r="D33" s="244"/>
      <c r="E33" s="244"/>
      <c r="F33" s="244"/>
      <c r="G33" s="1121" t="s">
        <v>490</v>
      </c>
      <c r="H33" s="1122"/>
      <c r="I33" s="1122"/>
      <c r="J33" s="1123"/>
      <c r="K33" s="294" t="s">
        <v>475</v>
      </c>
      <c r="L33" s="294" t="s">
        <v>475</v>
      </c>
      <c r="M33" s="295" t="s">
        <v>475</v>
      </c>
      <c r="N33" s="296" t="s">
        <v>475</v>
      </c>
    </row>
    <row r="34" spans="1:16" ht="27" customHeight="1" x14ac:dyDescent="0.15">
      <c r="A34" s="248"/>
      <c r="B34" s="244"/>
      <c r="C34" s="244"/>
      <c r="D34" s="244"/>
      <c r="E34" s="244"/>
      <c r="F34" s="244"/>
      <c r="G34" s="1121" t="s">
        <v>491</v>
      </c>
      <c r="H34" s="1122"/>
      <c r="I34" s="1122"/>
      <c r="J34" s="1123"/>
      <c r="K34" s="294" t="s">
        <v>475</v>
      </c>
      <c r="L34" s="294" t="s">
        <v>475</v>
      </c>
      <c r="M34" s="295" t="s">
        <v>475</v>
      </c>
      <c r="N34" s="296" t="s">
        <v>475</v>
      </c>
    </row>
    <row r="35" spans="1:16" ht="27" customHeight="1" x14ac:dyDescent="0.15">
      <c r="A35" s="248"/>
      <c r="B35" s="244"/>
      <c r="C35" s="244"/>
      <c r="D35" s="244"/>
      <c r="E35" s="244"/>
      <c r="F35" s="244"/>
      <c r="G35" s="1121" t="s">
        <v>492</v>
      </c>
      <c r="H35" s="1122"/>
      <c r="I35" s="1122"/>
      <c r="J35" s="1123"/>
      <c r="K35" s="294">
        <v>135382</v>
      </c>
      <c r="L35" s="294">
        <v>40485</v>
      </c>
      <c r="M35" s="295">
        <v>30126</v>
      </c>
      <c r="N35" s="296">
        <v>34.4</v>
      </c>
    </row>
    <row r="36" spans="1:16" ht="27" customHeight="1" x14ac:dyDescent="0.15">
      <c r="A36" s="248"/>
      <c r="B36" s="244"/>
      <c r="C36" s="244"/>
      <c r="D36" s="244"/>
      <c r="E36" s="244"/>
      <c r="F36" s="244"/>
      <c r="G36" s="1121" t="s">
        <v>493</v>
      </c>
      <c r="H36" s="1122"/>
      <c r="I36" s="1122"/>
      <c r="J36" s="1123"/>
      <c r="K36" s="294">
        <v>24344</v>
      </c>
      <c r="L36" s="294">
        <v>7280</v>
      </c>
      <c r="M36" s="295">
        <v>4934</v>
      </c>
      <c r="N36" s="296">
        <v>47.5</v>
      </c>
    </row>
    <row r="37" spans="1:16" ht="13.5" customHeight="1" x14ac:dyDescent="0.15">
      <c r="A37" s="248"/>
      <c r="B37" s="244"/>
      <c r="C37" s="244"/>
      <c r="D37" s="244"/>
      <c r="E37" s="244"/>
      <c r="F37" s="244"/>
      <c r="G37" s="1121" t="s">
        <v>494</v>
      </c>
      <c r="H37" s="1122"/>
      <c r="I37" s="1122"/>
      <c r="J37" s="1123"/>
      <c r="K37" s="294" t="s">
        <v>475</v>
      </c>
      <c r="L37" s="294" t="s">
        <v>475</v>
      </c>
      <c r="M37" s="295">
        <v>1289</v>
      </c>
      <c r="N37" s="296" t="s">
        <v>475</v>
      </c>
    </row>
    <row r="38" spans="1:16" ht="27" customHeight="1" x14ac:dyDescent="0.15">
      <c r="A38" s="248"/>
      <c r="B38" s="244"/>
      <c r="C38" s="244"/>
      <c r="D38" s="244"/>
      <c r="E38" s="244"/>
      <c r="F38" s="244"/>
      <c r="G38" s="1124" t="s">
        <v>495</v>
      </c>
      <c r="H38" s="1125"/>
      <c r="I38" s="1125"/>
      <c r="J38" s="1126"/>
      <c r="K38" s="297" t="s">
        <v>475</v>
      </c>
      <c r="L38" s="297" t="s">
        <v>475</v>
      </c>
      <c r="M38" s="298">
        <v>42</v>
      </c>
      <c r="N38" s="299" t="s">
        <v>475</v>
      </c>
      <c r="O38" s="293"/>
    </row>
    <row r="39" spans="1:16" x14ac:dyDescent="0.15">
      <c r="A39" s="248"/>
      <c r="B39" s="244"/>
      <c r="C39" s="244"/>
      <c r="D39" s="244"/>
      <c r="E39" s="244"/>
      <c r="F39" s="244"/>
      <c r="G39" s="1124" t="s">
        <v>496</v>
      </c>
      <c r="H39" s="1125"/>
      <c r="I39" s="1125"/>
      <c r="J39" s="1126"/>
      <c r="K39" s="300">
        <v>-21756</v>
      </c>
      <c r="L39" s="300">
        <v>-6506</v>
      </c>
      <c r="M39" s="301">
        <v>-6102</v>
      </c>
      <c r="N39" s="302">
        <v>6.6</v>
      </c>
      <c r="O39" s="293"/>
    </row>
    <row r="40" spans="1:16" ht="27" customHeight="1" x14ac:dyDescent="0.15">
      <c r="A40" s="248"/>
      <c r="B40" s="244"/>
      <c r="C40" s="244"/>
      <c r="D40" s="244"/>
      <c r="E40" s="244"/>
      <c r="F40" s="244"/>
      <c r="G40" s="1121" t="s">
        <v>497</v>
      </c>
      <c r="H40" s="1122"/>
      <c r="I40" s="1122"/>
      <c r="J40" s="1123"/>
      <c r="K40" s="300">
        <v>-429719</v>
      </c>
      <c r="L40" s="300">
        <v>-128504</v>
      </c>
      <c r="M40" s="301">
        <v>-103856</v>
      </c>
      <c r="N40" s="302">
        <v>23.7</v>
      </c>
      <c r="O40" s="293"/>
    </row>
    <row r="41" spans="1:16" x14ac:dyDescent="0.15">
      <c r="A41" s="248"/>
      <c r="B41" s="244"/>
      <c r="C41" s="244"/>
      <c r="D41" s="244"/>
      <c r="E41" s="244"/>
      <c r="F41" s="244"/>
      <c r="G41" s="1127" t="s">
        <v>282</v>
      </c>
      <c r="H41" s="1128"/>
      <c r="I41" s="1128"/>
      <c r="J41" s="1129"/>
      <c r="K41" s="294">
        <v>141545</v>
      </c>
      <c r="L41" s="300">
        <v>42328</v>
      </c>
      <c r="M41" s="301">
        <v>32689</v>
      </c>
      <c r="N41" s="302">
        <v>29.5</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14" t="s">
        <v>466</v>
      </c>
      <c r="J49" s="1116" t="s">
        <v>501</v>
      </c>
      <c r="K49" s="1117"/>
      <c r="L49" s="1117"/>
      <c r="M49" s="1117"/>
      <c r="N49" s="1118"/>
    </row>
    <row r="50" spans="1:14" x14ac:dyDescent="0.15">
      <c r="A50" s="248"/>
      <c r="B50" s="244"/>
      <c r="C50" s="244"/>
      <c r="D50" s="244"/>
      <c r="E50" s="244"/>
      <c r="F50" s="244"/>
      <c r="G50" s="312"/>
      <c r="H50" s="313"/>
      <c r="I50" s="1115"/>
      <c r="J50" s="314" t="s">
        <v>502</v>
      </c>
      <c r="K50" s="315" t="s">
        <v>503</v>
      </c>
      <c r="L50" s="316" t="s">
        <v>504</v>
      </c>
      <c r="M50" s="317" t="s">
        <v>505</v>
      </c>
      <c r="N50" s="318" t="s">
        <v>506</v>
      </c>
    </row>
    <row r="51" spans="1:14" x14ac:dyDescent="0.15">
      <c r="A51" s="248"/>
      <c r="B51" s="244"/>
      <c r="C51" s="244"/>
      <c r="D51" s="244"/>
      <c r="E51" s="244"/>
      <c r="F51" s="244"/>
      <c r="G51" s="310" t="s">
        <v>507</v>
      </c>
      <c r="H51" s="311"/>
      <c r="I51" s="319">
        <v>1712377</v>
      </c>
      <c r="J51" s="320">
        <v>470175</v>
      </c>
      <c r="K51" s="321">
        <v>309.2</v>
      </c>
      <c r="L51" s="322">
        <v>201428</v>
      </c>
      <c r="M51" s="323">
        <v>-8.8000000000000007</v>
      </c>
      <c r="N51" s="324">
        <v>318</v>
      </c>
    </row>
    <row r="52" spans="1:14" x14ac:dyDescent="0.15">
      <c r="A52" s="248"/>
      <c r="B52" s="244"/>
      <c r="C52" s="244"/>
      <c r="D52" s="244"/>
      <c r="E52" s="244"/>
      <c r="F52" s="244"/>
      <c r="G52" s="325"/>
      <c r="H52" s="326" t="s">
        <v>508</v>
      </c>
      <c r="I52" s="327">
        <v>586261</v>
      </c>
      <c r="J52" s="328">
        <v>160972</v>
      </c>
      <c r="K52" s="329">
        <v>57.5</v>
      </c>
      <c r="L52" s="330">
        <v>118373</v>
      </c>
      <c r="M52" s="331">
        <v>12.4</v>
      </c>
      <c r="N52" s="332">
        <v>45.1</v>
      </c>
    </row>
    <row r="53" spans="1:14" x14ac:dyDescent="0.15">
      <c r="A53" s="248"/>
      <c r="B53" s="244"/>
      <c r="C53" s="244"/>
      <c r="D53" s="244"/>
      <c r="E53" s="244"/>
      <c r="F53" s="244"/>
      <c r="G53" s="310" t="s">
        <v>509</v>
      </c>
      <c r="H53" s="311"/>
      <c r="I53" s="319">
        <v>513857</v>
      </c>
      <c r="J53" s="320">
        <v>144180</v>
      </c>
      <c r="K53" s="321">
        <v>-69.3</v>
      </c>
      <c r="L53" s="322">
        <v>221823</v>
      </c>
      <c r="M53" s="323">
        <v>10.1</v>
      </c>
      <c r="N53" s="324">
        <v>-79.400000000000006</v>
      </c>
    </row>
    <row r="54" spans="1:14" x14ac:dyDescent="0.15">
      <c r="A54" s="248"/>
      <c r="B54" s="244"/>
      <c r="C54" s="244"/>
      <c r="D54" s="244"/>
      <c r="E54" s="244"/>
      <c r="F54" s="244"/>
      <c r="G54" s="325"/>
      <c r="H54" s="326" t="s">
        <v>508</v>
      </c>
      <c r="I54" s="327">
        <v>112253</v>
      </c>
      <c r="J54" s="328">
        <v>31496</v>
      </c>
      <c r="K54" s="329">
        <v>-80.400000000000006</v>
      </c>
      <c r="L54" s="330">
        <v>104431</v>
      </c>
      <c r="M54" s="331">
        <v>-11.8</v>
      </c>
      <c r="N54" s="332">
        <v>-68.599999999999994</v>
      </c>
    </row>
    <row r="55" spans="1:14" x14ac:dyDescent="0.15">
      <c r="A55" s="248"/>
      <c r="B55" s="244"/>
      <c r="C55" s="244"/>
      <c r="D55" s="244"/>
      <c r="E55" s="244"/>
      <c r="F55" s="244"/>
      <c r="G55" s="310" t="s">
        <v>510</v>
      </c>
      <c r="H55" s="311"/>
      <c r="I55" s="319">
        <v>1203901</v>
      </c>
      <c r="J55" s="320">
        <v>342796</v>
      </c>
      <c r="K55" s="321">
        <v>137.80000000000001</v>
      </c>
      <c r="L55" s="322">
        <v>263041</v>
      </c>
      <c r="M55" s="323">
        <v>18.600000000000001</v>
      </c>
      <c r="N55" s="324">
        <v>119.2</v>
      </c>
    </row>
    <row r="56" spans="1:14" x14ac:dyDescent="0.15">
      <c r="A56" s="248"/>
      <c r="B56" s="244"/>
      <c r="C56" s="244"/>
      <c r="D56" s="244"/>
      <c r="E56" s="244"/>
      <c r="F56" s="244"/>
      <c r="G56" s="325"/>
      <c r="H56" s="326" t="s">
        <v>508</v>
      </c>
      <c r="I56" s="327">
        <v>112642</v>
      </c>
      <c r="J56" s="328">
        <v>32073</v>
      </c>
      <c r="K56" s="329">
        <v>1.8</v>
      </c>
      <c r="L56" s="330">
        <v>103171</v>
      </c>
      <c r="M56" s="331">
        <v>-1.2</v>
      </c>
      <c r="N56" s="332">
        <v>3</v>
      </c>
    </row>
    <row r="57" spans="1:14" x14ac:dyDescent="0.15">
      <c r="A57" s="248"/>
      <c r="B57" s="244"/>
      <c r="C57" s="244"/>
      <c r="D57" s="244"/>
      <c r="E57" s="244"/>
      <c r="F57" s="244"/>
      <c r="G57" s="310" t="s">
        <v>511</v>
      </c>
      <c r="H57" s="311"/>
      <c r="I57" s="319">
        <v>419962</v>
      </c>
      <c r="J57" s="320">
        <v>122402</v>
      </c>
      <c r="K57" s="321">
        <v>-64.3</v>
      </c>
      <c r="L57" s="322">
        <v>272886</v>
      </c>
      <c r="M57" s="323">
        <v>3.7</v>
      </c>
      <c r="N57" s="324">
        <v>-68</v>
      </c>
    </row>
    <row r="58" spans="1:14" x14ac:dyDescent="0.15">
      <c r="A58" s="248"/>
      <c r="B58" s="244"/>
      <c r="C58" s="244"/>
      <c r="D58" s="244"/>
      <c r="E58" s="244"/>
      <c r="F58" s="244"/>
      <c r="G58" s="325"/>
      <c r="H58" s="326" t="s">
        <v>508</v>
      </c>
      <c r="I58" s="327">
        <v>78669</v>
      </c>
      <c r="J58" s="328">
        <v>22929</v>
      </c>
      <c r="K58" s="329">
        <v>-28.5</v>
      </c>
      <c r="L58" s="330">
        <v>125724</v>
      </c>
      <c r="M58" s="331">
        <v>21.9</v>
      </c>
      <c r="N58" s="332">
        <v>-50.4</v>
      </c>
    </row>
    <row r="59" spans="1:14" x14ac:dyDescent="0.15">
      <c r="A59" s="248"/>
      <c r="B59" s="244"/>
      <c r="C59" s="244"/>
      <c r="D59" s="244"/>
      <c r="E59" s="244"/>
      <c r="F59" s="244"/>
      <c r="G59" s="310" t="s">
        <v>512</v>
      </c>
      <c r="H59" s="311"/>
      <c r="I59" s="319">
        <v>512517</v>
      </c>
      <c r="J59" s="320">
        <v>153265</v>
      </c>
      <c r="K59" s="321">
        <v>25.2</v>
      </c>
      <c r="L59" s="322">
        <v>245039</v>
      </c>
      <c r="M59" s="323">
        <v>-10.199999999999999</v>
      </c>
      <c r="N59" s="324">
        <v>35.4</v>
      </c>
    </row>
    <row r="60" spans="1:14" x14ac:dyDescent="0.15">
      <c r="A60" s="248"/>
      <c r="B60" s="244"/>
      <c r="C60" s="244"/>
      <c r="D60" s="244"/>
      <c r="E60" s="244"/>
      <c r="F60" s="244"/>
      <c r="G60" s="325"/>
      <c r="H60" s="326" t="s">
        <v>508</v>
      </c>
      <c r="I60" s="333">
        <v>176572</v>
      </c>
      <c r="J60" s="328">
        <v>52803</v>
      </c>
      <c r="K60" s="329">
        <v>130.30000000000001</v>
      </c>
      <c r="L60" s="330">
        <v>108922</v>
      </c>
      <c r="M60" s="331">
        <v>-13.4</v>
      </c>
      <c r="N60" s="332">
        <v>143.69999999999999</v>
      </c>
    </row>
    <row r="61" spans="1:14" x14ac:dyDescent="0.15">
      <c r="A61" s="248"/>
      <c r="B61" s="244"/>
      <c r="C61" s="244"/>
      <c r="D61" s="244"/>
      <c r="E61" s="244"/>
      <c r="F61" s="244"/>
      <c r="G61" s="310" t="s">
        <v>513</v>
      </c>
      <c r="H61" s="334"/>
      <c r="I61" s="335">
        <v>872523</v>
      </c>
      <c r="J61" s="336">
        <v>246564</v>
      </c>
      <c r="K61" s="337">
        <v>67.7</v>
      </c>
      <c r="L61" s="338">
        <v>240843</v>
      </c>
      <c r="M61" s="339">
        <v>2.7</v>
      </c>
      <c r="N61" s="324">
        <v>65</v>
      </c>
    </row>
    <row r="62" spans="1:14" x14ac:dyDescent="0.15">
      <c r="A62" s="248"/>
      <c r="B62" s="244"/>
      <c r="C62" s="244"/>
      <c r="D62" s="244"/>
      <c r="E62" s="244"/>
      <c r="F62" s="244"/>
      <c r="G62" s="325"/>
      <c r="H62" s="326" t="s">
        <v>508</v>
      </c>
      <c r="I62" s="327">
        <v>213279</v>
      </c>
      <c r="J62" s="328">
        <v>60055</v>
      </c>
      <c r="K62" s="329">
        <v>16.100000000000001</v>
      </c>
      <c r="L62" s="330">
        <v>112124</v>
      </c>
      <c r="M62" s="331">
        <v>1.6</v>
      </c>
      <c r="N62" s="332">
        <v>14.5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39" t="s">
        <v>3</v>
      </c>
      <c r="D47" s="1139"/>
      <c r="E47" s="1140"/>
      <c r="F47" s="11">
        <v>20.02</v>
      </c>
      <c r="G47" s="12">
        <v>25.12</v>
      </c>
      <c r="H47" s="12">
        <v>29.29</v>
      </c>
      <c r="I47" s="12">
        <v>32.770000000000003</v>
      </c>
      <c r="J47" s="13">
        <v>34.18</v>
      </c>
    </row>
    <row r="48" spans="2:10" ht="57.75" customHeight="1" x14ac:dyDescent="0.15">
      <c r="B48" s="14"/>
      <c r="C48" s="1141" t="s">
        <v>4</v>
      </c>
      <c r="D48" s="1141"/>
      <c r="E48" s="1142"/>
      <c r="F48" s="15">
        <v>7.68</v>
      </c>
      <c r="G48" s="16">
        <v>7.24</v>
      </c>
      <c r="H48" s="16">
        <v>5.49</v>
      </c>
      <c r="I48" s="16">
        <v>3.08</v>
      </c>
      <c r="J48" s="17">
        <v>4.83</v>
      </c>
    </row>
    <row r="49" spans="2:10" ht="57.75" customHeight="1" thickBot="1" x14ac:dyDescent="0.2">
      <c r="B49" s="18"/>
      <c r="C49" s="1143" t="s">
        <v>5</v>
      </c>
      <c r="D49" s="1143"/>
      <c r="E49" s="1144"/>
      <c r="F49" s="19">
        <v>10.38</v>
      </c>
      <c r="G49" s="20">
        <v>4.92</v>
      </c>
      <c r="H49" s="20">
        <v>2.71</v>
      </c>
      <c r="I49" s="20">
        <v>0.43</v>
      </c>
      <c r="J49" s="21">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51" t="s">
        <v>520</v>
      </c>
      <c r="D34" s="1151"/>
      <c r="E34" s="1152"/>
      <c r="F34" s="32">
        <v>7.68</v>
      </c>
      <c r="G34" s="33">
        <v>7.24</v>
      </c>
      <c r="H34" s="33">
        <v>5.49</v>
      </c>
      <c r="I34" s="33">
        <v>3.08</v>
      </c>
      <c r="J34" s="34">
        <v>4.83</v>
      </c>
      <c r="K34" s="22"/>
      <c r="L34" s="22"/>
      <c r="M34" s="22"/>
      <c r="N34" s="22"/>
      <c r="O34" s="22"/>
      <c r="P34" s="22"/>
    </row>
    <row r="35" spans="1:16" ht="39" customHeight="1" x14ac:dyDescent="0.15">
      <c r="A35" s="22"/>
      <c r="B35" s="35"/>
      <c r="C35" s="1145" t="s">
        <v>521</v>
      </c>
      <c r="D35" s="1146"/>
      <c r="E35" s="1147"/>
      <c r="F35" s="36">
        <v>0.21</v>
      </c>
      <c r="G35" s="37">
        <v>0.43</v>
      </c>
      <c r="H35" s="37">
        <v>0.83</v>
      </c>
      <c r="I35" s="37">
        <v>0.8</v>
      </c>
      <c r="J35" s="38">
        <v>0.76</v>
      </c>
      <c r="K35" s="22"/>
      <c r="L35" s="22"/>
      <c r="M35" s="22"/>
      <c r="N35" s="22"/>
      <c r="O35" s="22"/>
      <c r="P35" s="22"/>
    </row>
    <row r="36" spans="1:16" ht="39" customHeight="1" x14ac:dyDescent="0.15">
      <c r="A36" s="22"/>
      <c r="B36" s="35"/>
      <c r="C36" s="1145" t="s">
        <v>522</v>
      </c>
      <c r="D36" s="1146"/>
      <c r="E36" s="1147"/>
      <c r="F36" s="36">
        <v>0</v>
      </c>
      <c r="G36" s="37">
        <v>0</v>
      </c>
      <c r="H36" s="37">
        <v>0</v>
      </c>
      <c r="I36" s="37">
        <v>0</v>
      </c>
      <c r="J36" s="38">
        <v>0</v>
      </c>
      <c r="K36" s="22"/>
      <c r="L36" s="22"/>
      <c r="M36" s="22"/>
      <c r="N36" s="22"/>
      <c r="O36" s="22"/>
      <c r="P36" s="22"/>
    </row>
    <row r="37" spans="1:16" ht="39" customHeight="1" x14ac:dyDescent="0.15">
      <c r="A37" s="22"/>
      <c r="B37" s="35"/>
      <c r="C37" s="1145" t="s">
        <v>523</v>
      </c>
      <c r="D37" s="1146"/>
      <c r="E37" s="1147"/>
      <c r="F37" s="36">
        <v>0</v>
      </c>
      <c r="G37" s="37">
        <v>1.49</v>
      </c>
      <c r="H37" s="37">
        <v>0</v>
      </c>
      <c r="I37" s="37">
        <v>0</v>
      </c>
      <c r="J37" s="38">
        <v>0</v>
      </c>
      <c r="K37" s="22"/>
      <c r="L37" s="22"/>
      <c r="M37" s="22"/>
      <c r="N37" s="22"/>
      <c r="O37" s="22"/>
      <c r="P37" s="22"/>
    </row>
    <row r="38" spans="1:16" ht="39" customHeight="1" x14ac:dyDescent="0.15">
      <c r="A38" s="22"/>
      <c r="B38" s="35"/>
      <c r="C38" s="1145" t="s">
        <v>524</v>
      </c>
      <c r="D38" s="1146"/>
      <c r="E38" s="1147"/>
      <c r="F38" s="36">
        <v>0.02</v>
      </c>
      <c r="G38" s="37">
        <v>0</v>
      </c>
      <c r="H38" s="37">
        <v>0</v>
      </c>
      <c r="I38" s="37">
        <v>0</v>
      </c>
      <c r="J38" s="38">
        <v>0</v>
      </c>
      <c r="K38" s="22"/>
      <c r="L38" s="22"/>
      <c r="M38" s="22"/>
      <c r="N38" s="22"/>
      <c r="O38" s="22"/>
      <c r="P38" s="22"/>
    </row>
    <row r="39" spans="1:16" ht="39" customHeight="1" x14ac:dyDescent="0.15">
      <c r="A39" s="22"/>
      <c r="B39" s="35"/>
      <c r="C39" s="1145" t="s">
        <v>525</v>
      </c>
      <c r="D39" s="1146"/>
      <c r="E39" s="1147"/>
      <c r="F39" s="36">
        <v>0</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526</v>
      </c>
      <c r="D42" s="1146"/>
      <c r="E42" s="1147"/>
      <c r="F42" s="36" t="s">
        <v>475</v>
      </c>
      <c r="G42" s="37" t="s">
        <v>475</v>
      </c>
      <c r="H42" s="37" t="s">
        <v>475</v>
      </c>
      <c r="I42" s="37" t="s">
        <v>475</v>
      </c>
      <c r="J42" s="38" t="s">
        <v>475</v>
      </c>
      <c r="K42" s="22"/>
      <c r="L42" s="22"/>
      <c r="M42" s="22"/>
      <c r="N42" s="22"/>
      <c r="O42" s="22"/>
      <c r="P42" s="22"/>
    </row>
    <row r="43" spans="1:16" ht="39" customHeight="1" thickBot="1" x14ac:dyDescent="0.2">
      <c r="A43" s="22"/>
      <c r="B43" s="40"/>
      <c r="C43" s="1148" t="s">
        <v>527</v>
      </c>
      <c r="D43" s="1149"/>
      <c r="E43" s="1150"/>
      <c r="F43" s="41" t="s">
        <v>475</v>
      </c>
      <c r="G43" s="42" t="s">
        <v>475</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6"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389</v>
      </c>
      <c r="L45" s="60">
        <v>392</v>
      </c>
      <c r="M45" s="60">
        <v>398</v>
      </c>
      <c r="N45" s="60">
        <v>410</v>
      </c>
      <c r="O45" s="61">
        <v>433</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x14ac:dyDescent="0.15">
      <c r="A48" s="48"/>
      <c r="B48" s="1163"/>
      <c r="C48" s="1164"/>
      <c r="D48" s="62"/>
      <c r="E48" s="1155" t="s">
        <v>15</v>
      </c>
      <c r="F48" s="1155"/>
      <c r="G48" s="1155"/>
      <c r="H48" s="1155"/>
      <c r="I48" s="1155"/>
      <c r="J48" s="1156"/>
      <c r="K48" s="63">
        <v>93</v>
      </c>
      <c r="L48" s="64">
        <v>102</v>
      </c>
      <c r="M48" s="64">
        <v>117</v>
      </c>
      <c r="N48" s="64">
        <v>124</v>
      </c>
      <c r="O48" s="65">
        <v>135</v>
      </c>
      <c r="P48" s="48"/>
      <c r="Q48" s="48"/>
      <c r="R48" s="48"/>
      <c r="S48" s="48"/>
      <c r="T48" s="48"/>
      <c r="U48" s="48"/>
    </row>
    <row r="49" spans="1:21" ht="30.75" customHeight="1" x14ac:dyDescent="0.15">
      <c r="A49" s="48"/>
      <c r="B49" s="1163"/>
      <c r="C49" s="1164"/>
      <c r="D49" s="62"/>
      <c r="E49" s="1155" t="s">
        <v>16</v>
      </c>
      <c r="F49" s="1155"/>
      <c r="G49" s="1155"/>
      <c r="H49" s="1155"/>
      <c r="I49" s="1155"/>
      <c r="J49" s="1156"/>
      <c r="K49" s="63">
        <v>22</v>
      </c>
      <c r="L49" s="64">
        <v>23</v>
      </c>
      <c r="M49" s="64">
        <v>22</v>
      </c>
      <c r="N49" s="64">
        <v>18</v>
      </c>
      <c r="O49" s="65">
        <v>24</v>
      </c>
      <c r="P49" s="48"/>
      <c r="Q49" s="48"/>
      <c r="R49" s="48"/>
      <c r="S49" s="48"/>
      <c r="T49" s="48"/>
      <c r="U49" s="48"/>
    </row>
    <row r="50" spans="1:21" ht="30.75" customHeight="1" x14ac:dyDescent="0.15">
      <c r="A50" s="48"/>
      <c r="B50" s="1163"/>
      <c r="C50" s="1164"/>
      <c r="D50" s="62"/>
      <c r="E50" s="1155" t="s">
        <v>17</v>
      </c>
      <c r="F50" s="1155"/>
      <c r="G50" s="1155"/>
      <c r="H50" s="1155"/>
      <c r="I50" s="1155"/>
      <c r="J50" s="1156"/>
      <c r="K50" s="63">
        <v>2</v>
      </c>
      <c r="L50" s="64">
        <v>2</v>
      </c>
      <c r="M50" s="64">
        <v>0</v>
      </c>
      <c r="N50" s="64">
        <v>0</v>
      </c>
      <c r="O50" s="65" t="s">
        <v>475</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t="s">
        <v>475</v>
      </c>
      <c r="M51" s="64" t="s">
        <v>475</v>
      </c>
      <c r="N51" s="64" t="s">
        <v>475</v>
      </c>
      <c r="O51" s="65" t="s">
        <v>475</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407</v>
      </c>
      <c r="L52" s="64">
        <v>414</v>
      </c>
      <c r="M52" s="64">
        <v>424</v>
      </c>
      <c r="N52" s="64">
        <v>431</v>
      </c>
      <c r="O52" s="65">
        <v>452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99</v>
      </c>
      <c r="L53" s="69">
        <v>105</v>
      </c>
      <c r="M53" s="69">
        <v>113</v>
      </c>
      <c r="N53" s="69">
        <v>121</v>
      </c>
      <c r="O53" s="70">
        <v>140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2" zoomScale="75" zoomScaleNormal="75" zoomScaleSheetLayoutView="100" workbookViewId="0">
      <selection activeCell="J48" sqref="J48"/>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81" t="s">
        <v>24</v>
      </c>
      <c r="C41" s="1182"/>
      <c r="D41" s="81"/>
      <c r="E41" s="1183" t="s">
        <v>25</v>
      </c>
      <c r="F41" s="1183"/>
      <c r="G41" s="1183"/>
      <c r="H41" s="1184"/>
      <c r="I41" s="82">
        <v>4008</v>
      </c>
      <c r="J41" s="83">
        <v>4032</v>
      </c>
      <c r="K41" s="83">
        <v>4127</v>
      </c>
      <c r="L41" s="83">
        <v>4047</v>
      </c>
      <c r="M41" s="84">
        <v>4046</v>
      </c>
    </row>
    <row r="42" spans="2:13" ht="27.75" customHeight="1" x14ac:dyDescent="0.15">
      <c r="B42" s="1171"/>
      <c r="C42" s="1172"/>
      <c r="D42" s="85"/>
      <c r="E42" s="1175" t="s">
        <v>26</v>
      </c>
      <c r="F42" s="1175"/>
      <c r="G42" s="1175"/>
      <c r="H42" s="1176"/>
      <c r="I42" s="86">
        <v>6</v>
      </c>
      <c r="J42" s="87">
        <v>4</v>
      </c>
      <c r="K42" s="87">
        <v>2</v>
      </c>
      <c r="L42" s="87" t="s">
        <v>475</v>
      </c>
      <c r="M42" s="88" t="s">
        <v>475</v>
      </c>
    </row>
    <row r="43" spans="2:13" ht="27.75" customHeight="1" x14ac:dyDescent="0.15">
      <c r="B43" s="1171"/>
      <c r="C43" s="1172"/>
      <c r="D43" s="85"/>
      <c r="E43" s="1175" t="s">
        <v>27</v>
      </c>
      <c r="F43" s="1175"/>
      <c r="G43" s="1175"/>
      <c r="H43" s="1176"/>
      <c r="I43" s="86">
        <v>1991</v>
      </c>
      <c r="J43" s="87">
        <v>1956</v>
      </c>
      <c r="K43" s="87">
        <v>1967</v>
      </c>
      <c r="L43" s="87">
        <v>1946</v>
      </c>
      <c r="M43" s="88">
        <v>1902</v>
      </c>
    </row>
    <row r="44" spans="2:13" ht="27.75" customHeight="1" x14ac:dyDescent="0.15">
      <c r="B44" s="1171"/>
      <c r="C44" s="1172"/>
      <c r="D44" s="85"/>
      <c r="E44" s="1175" t="s">
        <v>28</v>
      </c>
      <c r="F44" s="1175"/>
      <c r="G44" s="1175"/>
      <c r="H44" s="1176"/>
      <c r="I44" s="86">
        <v>161</v>
      </c>
      <c r="J44" s="87">
        <v>180</v>
      </c>
      <c r="K44" s="87">
        <v>162</v>
      </c>
      <c r="L44" s="87">
        <v>147</v>
      </c>
      <c r="M44" s="88">
        <v>139</v>
      </c>
    </row>
    <row r="45" spans="2:13" ht="27.75" customHeight="1" x14ac:dyDescent="0.15">
      <c r="B45" s="1171"/>
      <c r="C45" s="1172"/>
      <c r="D45" s="85"/>
      <c r="E45" s="1175" t="s">
        <v>29</v>
      </c>
      <c r="F45" s="1175"/>
      <c r="G45" s="1175"/>
      <c r="H45" s="1176"/>
      <c r="I45" s="86">
        <v>681</v>
      </c>
      <c r="J45" s="87">
        <v>595</v>
      </c>
      <c r="K45" s="87">
        <v>555</v>
      </c>
      <c r="L45" s="87">
        <v>509</v>
      </c>
      <c r="M45" s="88">
        <v>465</v>
      </c>
    </row>
    <row r="46" spans="2:13" ht="27.75" customHeight="1" x14ac:dyDescent="0.15">
      <c r="B46" s="1171"/>
      <c r="C46" s="1172"/>
      <c r="D46" s="85"/>
      <c r="E46" s="1175" t="s">
        <v>30</v>
      </c>
      <c r="F46" s="1175"/>
      <c r="G46" s="1175"/>
      <c r="H46" s="1176"/>
      <c r="I46" s="86" t="s">
        <v>475</v>
      </c>
      <c r="J46" s="87" t="s">
        <v>475</v>
      </c>
      <c r="K46" s="87" t="s">
        <v>475</v>
      </c>
      <c r="L46" s="87" t="s">
        <v>475</v>
      </c>
      <c r="M46" s="88" t="s">
        <v>475</v>
      </c>
    </row>
    <row r="47" spans="2:13" ht="27.75" customHeight="1" x14ac:dyDescent="0.15">
      <c r="B47" s="1171"/>
      <c r="C47" s="1172"/>
      <c r="D47" s="85"/>
      <c r="E47" s="1175" t="s">
        <v>31</v>
      </c>
      <c r="F47" s="1175"/>
      <c r="G47" s="1175"/>
      <c r="H47" s="1176"/>
      <c r="I47" s="86" t="s">
        <v>475</v>
      </c>
      <c r="J47" s="87" t="s">
        <v>475</v>
      </c>
      <c r="K47" s="87" t="s">
        <v>475</v>
      </c>
      <c r="L47" s="87" t="s">
        <v>475</v>
      </c>
      <c r="M47" s="88" t="s">
        <v>475</v>
      </c>
    </row>
    <row r="48" spans="2:13" ht="27.75" customHeight="1" x14ac:dyDescent="0.15">
      <c r="B48" s="1173"/>
      <c r="C48" s="1174"/>
      <c r="D48" s="85"/>
      <c r="E48" s="1175" t="s">
        <v>32</v>
      </c>
      <c r="F48" s="1175"/>
      <c r="G48" s="1175"/>
      <c r="H48" s="1176"/>
      <c r="I48" s="86" t="s">
        <v>475</v>
      </c>
      <c r="J48" s="87" t="s">
        <v>475</v>
      </c>
      <c r="K48" s="87" t="s">
        <v>475</v>
      </c>
      <c r="L48" s="87" t="s">
        <v>475</v>
      </c>
      <c r="M48" s="88" t="s">
        <v>475</v>
      </c>
    </row>
    <row r="49" spans="2:13" ht="27.75" customHeight="1" x14ac:dyDescent="0.15">
      <c r="B49" s="1169" t="s">
        <v>33</v>
      </c>
      <c r="C49" s="1170"/>
      <c r="D49" s="89"/>
      <c r="E49" s="1175" t="s">
        <v>34</v>
      </c>
      <c r="F49" s="1175"/>
      <c r="G49" s="1175"/>
      <c r="H49" s="1176"/>
      <c r="I49" s="86">
        <v>1007</v>
      </c>
      <c r="J49" s="87">
        <v>1211</v>
      </c>
      <c r="K49" s="87">
        <v>1355</v>
      </c>
      <c r="L49" s="87">
        <v>1432</v>
      </c>
      <c r="M49" s="88">
        <v>1654</v>
      </c>
    </row>
    <row r="50" spans="2:13" ht="27.75" customHeight="1" x14ac:dyDescent="0.15">
      <c r="B50" s="1171"/>
      <c r="C50" s="1172"/>
      <c r="D50" s="85"/>
      <c r="E50" s="1175" t="s">
        <v>35</v>
      </c>
      <c r="F50" s="1175"/>
      <c r="G50" s="1175"/>
      <c r="H50" s="1176"/>
      <c r="I50" s="86">
        <v>533</v>
      </c>
      <c r="J50" s="87">
        <v>457</v>
      </c>
      <c r="K50" s="87">
        <v>397</v>
      </c>
      <c r="L50" s="87">
        <v>343</v>
      </c>
      <c r="M50" s="88">
        <v>368</v>
      </c>
    </row>
    <row r="51" spans="2:13" ht="27.75" customHeight="1" x14ac:dyDescent="0.15">
      <c r="B51" s="1173"/>
      <c r="C51" s="1174"/>
      <c r="D51" s="85"/>
      <c r="E51" s="1175" t="s">
        <v>36</v>
      </c>
      <c r="F51" s="1175"/>
      <c r="G51" s="1175"/>
      <c r="H51" s="1176"/>
      <c r="I51" s="86">
        <v>4335</v>
      </c>
      <c r="J51" s="87">
        <v>4280</v>
      </c>
      <c r="K51" s="87">
        <v>4264</v>
      </c>
      <c r="L51" s="87">
        <v>4138</v>
      </c>
      <c r="M51" s="88">
        <v>4035</v>
      </c>
    </row>
    <row r="52" spans="2:13" ht="27.75" customHeight="1" thickBot="1" x14ac:dyDescent="0.2">
      <c r="B52" s="1177" t="s">
        <v>37</v>
      </c>
      <c r="C52" s="1178"/>
      <c r="D52" s="90"/>
      <c r="E52" s="1179" t="s">
        <v>38</v>
      </c>
      <c r="F52" s="1179"/>
      <c r="G52" s="1179"/>
      <c r="H52" s="1180"/>
      <c r="I52" s="91">
        <v>972</v>
      </c>
      <c r="J52" s="92">
        <v>818</v>
      </c>
      <c r="K52" s="92">
        <v>797</v>
      </c>
      <c r="L52" s="92">
        <v>735</v>
      </c>
      <c r="M52" s="93">
        <v>494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B16" zoomScale="70" zoomScaleNormal="70" zoomScaleSheetLayoutView="55" workbookViewId="0">
      <selection activeCell="J15" sqref="J15"/>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536</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536</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537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538</v>
      </c>
      <c r="I42" s="1195"/>
      <c r="J42" s="1195"/>
      <c r="K42" s="1195"/>
      <c r="L42" s="244"/>
      <c r="M42" s="244"/>
      <c r="N42" s="244"/>
      <c r="O42" s="244"/>
    </row>
    <row r="43" spans="2:17" x14ac:dyDescent="0.15">
      <c r="B43" s="248"/>
      <c r="C43" s="244"/>
      <c r="D43" s="244"/>
      <c r="E43" s="244"/>
      <c r="F43" s="244"/>
      <c r="G43" s="1196" t="s">
        <v>112</v>
      </c>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539</v>
      </c>
    </row>
    <row r="50" spans="1:17" x14ac:dyDescent="0.15">
      <c r="B50" s="248"/>
      <c r="C50" s="244"/>
      <c r="D50" s="244"/>
      <c r="E50" s="244"/>
      <c r="F50" s="244"/>
      <c r="G50" s="1206"/>
      <c r="H50" s="1207"/>
      <c r="I50" s="1207"/>
      <c r="J50" s="1208"/>
      <c r="K50" s="1209" t="s">
        <v>515</v>
      </c>
      <c r="L50" s="1209" t="s">
        <v>516</v>
      </c>
      <c r="M50" s="1209" t="s">
        <v>517</v>
      </c>
      <c r="N50" s="1209" t="s">
        <v>518</v>
      </c>
      <c r="O50" s="1209" t="s">
        <v>519</v>
      </c>
    </row>
    <row r="51" spans="1:17" x14ac:dyDescent="0.15">
      <c r="B51" s="248"/>
      <c r="C51" s="244"/>
      <c r="D51" s="244"/>
      <c r="E51" s="244"/>
      <c r="F51" s="244"/>
      <c r="G51" s="1210" t="s">
        <v>540</v>
      </c>
      <c r="H51" s="1211"/>
      <c r="I51" s="1212" t="s">
        <v>541</v>
      </c>
      <c r="J51" s="1212"/>
      <c r="K51" s="1213"/>
      <c r="L51" s="1213"/>
      <c r="M51" s="1213"/>
      <c r="N51" s="1213"/>
      <c r="O51" s="1213"/>
    </row>
    <row r="52" spans="1:17" x14ac:dyDescent="0.15">
      <c r="B52" s="248"/>
      <c r="C52" s="244"/>
      <c r="D52" s="244"/>
      <c r="E52" s="244"/>
      <c r="F52" s="244"/>
      <c r="G52" s="1214"/>
      <c r="H52" s="1215"/>
      <c r="I52" s="1216"/>
      <c r="J52" s="1216"/>
      <c r="K52" s="1217"/>
      <c r="L52" s="1217"/>
      <c r="M52" s="1217"/>
      <c r="N52" s="1217"/>
      <c r="O52" s="1217"/>
    </row>
    <row r="53" spans="1:17" x14ac:dyDescent="0.15">
      <c r="A53" s="1218"/>
      <c r="B53" s="248"/>
      <c r="C53" s="244"/>
      <c r="D53" s="244"/>
      <c r="E53" s="244"/>
      <c r="F53" s="244"/>
      <c r="G53" s="1214"/>
      <c r="H53" s="1215"/>
      <c r="I53" s="1219" t="s">
        <v>542</v>
      </c>
      <c r="J53" s="1219"/>
      <c r="K53" s="1220"/>
      <c r="L53" s="1220"/>
      <c r="M53" s="1220"/>
      <c r="N53" s="1220"/>
      <c r="O53" s="1220"/>
    </row>
    <row r="54" spans="1:17" x14ac:dyDescent="0.15">
      <c r="A54" s="1218"/>
      <c r="B54" s="248"/>
      <c r="C54" s="244"/>
      <c r="D54" s="244"/>
      <c r="E54" s="244"/>
      <c r="F54" s="244"/>
      <c r="G54" s="1221"/>
      <c r="H54" s="1222"/>
      <c r="I54" s="1219"/>
      <c r="J54" s="1219"/>
      <c r="K54" s="1223"/>
      <c r="L54" s="1223"/>
      <c r="M54" s="1223"/>
      <c r="N54" s="1223"/>
      <c r="O54" s="1223"/>
    </row>
    <row r="55" spans="1:17" x14ac:dyDescent="0.15">
      <c r="A55" s="1218"/>
      <c r="B55" s="248"/>
      <c r="C55" s="244"/>
      <c r="D55" s="244"/>
      <c r="E55" s="244"/>
      <c r="F55" s="244"/>
      <c r="G55" s="1224" t="s">
        <v>543</v>
      </c>
      <c r="H55" s="1225"/>
      <c r="I55" s="1219" t="s">
        <v>541</v>
      </c>
      <c r="J55" s="1219"/>
      <c r="K55" s="1213"/>
      <c r="L55" s="1213"/>
      <c r="M55" s="1213"/>
      <c r="N55" s="1213"/>
      <c r="O55" s="1213"/>
    </row>
    <row r="56" spans="1:17" x14ac:dyDescent="0.15">
      <c r="A56" s="1218"/>
      <c r="B56" s="248"/>
      <c r="C56" s="244"/>
      <c r="D56" s="244"/>
      <c r="E56" s="244"/>
      <c r="F56" s="244"/>
      <c r="G56" s="1226"/>
      <c r="H56" s="1227"/>
      <c r="I56" s="1219"/>
      <c r="J56" s="1219"/>
      <c r="K56" s="1217"/>
      <c r="L56" s="1217"/>
      <c r="M56" s="1217"/>
      <c r="N56" s="1217"/>
      <c r="O56" s="1217"/>
    </row>
    <row r="57" spans="1:17" s="1218" customFormat="1" x14ac:dyDescent="0.15">
      <c r="B57" s="1228"/>
      <c r="C57" s="1195"/>
      <c r="D57" s="1195"/>
      <c r="E57" s="1195"/>
      <c r="F57" s="1195"/>
      <c r="G57" s="1226"/>
      <c r="H57" s="1227"/>
      <c r="I57" s="1229" t="s">
        <v>542</v>
      </c>
      <c r="J57" s="1229"/>
      <c r="K57" s="1220"/>
      <c r="L57" s="1220"/>
      <c r="M57" s="1220"/>
      <c r="N57" s="1220"/>
      <c r="O57" s="1220"/>
      <c r="P57" s="1230"/>
      <c r="Q57" s="1228"/>
    </row>
    <row r="58" spans="1:17" s="1218" customFormat="1" x14ac:dyDescent="0.15">
      <c r="A58" s="243"/>
      <c r="B58" s="1228"/>
      <c r="C58" s="1195"/>
      <c r="D58" s="1195"/>
      <c r="E58" s="1195"/>
      <c r="F58" s="1195"/>
      <c r="G58" s="1231"/>
      <c r="H58" s="1232"/>
      <c r="I58" s="1229"/>
      <c r="J58" s="1229"/>
      <c r="K58" s="1223"/>
      <c r="L58" s="1223"/>
      <c r="M58" s="1223"/>
      <c r="N58" s="1223"/>
      <c r="O58" s="1223"/>
      <c r="P58" s="1230"/>
      <c r="Q58" s="1228"/>
    </row>
    <row r="59" spans="1:17" s="1218" customFormat="1" x14ac:dyDescent="0.15">
      <c r="A59" s="243"/>
      <c r="B59" s="1228"/>
      <c r="C59" s="1195"/>
      <c r="D59" s="1195"/>
      <c r="E59" s="1195"/>
      <c r="F59" s="1195"/>
      <c r="G59" s="1195"/>
      <c r="H59" s="1195"/>
      <c r="I59" s="1195"/>
      <c r="J59" s="1195"/>
      <c r="K59" s="1233"/>
      <c r="L59" s="1233"/>
      <c r="M59" s="1233"/>
      <c r="N59" s="1233"/>
      <c r="O59" s="1233"/>
      <c r="P59" s="1230"/>
      <c r="Q59" s="1228"/>
    </row>
    <row r="60" spans="1:17" s="1218" customFormat="1" x14ac:dyDescent="0.15">
      <c r="A60" s="243"/>
      <c r="B60" s="1228"/>
      <c r="C60" s="1195"/>
      <c r="D60" s="1195"/>
      <c r="E60" s="1195"/>
      <c r="F60" s="1195"/>
      <c r="G60" s="1195"/>
      <c r="H60" s="1195"/>
      <c r="I60" s="1195"/>
      <c r="J60" s="1195"/>
      <c r="K60" s="1233"/>
      <c r="L60" s="1233"/>
      <c r="M60" s="1233"/>
      <c r="N60" s="1233"/>
      <c r="O60" s="1233"/>
      <c r="P60" s="1230"/>
      <c r="Q60" s="1228"/>
    </row>
    <row r="61" spans="1:17" s="1218" customFormat="1" x14ac:dyDescent="0.15">
      <c r="A61" s="243"/>
      <c r="B61" s="1234"/>
      <c r="C61" s="1235"/>
      <c r="D61" s="1235"/>
      <c r="E61" s="1235"/>
      <c r="F61" s="1235"/>
      <c r="G61" s="1235"/>
      <c r="H61" s="1235"/>
      <c r="I61" s="1235"/>
      <c r="J61" s="1235"/>
      <c r="K61" s="1235"/>
      <c r="L61" s="1235"/>
      <c r="M61" s="1236"/>
      <c r="N61" s="1236"/>
      <c r="O61" s="1236"/>
      <c r="P61" s="1237"/>
      <c r="Q61" s="1228"/>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544</v>
      </c>
      <c r="C63" s="244"/>
      <c r="D63" s="244"/>
      <c r="E63" s="244"/>
      <c r="F63" s="244"/>
      <c r="G63" s="244"/>
      <c r="H63" s="244"/>
      <c r="I63" s="244"/>
      <c r="J63" s="244"/>
      <c r="K63" s="244"/>
      <c r="L63" s="244"/>
      <c r="M63" s="244"/>
      <c r="N63" s="244"/>
      <c r="O63" s="244"/>
    </row>
    <row r="64" spans="1:17" x14ac:dyDescent="0.15">
      <c r="B64" s="248"/>
      <c r="C64" s="244"/>
      <c r="D64" s="244"/>
      <c r="E64" s="244"/>
      <c r="F64" s="244"/>
      <c r="G64" s="1194" t="s">
        <v>538</v>
      </c>
      <c r="I64" s="1195"/>
      <c r="J64" s="1195"/>
      <c r="K64" s="1195"/>
      <c r="L64" s="244"/>
      <c r="M64" s="244"/>
      <c r="N64" s="244"/>
      <c r="O64" s="244"/>
    </row>
    <row r="65" spans="2:30" x14ac:dyDescent="0.15">
      <c r="B65" s="248"/>
      <c r="C65" s="244"/>
      <c r="D65" s="244"/>
      <c r="E65" s="244"/>
      <c r="F65" s="244"/>
      <c r="G65" s="1251" t="s">
        <v>547</v>
      </c>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8"/>
      <c r="I70" s="1238"/>
      <c r="J70" s="1239"/>
      <c r="K70" s="1239"/>
      <c r="L70" s="1240"/>
      <c r="M70" s="1239"/>
      <c r="N70" s="1240"/>
      <c r="O70" s="1241"/>
    </row>
    <row r="71" spans="2:30" x14ac:dyDescent="0.15">
      <c r="B71" s="248"/>
      <c r="C71" s="244"/>
      <c r="D71" s="244"/>
      <c r="E71" s="244"/>
      <c r="F71" s="244"/>
      <c r="G71" s="1242" t="s">
        <v>545</v>
      </c>
      <c r="I71" s="1243"/>
      <c r="J71" s="1239"/>
      <c r="K71" s="1239"/>
      <c r="L71" s="1240"/>
      <c r="M71" s="1239"/>
      <c r="N71" s="1240"/>
      <c r="O71" s="1241"/>
    </row>
    <row r="72" spans="2:30" x14ac:dyDescent="0.15">
      <c r="B72" s="248"/>
      <c r="C72" s="244"/>
      <c r="D72" s="244"/>
      <c r="E72" s="244"/>
      <c r="F72" s="244"/>
      <c r="G72" s="1206"/>
      <c r="H72" s="1207"/>
      <c r="I72" s="1207"/>
      <c r="J72" s="1208"/>
      <c r="K72" s="1209" t="s">
        <v>515</v>
      </c>
      <c r="L72" s="1209" t="s">
        <v>516</v>
      </c>
      <c r="M72" s="1209" t="s">
        <v>517</v>
      </c>
      <c r="N72" s="1209" t="s">
        <v>518</v>
      </c>
      <c r="O72" s="1209" t="s">
        <v>519</v>
      </c>
    </row>
    <row r="73" spans="2:30" x14ac:dyDescent="0.15">
      <c r="B73" s="248"/>
      <c r="C73" s="244"/>
      <c r="D73" s="244"/>
      <c r="E73" s="244"/>
      <c r="F73" s="244"/>
      <c r="G73" s="1210" t="s">
        <v>540</v>
      </c>
      <c r="H73" s="1211"/>
      <c r="I73" s="1212" t="s">
        <v>541</v>
      </c>
      <c r="J73" s="1212"/>
      <c r="K73" s="1244">
        <v>58.5</v>
      </c>
      <c r="L73" s="1244">
        <v>49.2</v>
      </c>
      <c r="M73" s="1217">
        <v>47.6</v>
      </c>
      <c r="N73" s="1217">
        <v>45.1</v>
      </c>
      <c r="O73" s="1217">
        <v>28.5</v>
      </c>
      <c r="S73" s="243">
        <v>9.9</v>
      </c>
    </row>
    <row r="74" spans="2:30" x14ac:dyDescent="0.15">
      <c r="B74" s="248"/>
      <c r="C74" s="244"/>
      <c r="D74" s="244"/>
      <c r="E74" s="244"/>
      <c r="F74" s="244"/>
      <c r="G74" s="1214"/>
      <c r="H74" s="1215"/>
      <c r="I74" s="1216"/>
      <c r="J74" s="1216"/>
      <c r="K74" s="1244"/>
      <c r="L74" s="1244"/>
      <c r="M74" s="1217"/>
      <c r="N74" s="1217"/>
      <c r="O74" s="1217"/>
    </row>
    <row r="75" spans="2:30" x14ac:dyDescent="0.15">
      <c r="B75" s="248"/>
      <c r="C75" s="244"/>
      <c r="D75" s="244"/>
      <c r="E75" s="244"/>
      <c r="F75" s="244"/>
      <c r="G75" s="1214"/>
      <c r="H75" s="1215"/>
      <c r="I75" s="1219" t="s">
        <v>546</v>
      </c>
      <c r="J75" s="1219"/>
      <c r="K75" s="1245">
        <v>6.4</v>
      </c>
      <c r="L75" s="1245">
        <v>6.1</v>
      </c>
      <c r="M75" s="1245">
        <v>6.3</v>
      </c>
      <c r="N75" s="1245">
        <v>6.8</v>
      </c>
      <c r="O75" s="1245">
        <v>7.4</v>
      </c>
      <c r="U75" s="243">
        <v>81.2</v>
      </c>
      <c r="W75" s="243">
        <v>87.2</v>
      </c>
      <c r="Y75" s="243">
        <v>99.8</v>
      </c>
      <c r="AA75" s="243">
        <v>109.5</v>
      </c>
      <c r="AC75" s="243">
        <v>115.2</v>
      </c>
    </row>
    <row r="76" spans="2:30" x14ac:dyDescent="0.15">
      <c r="B76" s="248"/>
      <c r="C76" s="244"/>
      <c r="D76" s="244"/>
      <c r="E76" s="244"/>
      <c r="F76" s="244"/>
      <c r="G76" s="1221"/>
      <c r="H76" s="1222"/>
      <c r="I76" s="1219"/>
      <c r="J76" s="1219"/>
      <c r="K76" s="1223"/>
      <c r="L76" s="1223"/>
      <c r="M76" s="1223"/>
      <c r="N76" s="1223"/>
      <c r="O76" s="1223"/>
    </row>
    <row r="77" spans="2:30" x14ac:dyDescent="0.15">
      <c r="B77" s="248"/>
      <c r="C77" s="244"/>
      <c r="D77" s="244"/>
      <c r="E77" s="244"/>
      <c r="F77" s="244"/>
      <c r="G77" s="1224" t="s">
        <v>543</v>
      </c>
      <c r="H77" s="1225"/>
      <c r="I77" s="1219" t="s">
        <v>541</v>
      </c>
      <c r="J77" s="1219"/>
      <c r="K77" s="1244">
        <v>0</v>
      </c>
      <c r="L77" s="1244">
        <v>0</v>
      </c>
      <c r="M77" s="1217">
        <v>0</v>
      </c>
      <c r="N77" s="1217">
        <v>0</v>
      </c>
      <c r="O77" s="1217">
        <v>0</v>
      </c>
      <c r="R77" s="243">
        <v>12.3</v>
      </c>
      <c r="T77" s="243">
        <v>11.1</v>
      </c>
    </row>
    <row r="78" spans="2:30" x14ac:dyDescent="0.15">
      <c r="B78" s="248"/>
      <c r="C78" s="244"/>
      <c r="D78" s="244"/>
      <c r="E78" s="244"/>
      <c r="F78" s="244"/>
      <c r="G78" s="1226"/>
      <c r="H78" s="1227"/>
      <c r="I78" s="1219"/>
      <c r="J78" s="1219"/>
      <c r="K78" s="1244"/>
      <c r="L78" s="1244"/>
      <c r="M78" s="1217"/>
      <c r="N78" s="1217"/>
      <c r="O78" s="1217"/>
    </row>
    <row r="79" spans="2:30" x14ac:dyDescent="0.15">
      <c r="B79" s="248"/>
      <c r="C79" s="244"/>
      <c r="D79" s="244"/>
      <c r="E79" s="244"/>
      <c r="F79" s="244"/>
      <c r="G79" s="1226"/>
      <c r="H79" s="1227"/>
      <c r="I79" s="1246" t="s">
        <v>546</v>
      </c>
      <c r="J79" s="1229"/>
      <c r="K79" s="1247">
        <v>9.4</v>
      </c>
      <c r="L79" s="1247">
        <v>8.5</v>
      </c>
      <c r="M79" s="1247">
        <v>7.9</v>
      </c>
      <c r="N79" s="1247">
        <v>6.9</v>
      </c>
      <c r="O79" s="1247">
        <v>7.2</v>
      </c>
      <c r="V79" s="243">
        <v>53.5</v>
      </c>
      <c r="X79" s="243">
        <v>48.2</v>
      </c>
      <c r="Z79" s="243">
        <v>34.200000000000003</v>
      </c>
      <c r="AB79" s="243">
        <v>30.3</v>
      </c>
      <c r="AD79" s="243">
        <v>28.9</v>
      </c>
    </row>
    <row r="80" spans="2:30" x14ac:dyDescent="0.15">
      <c r="B80" s="248"/>
      <c r="C80" s="244"/>
      <c r="D80" s="244"/>
      <c r="E80" s="244"/>
      <c r="F80" s="244"/>
      <c r="G80" s="1231"/>
      <c r="H80" s="1232"/>
      <c r="I80" s="1229"/>
      <c r="J80" s="1229"/>
      <c r="K80" s="1247"/>
      <c r="L80" s="1247"/>
      <c r="M80" s="1247"/>
      <c r="N80" s="1247"/>
      <c r="O80" s="1247"/>
    </row>
    <row r="81" spans="2:17" x14ac:dyDescent="0.15">
      <c r="B81" s="248"/>
      <c r="C81" s="244"/>
      <c r="D81" s="244"/>
      <c r="E81" s="244"/>
      <c r="F81" s="244"/>
      <c r="G81" s="244"/>
      <c r="H81" s="244"/>
      <c r="I81" s="244"/>
      <c r="J81" s="244"/>
      <c r="K81" s="1248"/>
      <c r="L81" s="244"/>
      <c r="M81" s="244"/>
      <c r="N81" s="244"/>
      <c r="O81" s="244"/>
    </row>
    <row r="82" spans="2:17" ht="17.25" x14ac:dyDescent="0.15">
      <c r="B82" s="248"/>
      <c r="C82" s="244"/>
      <c r="D82" s="244"/>
      <c r="E82" s="244"/>
      <c r="F82" s="244"/>
      <c r="G82" s="244"/>
      <c r="H82" s="244"/>
      <c r="I82" s="244"/>
      <c r="J82" s="244"/>
      <c r="K82" s="1249"/>
      <c r="L82" s="1249"/>
      <c r="M82" s="1249"/>
      <c r="N82" s="1249"/>
      <c r="O82" s="1249"/>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0"/>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election activeCell="V20" sqref="V20"/>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election activeCell="V20" sqref="V20"/>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470175</v>
      </c>
      <c r="E3" s="116"/>
      <c r="F3" s="117">
        <v>201428</v>
      </c>
      <c r="G3" s="118"/>
      <c r="H3" s="119"/>
    </row>
    <row r="4" spans="1:8" x14ac:dyDescent="0.15">
      <c r="A4" s="120"/>
      <c r="B4" s="121"/>
      <c r="C4" s="122"/>
      <c r="D4" s="123">
        <v>160972</v>
      </c>
      <c r="E4" s="124"/>
      <c r="F4" s="125">
        <v>118373</v>
      </c>
      <c r="G4" s="126"/>
      <c r="H4" s="127"/>
    </row>
    <row r="5" spans="1:8" x14ac:dyDescent="0.15">
      <c r="A5" s="108" t="s">
        <v>509</v>
      </c>
      <c r="B5" s="113"/>
      <c r="C5" s="114"/>
      <c r="D5" s="115">
        <v>144180</v>
      </c>
      <c r="E5" s="116"/>
      <c r="F5" s="117">
        <v>221823</v>
      </c>
      <c r="G5" s="118"/>
      <c r="H5" s="119"/>
    </row>
    <row r="6" spans="1:8" x14ac:dyDescent="0.15">
      <c r="A6" s="120"/>
      <c r="B6" s="121"/>
      <c r="C6" s="122"/>
      <c r="D6" s="123">
        <v>31496</v>
      </c>
      <c r="E6" s="124"/>
      <c r="F6" s="125">
        <v>104431</v>
      </c>
      <c r="G6" s="126"/>
      <c r="H6" s="127"/>
    </row>
    <row r="7" spans="1:8" x14ac:dyDescent="0.15">
      <c r="A7" s="108" t="s">
        <v>510</v>
      </c>
      <c r="B7" s="113"/>
      <c r="C7" s="114"/>
      <c r="D7" s="115">
        <v>342796</v>
      </c>
      <c r="E7" s="116"/>
      <c r="F7" s="117">
        <v>263041</v>
      </c>
      <c r="G7" s="118"/>
      <c r="H7" s="119"/>
    </row>
    <row r="8" spans="1:8" x14ac:dyDescent="0.15">
      <c r="A8" s="120"/>
      <c r="B8" s="121"/>
      <c r="C8" s="122"/>
      <c r="D8" s="123">
        <v>32073</v>
      </c>
      <c r="E8" s="124"/>
      <c r="F8" s="125">
        <v>103171</v>
      </c>
      <c r="G8" s="126"/>
      <c r="H8" s="127"/>
    </row>
    <row r="9" spans="1:8" x14ac:dyDescent="0.15">
      <c r="A9" s="108" t="s">
        <v>511</v>
      </c>
      <c r="B9" s="113"/>
      <c r="C9" s="114"/>
      <c r="D9" s="115">
        <v>122402</v>
      </c>
      <c r="E9" s="116"/>
      <c r="F9" s="117">
        <v>272886</v>
      </c>
      <c r="G9" s="118"/>
      <c r="H9" s="119"/>
    </row>
    <row r="10" spans="1:8" x14ac:dyDescent="0.15">
      <c r="A10" s="120"/>
      <c r="B10" s="121"/>
      <c r="C10" s="122"/>
      <c r="D10" s="123">
        <v>22929</v>
      </c>
      <c r="E10" s="124"/>
      <c r="F10" s="125">
        <v>125724</v>
      </c>
      <c r="G10" s="126"/>
      <c r="H10" s="127"/>
    </row>
    <row r="11" spans="1:8" x14ac:dyDescent="0.15">
      <c r="A11" s="108" t="s">
        <v>512</v>
      </c>
      <c r="B11" s="113"/>
      <c r="C11" s="114"/>
      <c r="D11" s="115">
        <v>153265</v>
      </c>
      <c r="E11" s="116"/>
      <c r="F11" s="117">
        <v>245039</v>
      </c>
      <c r="G11" s="118"/>
      <c r="H11" s="119"/>
    </row>
    <row r="12" spans="1:8" x14ac:dyDescent="0.15">
      <c r="A12" s="120"/>
      <c r="B12" s="121"/>
      <c r="C12" s="128"/>
      <c r="D12" s="123">
        <v>52803</v>
      </c>
      <c r="E12" s="124"/>
      <c r="F12" s="125">
        <v>108922</v>
      </c>
      <c r="G12" s="126"/>
      <c r="H12" s="127"/>
    </row>
    <row r="13" spans="1:8" x14ac:dyDescent="0.15">
      <c r="A13" s="108"/>
      <c r="B13" s="113"/>
      <c r="C13" s="129"/>
      <c r="D13" s="130">
        <v>246564</v>
      </c>
      <c r="E13" s="131"/>
      <c r="F13" s="132">
        <v>240843</v>
      </c>
      <c r="G13" s="133"/>
      <c r="H13" s="119"/>
    </row>
    <row r="14" spans="1:8" x14ac:dyDescent="0.15">
      <c r="A14" s="120"/>
      <c r="B14" s="121"/>
      <c r="C14" s="122"/>
      <c r="D14" s="123">
        <v>60055</v>
      </c>
      <c r="E14" s="124"/>
      <c r="F14" s="125">
        <v>112124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7.68</v>
      </c>
      <c r="C19" s="134">
        <f>ROUND(VALUE(SUBSTITUTE(実質収支比率等に係る経年分析!G$48,"▲","-")),2)</f>
        <v>7.24</v>
      </c>
      <c r="D19" s="134">
        <f>ROUND(VALUE(SUBSTITUTE(実質収支比率等に係る経年分析!H$48,"▲","-")),2)</f>
        <v>5.49</v>
      </c>
      <c r="E19" s="134">
        <f>ROUND(VALUE(SUBSTITUTE(実質収支比率等に係る経年分析!I$48,"▲","-")),2)</f>
        <v>3.08</v>
      </c>
      <c r="F19" s="134">
        <f>ROUND(VALUE(SUBSTITUTE(実質収支比率等に係る経年分析!J$48,"▲","-")),2)</f>
        <v>4.83</v>
      </c>
    </row>
    <row r="20" spans="1:11" x14ac:dyDescent="0.15">
      <c r="A20" s="134" t="s">
        <v>43</v>
      </c>
      <c r="B20" s="134">
        <f>ROUND(VALUE(SUBSTITUTE(実質収支比率等に係る経年分析!F$47,"▲","-")),2)</f>
        <v>20.02</v>
      </c>
      <c r="C20" s="134">
        <f>ROUND(VALUE(SUBSTITUTE(実質収支比率等に係る経年分析!G$47,"▲","-")),2)</f>
        <v>25.12</v>
      </c>
      <c r="D20" s="134">
        <f>ROUND(VALUE(SUBSTITUTE(実質収支比率等に係る経年分析!H$47,"▲","-")),2)</f>
        <v>29.29</v>
      </c>
      <c r="E20" s="134">
        <f>ROUND(VALUE(SUBSTITUTE(実質収支比率等に係る経年分析!I$47,"▲","-")),2)</f>
        <v>32.770000000000003</v>
      </c>
      <c r="F20" s="134">
        <f>ROUND(VALUE(SUBSTITUTE(実質収支比率等に係る経年分析!J$47,"▲","-")),2)</f>
        <v>34.18</v>
      </c>
    </row>
    <row r="21" spans="1:11" x14ac:dyDescent="0.15">
      <c r="A21" s="134" t="s">
        <v>44</v>
      </c>
      <c r="B21" s="134">
        <f>IF(ISNUMBER(VALUE(SUBSTITUTE(実質収支比率等に係る経年分析!F$49,"▲","-"))),ROUND(VALUE(SUBSTITUTE(実質収支比率等に係る経年分析!F$49,"▲","-")),2),NA())</f>
        <v>10.38</v>
      </c>
      <c r="C21" s="134">
        <f>IF(ISNUMBER(VALUE(SUBSTITUTE(実質収支比率等に係る経年分析!G$49,"▲","-"))),ROUND(VALUE(SUBSTITUTE(実質収支比率等に係る経年分析!G$49,"▲","-")),2),NA())</f>
        <v>4.92</v>
      </c>
      <c r="D21" s="134">
        <f>IF(ISNUMBER(VALUE(SUBSTITUTE(実質収支比率等に係る経年分析!H$49,"▲","-"))),ROUND(VALUE(SUBSTITUTE(実質収支比率等に係る経年分析!H$49,"▲","-")),2),NA())</f>
        <v>2.71</v>
      </c>
      <c r="E21" s="134">
        <f>IF(ISNUMBER(VALUE(SUBSTITUTE(実質収支比率等に係る経年分析!I$49,"▲","-"))),ROUND(VALUE(SUBSTITUTE(実質収支比率等に係る経年分析!I$49,"▲","-")),2),NA())</f>
        <v>0.43</v>
      </c>
      <c r="F21" s="134">
        <f>IF(ISNUMBER(VALUE(SUBSTITUTE(実質収支比率等に係る経年分析!J$49,"▲","-"))),ROUND(VALUE(SUBSTITUTE(実質収支比率等に係る経年分析!J$49,"▲","-")),2),NA())</f>
        <v>5.22</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x14ac:dyDescent="0.15">
      <c r="A34" s="135" t="str">
        <f>IF(連結実質赤字比率に係る赤字・黒字の構成分析!C$36="",NA(),連結実質赤字比率に係る赤字・黒字の構成分析!C$36)</f>
        <v>後期高齢者医療特別会計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v>
      </c>
    </row>
    <row r="35" spans="1:16" x14ac:dyDescent="0.15">
      <c r="A35" s="135" t="str">
        <f>IF(連結実質赤字比率に係る赤字・黒字の構成分析!C$35="",NA(),連結実質赤字比率に係る赤字・黒字の構成分析!C$35)</f>
        <v>介護保険サービス事業特別会計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0.21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0.43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0.83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0.76</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7.68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7.24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5.49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3.08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4.83</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407</v>
      </c>
      <c r="E42" s="136"/>
      <c r="F42" s="136"/>
      <c r="G42" s="136">
        <f>'実質公債費比率（分子）の構造'!L$52</f>
        <v>414</v>
      </c>
      <c r="H42" s="136"/>
      <c r="I42" s="136"/>
      <c r="J42" s="136">
        <f>'実質公債費比率（分子）の構造'!M$52</f>
        <v>424</v>
      </c>
      <c r="K42" s="136"/>
      <c r="L42" s="136"/>
      <c r="M42" s="136">
        <f>'実質公債費比率（分子）の構造'!N$52</f>
        <v>431</v>
      </c>
      <c r="N42" s="136"/>
      <c r="O42" s="136"/>
      <c r="P42" s="136">
        <f>'実質公債費比率（分子）の構造'!O$52</f>
        <v>452</v>
      </c>
    </row>
    <row r="43" spans="1:16" x14ac:dyDescent="0.15">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2</v>
      </c>
      <c r="C44" s="136"/>
      <c r="D44" s="136"/>
      <c r="E44" s="136">
        <f>'実質公債費比率（分子）の構造'!L$50</f>
        <v>2</v>
      </c>
      <c r="F44" s="136"/>
      <c r="G44" s="136"/>
      <c r="H44" s="136">
        <f>'実質公債費比率（分子）の構造'!M$50</f>
        <v>0</v>
      </c>
      <c r="I44" s="136"/>
      <c r="J44" s="136"/>
      <c r="K44" s="136">
        <f>'実質公債費比率（分子）の構造'!N$50</f>
        <v>0</v>
      </c>
      <c r="L44" s="136"/>
      <c r="M44" s="136"/>
      <c r="N44" s="136" t="str">
        <f>'実質公債費比率（分子）の構造'!O$50</f>
        <v>-</v>
      </c>
      <c r="O44" s="136"/>
      <c r="P44" s="136"/>
    </row>
    <row r="45" spans="1:16" x14ac:dyDescent="0.15">
      <c r="A45" s="136" t="s">
        <v>54</v>
      </c>
      <c r="B45" s="136">
        <f>'実質公債費比率（分子）の構造'!K$49</f>
        <v>22</v>
      </c>
      <c r="C45" s="136"/>
      <c r="D45" s="136"/>
      <c r="E45" s="136">
        <f>'実質公債費比率（分子）の構造'!L$49</f>
        <v>23</v>
      </c>
      <c r="F45" s="136"/>
      <c r="G45" s="136"/>
      <c r="H45" s="136">
        <f>'実質公債費比率（分子）の構造'!M$49</f>
        <v>22</v>
      </c>
      <c r="I45" s="136"/>
      <c r="J45" s="136"/>
      <c r="K45" s="136">
        <f>'実質公債費比率（分子）の構造'!N$49</f>
        <v>18</v>
      </c>
      <c r="L45" s="136"/>
      <c r="M45" s="136"/>
      <c r="N45" s="136">
        <f>'実質公債費比率（分子）の構造'!O$49</f>
        <v>24</v>
      </c>
      <c r="O45" s="136"/>
      <c r="P45" s="136"/>
    </row>
    <row r="46" spans="1:16" x14ac:dyDescent="0.15">
      <c r="A46" s="136" t="s">
        <v>55</v>
      </c>
      <c r="B46" s="136">
        <f>'実質公債費比率（分子）の構造'!K$48</f>
        <v>93</v>
      </c>
      <c r="C46" s="136"/>
      <c r="D46" s="136"/>
      <c r="E46" s="136">
        <f>'実質公債費比率（分子）の構造'!L$48</f>
        <v>102</v>
      </c>
      <c r="F46" s="136"/>
      <c r="G46" s="136"/>
      <c r="H46" s="136">
        <f>'実質公債費比率（分子）の構造'!M$48</f>
        <v>117</v>
      </c>
      <c r="I46" s="136"/>
      <c r="J46" s="136"/>
      <c r="K46" s="136">
        <f>'実質公債費比率（分子）の構造'!N$48</f>
        <v>124</v>
      </c>
      <c r="L46" s="136"/>
      <c r="M46" s="136"/>
      <c r="N46" s="136">
        <f>'実質公債費比率（分子）の構造'!O$48</f>
        <v>135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389</v>
      </c>
      <c r="C49" s="136"/>
      <c r="D49" s="136"/>
      <c r="E49" s="136">
        <f>'実質公債費比率（分子）の構造'!L$45</f>
        <v>392</v>
      </c>
      <c r="F49" s="136"/>
      <c r="G49" s="136"/>
      <c r="H49" s="136">
        <f>'実質公債費比率（分子）の構造'!M$45</f>
        <v>398</v>
      </c>
      <c r="I49" s="136"/>
      <c r="J49" s="136"/>
      <c r="K49" s="136">
        <f>'実質公債費比率（分子）の構造'!N$45</f>
        <v>410</v>
      </c>
      <c r="L49" s="136"/>
      <c r="M49" s="136"/>
      <c r="N49" s="136">
        <f>'実質公債費比率（分子）の構造'!O$45</f>
        <v>433</v>
      </c>
      <c r="O49" s="136"/>
      <c r="P49" s="136"/>
    </row>
    <row r="50" spans="1:16" x14ac:dyDescent="0.15">
      <c r="A50" s="136" t="s">
        <v>59</v>
      </c>
      <c r="B50" s="136" t="e">
        <f>NA()</f>
        <v>#N/A</v>
      </c>
      <c r="C50" s="136">
        <f>IF(ISNUMBER('実質公債費比率（分子）の構造'!K$53),'実質公債費比率（分子）の構造'!K$53,NA())</f>
        <v>99</v>
      </c>
      <c r="D50" s="136" t="e">
        <f>NA()</f>
        <v>#N/A</v>
      </c>
      <c r="E50" s="136" t="e">
        <f>NA()</f>
        <v>#N/A</v>
      </c>
      <c r="F50" s="136">
        <f>IF(ISNUMBER('実質公債費比率（分子）の構造'!L$53),'実質公債費比率（分子）の構造'!L$53,NA())</f>
        <v>105</v>
      </c>
      <c r="G50" s="136" t="e">
        <f>NA()</f>
        <v>#N/A</v>
      </c>
      <c r="H50" s="136" t="e">
        <f>NA()</f>
        <v>#N/A</v>
      </c>
      <c r="I50" s="136">
        <f>IF(ISNUMBER('実質公債費比率（分子）の構造'!M$53),'実質公債費比率（分子）の構造'!M$53,NA())</f>
        <v>113</v>
      </c>
      <c r="J50" s="136" t="e">
        <f>NA()</f>
        <v>#N/A</v>
      </c>
      <c r="K50" s="136" t="e">
        <f>NA()</f>
        <v>#N/A</v>
      </c>
      <c r="L50" s="136">
        <f>IF(ISNUMBER('実質公債費比率（分子）の構造'!N$53),'実質公債費比率（分子）の構造'!N$53,NA())</f>
        <v>121</v>
      </c>
      <c r="M50" s="136" t="e">
        <f>NA()</f>
        <v>#N/A</v>
      </c>
      <c r="N50" s="136" t="e">
        <f>NA()</f>
        <v>#N/A</v>
      </c>
      <c r="O50" s="136">
        <f>IF(ISNUMBER('実質公債費比率（分子）の構造'!O$53),'実質公債費比率（分子）の構造'!O$53,NA())</f>
        <v>140</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4335</v>
      </c>
      <c r="E56" s="135"/>
      <c r="F56" s="135"/>
      <c r="G56" s="135">
        <f>'将来負担比率（分子）の構造'!J$51</f>
        <v>4280</v>
      </c>
      <c r="H56" s="135"/>
      <c r="I56" s="135"/>
      <c r="J56" s="135">
        <f>'将来負担比率（分子）の構造'!K$51</f>
        <v>4264</v>
      </c>
      <c r="K56" s="135"/>
      <c r="L56" s="135"/>
      <c r="M56" s="135">
        <f>'将来負担比率（分子）の構造'!L$51</f>
        <v>4138</v>
      </c>
      <c r="N56" s="135"/>
      <c r="O56" s="135"/>
      <c r="P56" s="135">
        <f>'将来負担比率（分子）の構造'!M$51</f>
        <v>4035</v>
      </c>
    </row>
    <row r="57" spans="1:16" x14ac:dyDescent="0.15">
      <c r="A57" s="135" t="s">
        <v>35</v>
      </c>
      <c r="B57" s="135"/>
      <c r="C57" s="135"/>
      <c r="D57" s="135">
        <f>'将来負担比率（分子）の構造'!I$50</f>
        <v>533</v>
      </c>
      <c r="E57" s="135"/>
      <c r="F57" s="135"/>
      <c r="G57" s="135">
        <f>'将来負担比率（分子）の構造'!J$50</f>
        <v>457</v>
      </c>
      <c r="H57" s="135"/>
      <c r="I57" s="135"/>
      <c r="J57" s="135">
        <f>'将来負担比率（分子）の構造'!K$50</f>
        <v>397</v>
      </c>
      <c r="K57" s="135"/>
      <c r="L57" s="135"/>
      <c r="M57" s="135">
        <f>'将来負担比率（分子）の構造'!L$50</f>
        <v>343</v>
      </c>
      <c r="N57" s="135"/>
      <c r="O57" s="135"/>
      <c r="P57" s="135">
        <f>'将来負担比率（分子）の構造'!M$50</f>
        <v>368</v>
      </c>
    </row>
    <row r="58" spans="1:16" x14ac:dyDescent="0.15">
      <c r="A58" s="135" t="s">
        <v>34</v>
      </c>
      <c r="B58" s="135"/>
      <c r="C58" s="135"/>
      <c r="D58" s="135">
        <f>'将来負担比率（分子）の構造'!I$49</f>
        <v>1007</v>
      </c>
      <c r="E58" s="135"/>
      <c r="F58" s="135"/>
      <c r="G58" s="135">
        <f>'将来負担比率（分子）の構造'!J$49</f>
        <v>1211</v>
      </c>
      <c r="H58" s="135"/>
      <c r="I58" s="135"/>
      <c r="J58" s="135">
        <f>'将来負担比率（分子）の構造'!K$49</f>
        <v>1355</v>
      </c>
      <c r="K58" s="135"/>
      <c r="L58" s="135"/>
      <c r="M58" s="135">
        <f>'将来負担比率（分子）の構造'!L$49</f>
        <v>1432</v>
      </c>
      <c r="N58" s="135"/>
      <c r="O58" s="135"/>
      <c r="P58" s="135">
        <f>'将来負担比率（分子）の構造'!M$49</f>
        <v>1654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681</v>
      </c>
      <c r="C62" s="135"/>
      <c r="D62" s="135"/>
      <c r="E62" s="135">
        <f>'将来負担比率（分子）の構造'!J$45</f>
        <v>595</v>
      </c>
      <c r="F62" s="135"/>
      <c r="G62" s="135"/>
      <c r="H62" s="135">
        <f>'将来負担比率（分子）の構造'!K$45</f>
        <v>555</v>
      </c>
      <c r="I62" s="135"/>
      <c r="J62" s="135"/>
      <c r="K62" s="135">
        <f>'将来負担比率（分子）の構造'!L$45</f>
        <v>509</v>
      </c>
      <c r="L62" s="135"/>
      <c r="M62" s="135"/>
      <c r="N62" s="135">
        <f>'将来負担比率（分子）の構造'!M$45</f>
        <v>465</v>
      </c>
      <c r="O62" s="135"/>
      <c r="P62" s="135"/>
    </row>
    <row r="63" spans="1:16" x14ac:dyDescent="0.15">
      <c r="A63" s="135" t="s">
        <v>28</v>
      </c>
      <c r="B63" s="135">
        <f>'将来負担比率（分子）の構造'!I$44</f>
        <v>161</v>
      </c>
      <c r="C63" s="135"/>
      <c r="D63" s="135"/>
      <c r="E63" s="135">
        <f>'将来負担比率（分子）の構造'!J$44</f>
        <v>180</v>
      </c>
      <c r="F63" s="135"/>
      <c r="G63" s="135"/>
      <c r="H63" s="135">
        <f>'将来負担比率（分子）の構造'!K$44</f>
        <v>162</v>
      </c>
      <c r="I63" s="135"/>
      <c r="J63" s="135"/>
      <c r="K63" s="135">
        <f>'将来負担比率（分子）の構造'!L$44</f>
        <v>147</v>
      </c>
      <c r="L63" s="135"/>
      <c r="M63" s="135"/>
      <c r="N63" s="135">
        <f>'将来負担比率（分子）の構造'!M$44</f>
        <v>139</v>
      </c>
      <c r="O63" s="135"/>
      <c r="P63" s="135"/>
    </row>
    <row r="64" spans="1:16" x14ac:dyDescent="0.15">
      <c r="A64" s="135" t="s">
        <v>27</v>
      </c>
      <c r="B64" s="135">
        <f>'将来負担比率（分子）の構造'!I$43</f>
        <v>1991</v>
      </c>
      <c r="C64" s="135"/>
      <c r="D64" s="135"/>
      <c r="E64" s="135">
        <f>'将来負担比率（分子）の構造'!J$43</f>
        <v>1956</v>
      </c>
      <c r="F64" s="135"/>
      <c r="G64" s="135"/>
      <c r="H64" s="135">
        <f>'将来負担比率（分子）の構造'!K$43</f>
        <v>1967</v>
      </c>
      <c r="I64" s="135"/>
      <c r="J64" s="135"/>
      <c r="K64" s="135">
        <f>'将来負担比率（分子）の構造'!L$43</f>
        <v>1946</v>
      </c>
      <c r="L64" s="135"/>
      <c r="M64" s="135"/>
      <c r="N64" s="135">
        <f>'将来負担比率（分子）の構造'!M$43</f>
        <v>1902</v>
      </c>
      <c r="O64" s="135"/>
      <c r="P64" s="135"/>
    </row>
    <row r="65" spans="1:16" x14ac:dyDescent="0.15">
      <c r="A65" s="135" t="s">
        <v>26</v>
      </c>
      <c r="B65" s="135">
        <f>'将来負担比率（分子）の構造'!I$42</f>
        <v>6</v>
      </c>
      <c r="C65" s="135"/>
      <c r="D65" s="135"/>
      <c r="E65" s="135">
        <f>'将来負担比率（分子）の構造'!J$42</f>
        <v>4</v>
      </c>
      <c r="F65" s="135"/>
      <c r="G65" s="135"/>
      <c r="H65" s="135">
        <f>'将来負担比率（分子）の構造'!K$42</f>
        <v>2</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4008</v>
      </c>
      <c r="C66" s="135"/>
      <c r="D66" s="135"/>
      <c r="E66" s="135">
        <f>'将来負担比率（分子）の構造'!J$41</f>
        <v>4032</v>
      </c>
      <c r="F66" s="135"/>
      <c r="G66" s="135"/>
      <c r="H66" s="135">
        <f>'将来負担比率（分子）の構造'!K$41</f>
        <v>4127</v>
      </c>
      <c r="I66" s="135"/>
      <c r="J66" s="135"/>
      <c r="K66" s="135">
        <f>'将来負担比率（分子）の構造'!L$41</f>
        <v>4047</v>
      </c>
      <c r="L66" s="135"/>
      <c r="M66" s="135"/>
      <c r="N66" s="135">
        <f>'将来負担比率（分子）の構造'!M$41</f>
        <v>4046</v>
      </c>
      <c r="O66" s="135"/>
      <c r="P66" s="135"/>
    </row>
    <row r="67" spans="1:16" x14ac:dyDescent="0.15">
      <c r="A67" s="135" t="s">
        <v>63</v>
      </c>
      <c r="B67" s="135" t="e">
        <f>NA()</f>
        <v>#N/A</v>
      </c>
      <c r="C67" s="135">
        <f>IF(ISNUMBER('将来負担比率（分子）の構造'!I$52), IF('将来負担比率（分子）の構造'!I$52 &lt; 0, 0, '将来負担比率（分子）の構造'!I$52), NA())</f>
        <v>972</v>
      </c>
      <c r="D67" s="135" t="e">
        <f>NA()</f>
        <v>#N/A</v>
      </c>
      <c r="E67" s="135" t="e">
        <f>NA()</f>
        <v>#N/A</v>
      </c>
      <c r="F67" s="135">
        <f>IF(ISNUMBER('将来負担比率（分子）の構造'!J$52), IF('将来負担比率（分子）の構造'!J$52 &lt; 0, 0, '将来負担比率（分子）の構造'!J$52), NA())</f>
        <v>818</v>
      </c>
      <c r="G67" s="135" t="e">
        <f>NA()</f>
        <v>#N/A</v>
      </c>
      <c r="H67" s="135" t="e">
        <f>NA()</f>
        <v>#N/A</v>
      </c>
      <c r="I67" s="135">
        <f>IF(ISNUMBER('将来負担比率（分子）の構造'!K$52), IF('将来負担比率（分子）の構造'!K$52 &lt; 0, 0, '将来負担比率（分子）の構造'!K$52), NA())</f>
        <v>797</v>
      </c>
      <c r="J67" s="135" t="e">
        <f>NA()</f>
        <v>#N/A</v>
      </c>
      <c r="K67" s="135" t="e">
        <f>NA()</f>
        <v>#N/A</v>
      </c>
      <c r="L67" s="135">
        <f>IF(ISNUMBER('将来負担比率（分子）の構造'!L$52), IF('将来負担比率（分子）の構造'!L$52 &lt; 0, 0, '将来負担比率（分子）の構造'!L$52), NA())</f>
        <v>735</v>
      </c>
      <c r="M67" s="135" t="e">
        <f>NA()</f>
        <v>#N/A</v>
      </c>
      <c r="N67" s="135" t="e">
        <f>NA()</f>
        <v>#N/A</v>
      </c>
      <c r="O67" s="135">
        <f>IF(ISNUMBER('将来負担比率（分子）の構造'!M$52), IF('将来負担比率（分子）の構造'!M$52 &lt; 0, 0, '将来負担比率（分子）の構造'!M$52), NA())</f>
        <v>494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古平町</cp:lastModifiedBy>
  <cp:lastPrinted>2017-04-04T07:44:43Z</cp:lastPrinted>
  <dcterms:created xsi:type="dcterms:W3CDTF">2017-01-25T01:19:07Z</dcterms:created>
  <dcterms:modified xsi:type="dcterms:W3CDTF">2017-04-04T07:46:23Z</dcterms:modified>
  <cp:category/>
</cp:coreProperties>
</file>