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1\Furubira-Town\21_財政課\⑯財政係\【財政係】\各種調査（令和1年度）\R20305【照会　3５(木)〆切】平成３０年度財政状況資料集の作成及び提出について\提出\"/>
    </mc:Choice>
  </mc:AlternateContent>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alcChain>
</file>

<file path=xl/sharedStrings.xml><?xml version="1.0" encoding="utf-8"?>
<sst xmlns="http://schemas.openxmlformats.org/spreadsheetml/2006/main" count="1149" uniqueCount="607">
  <si>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</si>
  <si>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</si>
  <si>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</si>
  <si>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</si>
  <si>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</si>
  <si>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</si>
  <si>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</si>
  <si>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</si>
  <si>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</si>
  <si>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</si>
  <si>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</si>
  <si>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</si>
  <si>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</si>
  <si>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</si>
  <si>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</si>
  <si>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</si>
  <si>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</si>
  <si>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</si>
  <si>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</si>
  <si>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</si>
  <si>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</si>
  <si>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</si>
  <si>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</si>
  <si>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</si>
  <si>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</si>
  <si>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</si>
  <si>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</si>
  <si>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</si>
  <si>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</si>
  <si>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</si>
  <si>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</si>
  <si>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</si>
  <si>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</si>
  <si>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</si>
  <si>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</si>
  <si>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</si>
  <si>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</si>
  <si>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</si>
  <si>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</si>
  <si>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</si>
  <si>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</si>
  <si>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</si>
  <si>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</si>
  <si>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</si>
  <si>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</si>
  <si>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</si>
  <si>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</si>
  <si>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</si>
  <si>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</si>
  <si>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</si>
  <si>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</si>
  <si>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</si>
  <si>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</si>
  <si>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</si>
  <si>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</si>
  <si>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</si>
  <si>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</si>
  <si>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</si>
  <si>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</si>
  <si>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</si>
  <si>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</si>
  <si>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</si>
  <si>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</si>
  <si>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</si>
  <si>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</si>
  <si>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</si>
  <si>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</si>
  <si>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</si>
  <si>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</si>
  <si>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</si>
  <si>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</si>
  <si>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</si>
  <si>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</si>
  <si>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</si>
  <si>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</si>
  <si>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</si>
  <si>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</si>
  <si>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</si>
  <si>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</si>
  <si>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</si>
  <si>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</si>
  <si>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</si>
  <si>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</si>
  <si>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</si>
  <si>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</si>
  <si>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</si>
  <si>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</si>
  <si>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</si>
  <si>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</si>
  <si>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</si>
  <si>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</si>
  <si>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</si>
  <si>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</si>
  <si>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</si>
  <si>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</si>
  <si>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</si>
  <si>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古平町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</si>
  <si>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</si>
  <si>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</si>
  <si>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</si>
  <si>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</si>
  <si>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</si>
  <si>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</si>
  <si>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</si>
  <si>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</si>
  <si>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</si>
  <si>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</si>
  <si>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</si>
  <si>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</si>
  <si>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</si>
  <si>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</si>
  <si>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</si>
  <si>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</si>
  <si>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</si>
  <si>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</si>
  <si>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</si>
  <si>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</si>
  <si>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</si>
  <si>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</si>
  <si>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</si>
  <si>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</si>
  <si>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</si>
  <si>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</si>
  <si>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</si>
  <si>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</si>
  <si>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</si>
  <si>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</si>
  <si>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</si>
  <si>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</si>
  <si>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</si>
  <si>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</si>
  <si>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</si>
  <si>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</si>
  <si>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</si>
  <si>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</si>
  <si>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</si>
  <si>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</si>
  <si>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</si>
  <si>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</si>
  <si>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</si>
  <si>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</si>
  <si>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</si>
  <si>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</si>
  <si>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</si>
  <si>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</si>
  <si>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</si>
  <si>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</si>
  <si>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</si>
  <si>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</si>
  <si>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</si>
  <si>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</si>
  <si>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</si>
  <si>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</si>
  <si>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</si>
  <si>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</si>
  <si>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</si>
  <si>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</si>
  <si>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</si>
  <si>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</si>
  <si>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</si>
  <si>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</si>
  <si>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</si>
  <si>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</si>
  <si>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</si>
  <si>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</si>
  <si>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</si>
  <si>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</si>
  <si>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</si>
  <si>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</si>
  <si>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</si>
  <si>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</si>
  <si>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</si>
  <si>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</si>
  <si>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</si>
  <si>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</si>
  <si>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</si>
  <si>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</si>
  <si>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</si>
  <si>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</si>
  <si>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</si>
  <si>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</si>
  <si>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</si>
  <si>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</si>
  <si>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</si>
  <si>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</si>
  <si>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</si>
  <si>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</si>
  <si>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</si>
  <si>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</si>
  <si>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</si>
  <si>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</si>
  <si>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</si>
  <si>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</si>
  <si>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</si>
  <si>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</si>
  <si>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</si>
  <si>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</si>
  <si>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</si>
  <si>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</si>
  <si>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</si>
  <si>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</si>
  <si>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</si>
  <si>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</si>
  <si>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</si>
  <si>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</si>
  <si>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</si>
  <si>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</si>
  <si>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</si>
  <si>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</si>
  <si>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</si>
  <si>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</si>
  <si>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</si>
  <si>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</si>
  <si>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</si>
  <si>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</si>
  <si>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</si>
  <si>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</si>
  <si>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</si>
  <si>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</si>
  <si>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</si>
  <si>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</si>
  <si>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北海道古平町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</si>
  <si>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</si>
  <si>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</si>
  <si>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</si>
  <si>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</si>
  <si>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</si>
  <si>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</si>
  <si>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</si>
  <si>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</si>
  <si>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</si>
  <si>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</si>
  <si>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</si>
  <si>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</si>
  <si>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</si>
  <si>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</si>
  <si>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</si>
  <si>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</si>
  <si>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</si>
  <si>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</si>
  <si>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</si>
  <si>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</si>
  <si>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</si>
  <si>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</si>
  <si>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</si>
  <si>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</si>
  <si>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</si>
  <si>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</si>
  <si>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</si>
  <si>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</si>
  <si>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</si>
  <si>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</si>
  <si>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</si>
  <si>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</si>
  <si>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</si>
  <si>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</si>
  <si>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</si>
  <si>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</si>
  <si>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</si>
  <si>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</si>
  <si>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</si>
  <si>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</si>
  <si>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</si>
  <si>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</si>
  <si>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</si>
  <si>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</si>
  <si>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</si>
  <si>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</si>
  <si>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</si>
  <si>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</si>
  <si>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</si>
  <si>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</si>
  <si>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</si>
  <si>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</si>
  <si>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</si>
  <si>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</si>
  <si>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</si>
  <si>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</si>
  <si>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</si>
  <si>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</si>
  <si>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</si>
  <si>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</si>
  <si>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</si>
  <si>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</si>
  <si>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</si>
  <si>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</si>
  <si>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</si>
  <si>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</si>
  <si>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</si>
  <si>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</si>
  <si>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</si>
  <si>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</si>
  <si>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</si>
  <si>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</si>
  <si>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</si>
  <si>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</si>
  <si>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</si>
  <si>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</si>
  <si>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</si>
  <si>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</si>
  <si>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</si>
  <si>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</si>
  <si>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</si>
  <si>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</si>
  <si>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</si>
  <si>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</si>
  <si>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</si>
  <si>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</si>
  <si>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</si>
  <si>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</si>
  <si>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</si>
  <si>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</si>
  <si>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</si>
  <si>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</si>
  <si>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</si>
  <si>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</si>
  <si>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</si>
  <si>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</si>
  <si>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</si>
  <si>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</si>
  <si>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</si>
  <si>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</si>
  <si>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</si>
  <si>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</si>
  <si>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</si>
  <si>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</si>
  <si>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</si>
  <si>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</si>
  <si>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</si>
  <si>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</si>
  <si>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</si>
  <si>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</si>
  <si>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</si>
  <si>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</si>
  <si>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</si>
  <si>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</si>
  <si>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</si>
  <si>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</si>
  <si>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</si>
  <si>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</si>
  <si>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</si>
  <si>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</si>
  <si>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</si>
  <si>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</si>
  <si>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</si>
  <si>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</si>
  <si>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</si>
  <si>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</si>
  <si>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</si>
  <si>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</si>
  <si>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</si>
  <si>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</si>
  <si>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</si>
  <si>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</si>
  <si>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</si>
  <si>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</si>
  <si>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</si>
  <si>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</si>
  <si>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</si>
  <si>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</si>
  <si>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</si>
  <si>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</si>
  <si>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</si>
  <si>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</si>
  <si>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</si>
  <si>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</si>
  <si>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</si>
  <si>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</si>
  <si>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</si>
  <si>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</si>
  <si>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北海道古平町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</si>
  <si>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</si>
  <si>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</si>
  <si>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</si>
  <si>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</si>
  <si>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</si>
  <si>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</si>
  <si>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</si>
  <si>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</si>
  <si>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</si>
  <si>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</si>
  <si>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</si>
  <si>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</si>
  <si>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</si>
  <si>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</si>
  <si>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</si>
  <si>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</si>
  <si>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</si>
  <si>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</si>
  <si>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</si>
  <si>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</si>
  <si>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</si>
  <si>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</si>
  <si>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</si>
  <si>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</si>
  <si>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</si>
  <si>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</si>
  <si>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</si>
  <si>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</si>
  <si>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</si>
  <si>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</si>
  <si>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</si>
  <si>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</si>
  <si>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</si>
  <si>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</si>
  <si>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</si>
  <si>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介護保険サービス事業特別会計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</si>
  <si>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</si>
  <si>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</si>
  <si>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</si>
  <si>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</si>
  <si>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</si>
  <si>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</si>
  <si>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</si>
  <si>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</si>
  <si>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</si>
  <si>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</si>
  <si>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</si>
  <si>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</si>
  <si>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</si>
  <si>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</si>
  <si>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</si>
  <si>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</si>
  <si>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</si>
  <si>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</si>
  <si>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</si>
  <si>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</si>
  <si>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</si>
  <si>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</si>
  <si>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</si>
  <si>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</si>
  <si>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</si>
  <si>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</si>
  <si>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</si>
  <si>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</si>
  <si>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</si>
  <si>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</si>
  <si>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</si>
  <si>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</si>
  <si>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</si>
  <si>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</si>
  <si>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</si>
  <si>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</si>
  <si>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</si>
  <si>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</si>
  <si>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</si>
  <si>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</si>
  <si>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</si>
  <si>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</si>
  <si>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</si>
  <si>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</si>
  <si>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</si>
  <si>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</si>
  <si>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</si>
  <si>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</si>
  <si>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</si>
  <si>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</si>
  <si>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</si>
  <si>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</si>
  <si>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</si>
  <si>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</si>
  <si>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</si>
  <si>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</si>
  <si>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</si>
  <si>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</si>
  <si>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</si>
  <si>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</si>
  <si>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</si>
  <si>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</si>
  <si>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</si>
  <si>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</si>
  <si>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</si>
  <si>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</si>
  <si>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</si>
  <si>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</si>
  <si>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</si>
  <si>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</si>
  <si>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</si>
  <si>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</si>
  <si>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</si>
  <si>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</si>
  <si>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</si>
  <si>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</si>
  <si>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</si>
  <si>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</si>
  <si>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</si>
  <si>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</si>
  <si>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</si>
  <si>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</si>
  <si>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</si>
  <si>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</si>
  <si>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</si>
  <si>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</si>
  <si>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</si>
  <si>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</si>
  <si>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</si>
  <si>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</si>
  <si>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</si>
  <si>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</si>
  <si>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</si>
  <si>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</si>
  <si>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</si>
  <si>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</si>
  <si>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</si>
  <si>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</si>
  <si>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</si>
  <si>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</si>
  <si>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</si>
  <si>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</si>
  <si>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</si>
  <si>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</si>
  <si>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</si>
  <si>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</si>
  <si>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</si>
  <si>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</si>
  <si>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</si>
  <si>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</si>
  <si>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</si>
  <si>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</si>
  <si>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</si>
  <si>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</si>
  <si>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</si>
  <si>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</si>
  <si>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</si>
  <si>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</si>
  <si>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</si>
  <si>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</si>
  <si>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</si>
  <si>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</si>
  <si>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</si>
  <si>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</si>
  <si>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</si>
  <si>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</si>
  <si>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</si>
  <si>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</si>
  <si>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</si>
  <si>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</si>
  <si>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</si>
  <si>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</si>
  <si>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</si>
  <si>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</si>
  <si>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</si>
  <si>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</si>
  <si>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</si>
  <si>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</si>
  <si>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</si>
  <si>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</si>
  <si>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</si>
  <si>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</si>
  <si>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</si>
  <si>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</si>
  <si>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</si>
  <si>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</si>
  <si>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</si>
  <si>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</si>
  <si>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</si>
  <si>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</si>
  <si>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</si>
  <si>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</si>
  <si>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</si>
  <si>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</si>
  <si>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</si>
  <si>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3.98</t>
  </si>
  <si>
    <t>▲ 8.06</t>
  </si>
  <si>
    <t>一般会計</t>
  </si>
  <si>
    <t>国民健康保険事業特別会計</t>
  </si>
  <si>
    <t>後期高齢者医療特別会計</t>
  </si>
  <si>
    <t>介護保険サービス事業特別会計</t>
  </si>
  <si>
    <t>簡易水道事業特別会計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</si>
  <si>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</si>
  <si>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</si>
  <si>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</si>
  <si>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</si>
  <si>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</si>
  <si>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</si>
  <si>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</si>
  <si>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</si>
  <si>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役場庁舎建設基金</t>
    <rPh sb="0" eb="2">
      <t>ヤクバ</t>
    </rPh>
    <rPh sb="2" eb="4">
      <t>チョウシャ</t>
    </rPh>
    <rPh sb="4" eb="6">
      <t>ケンセツ</t>
    </rPh>
    <rPh sb="6" eb="8">
      <t>キキン</t>
    </rPh>
    <phoneticPr fontId="2"/>
  </si>
  <si>
    <t>ふるさと応援基金</t>
    <rPh sb="4" eb="6">
      <t>オウエン</t>
    </rPh>
    <rPh sb="6" eb="8">
      <t>キキン</t>
    </rPh>
    <phoneticPr fontId="2"/>
  </si>
  <si>
    <t>コミュニティセンター建設基金</t>
    <rPh sb="10" eb="12">
      <t>ケンセツ</t>
    </rPh>
    <rPh sb="12" eb="14">
      <t>キキン</t>
    </rPh>
    <phoneticPr fontId="2"/>
  </si>
  <si>
    <t>退職手当基金</t>
    <rPh sb="0" eb="2">
      <t>タイショク</t>
    </rPh>
    <rPh sb="2" eb="4">
      <t>テアテ</t>
    </rPh>
    <rPh sb="4" eb="6">
      <t>キキン</t>
    </rPh>
    <phoneticPr fontId="2"/>
  </si>
  <si>
    <t>青少年人材育成基金</t>
    <rPh sb="0" eb="3">
      <t>セイショウネン</t>
    </rPh>
    <rPh sb="3" eb="5">
      <t>ジンザイ</t>
    </rPh>
    <rPh sb="5" eb="7">
      <t>イクセイ</t>
    </rPh>
    <rPh sb="7" eb="9">
      <t>キキン</t>
    </rPh>
    <phoneticPr fontId="2"/>
  </si>
  <si>
    <t>-</t>
    <phoneticPr fontId="2"/>
  </si>
  <si>
    <t>-</t>
    <phoneticPr fontId="2"/>
  </si>
  <si>
    <t>-</t>
    <phoneticPr fontId="2"/>
  </si>
  <si>
    <t>北後志衛生施設組合</t>
    <phoneticPr fontId="2"/>
  </si>
  <si>
    <t>後志広域連合</t>
    <phoneticPr fontId="2"/>
  </si>
  <si>
    <t>北しりべし廃棄物処理広域連合</t>
    <phoneticPr fontId="2"/>
  </si>
  <si>
    <t>北後志消防組合</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</si>
  <si>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</si>
  <si>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</si>
  <si>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</si>
  <si>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</si>
  <si>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</si>
  <si>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</si>
  <si>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56.0％で類似団体平均値と比較して低い数値となっている。また、将来負担比率については、H30で6.6となっており近年は減少傾向にある。公共施設の効率的な維持管理など、建設事業の重点化・計画的な実施による地方債発行の抑制が要因と推測される。引き続き、古平町公共施設等総合計画と各個別施設計画により公共施設の適正な維持管理体制の構築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</si>
  <si>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</si>
  <si>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</si>
  <si>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</si>
  <si>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</si>
  <si>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</si>
  <si>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</si>
  <si>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</si>
  <si>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を上回る数値となっているが、近年は充当可能基金の増加等により改善傾向にある。実質公債費比率については増加傾向にあることから今後も中長期的な財政状況を勘案のうえ、事業の選定を図り、公債費の縮減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</si>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</sst>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24AF-4E8B-8872-D6FD8BAD3B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122402</c:v>
                </c:pt>
                <c:pt idx="1">
                  <c:v>153265</c:v>
                </c:pt>
                <c:pt idx="2">
                  <c:v>235497</c:v>
                </c:pt>
                <c:pt idx="3">
                  <c:v>200855</c:v>
                </c:pt>
                <c:pt idx="4">
                  <c:v>42156</c:v>
                </c:pt>
              </c:numCache>
            </c:numRef>
          </c:val>
          <c:smooth val="0"/>
          <c:extLst xmlns:c16r2="http://schemas.microsoft.com/office/drawing/2015/06/chart">
            <c:ext xmlns:c16="http://schemas.microsoft.com/office/drawing/2014/chart" uri="{C3380CC4-5D6E-409C-BE32-E72D297353CC}">
              <c16:uniqueId val="{00000001-24AF-4E8B-8872-D6FD8BAD3B1C}"/>
            </c:ext>
          </c:extLst>
        </c:ser>
        <c:dLbls>
          <c:showLegendKey val="0"/>
          <c:showVal val="0"/>
          <c:showCatName val="0"/>
          <c:showSerName val="0"/>
          <c:showPercent val="0"/>
          <c:showBubbleSize val="0"/>
        </c:dLbls>
        <c:marker val="1"/>
        <c:smooth val="0"/>
        <c:axId val="465581864"/>
        <c:axId val="465585392"/>
      </c:lineChart>
      <c:catAx>
        <c:axId val="465581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585392"/>
        <c:crosses val="autoZero"/>
        <c:auto val="1"/>
        <c:lblAlgn val="ctr"/>
        <c:lblOffset val="100"/>
        <c:tickLblSkip val="1"/>
        <c:tickMarkSkip val="1"/>
        <c:noMultiLvlLbl val="0"/>
      </c:catAx>
      <c:valAx>
        <c:axId val="4655853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581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3.08</c:v>
                </c:pt>
                <c:pt idx="1">
                  <c:v>4.83</c:v>
                </c:pt>
                <c:pt idx="2">
                  <c:v>4.28</c:v>
                </c:pt>
                <c:pt idx="3">
                  <c:v>1.89</c:v>
                </c:pt>
                <c:pt idx="4">
                  <c:v>0.31</c:v>
                </c:pt>
              </c:numCache>
            </c:numRef>
          </c:val>
          <c:extLst xmlns:c16r2="http://schemas.microsoft.com/office/drawing/2015/06/chart">
            <c:ext xmlns:c16="http://schemas.microsoft.com/office/drawing/2014/chart" uri="{C3380CC4-5D6E-409C-BE32-E72D297353CC}">
              <c16:uniqueId val="{00000000-C497-4544-B974-AEF2F61BF9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32.770000000000003</c:v>
                </c:pt>
                <c:pt idx="1">
                  <c:v>34.18</c:v>
                </c:pt>
                <c:pt idx="2">
                  <c:v>37.47</c:v>
                </c:pt>
                <c:pt idx="3">
                  <c:v>37.26</c:v>
                </c:pt>
                <c:pt idx="4">
                  <c:v>31.2</c:v>
                </c:pt>
              </c:numCache>
            </c:numRef>
          </c:val>
          <c:extLst xmlns:c16r2="http://schemas.microsoft.com/office/drawing/2015/06/chart">
            <c:ext xmlns:c16="http://schemas.microsoft.com/office/drawing/2014/chart" uri="{C3380CC4-5D6E-409C-BE32-E72D297353CC}">
              <c16:uniqueId val="{00000001-C497-4544-B974-AEF2F61BF9F1}"/>
            </c:ext>
          </c:extLst>
        </c:ser>
        <c:dLbls>
          <c:showLegendKey val="0"/>
          <c:showVal val="0"/>
          <c:showCatName val="0"/>
          <c:showSerName val="0"/>
          <c:showPercent val="0"/>
          <c:showBubbleSize val="0"/>
        </c:dLbls>
        <c:gapWidth val="250"/>
        <c:overlap val="100"/>
        <c:axId val="465584216"/>
        <c:axId val="46558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5.22</c:v>
                </c:pt>
                <c:pt idx="2">
                  <c:v>1.81</c:v>
                </c:pt>
                <c:pt idx="3">
                  <c:v>-3.98</c:v>
                </c:pt>
                <c:pt idx="4">
                  <c:v>-8.06</c:v>
                </c:pt>
              </c:numCache>
            </c:numRef>
          </c:val>
          <c:smooth val="0"/>
          <c:extLst xmlns:c16r2="http://schemas.microsoft.com/office/drawing/2015/06/chart">
            <c:ext xmlns:c16="http://schemas.microsoft.com/office/drawing/2014/chart" uri="{C3380CC4-5D6E-409C-BE32-E72D297353CC}">
              <c16:uniqueId val="{00000002-C497-4544-B974-AEF2F61BF9F1}"/>
            </c:ext>
          </c:extLst>
        </c:ser>
        <c:dLbls>
          <c:showLegendKey val="0"/>
          <c:showVal val="0"/>
          <c:showCatName val="0"/>
          <c:showSerName val="0"/>
          <c:showPercent val="0"/>
          <c:showBubbleSize val="0"/>
        </c:dLbls>
        <c:marker val="1"/>
        <c:smooth val="0"/>
        <c:axId val="465584216"/>
        <c:axId val="465584608"/>
      </c:lineChart>
      <c:catAx>
        <c:axId val="46558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584608"/>
        <c:crosses val="autoZero"/>
        <c:auto val="1"/>
        <c:lblAlgn val="ctr"/>
        <c:lblOffset val="100"/>
        <c:tickLblSkip val="1"/>
        <c:tickMarkSkip val="1"/>
        <c:noMultiLvlLbl val="0"/>
      </c:catAx>
      <c:valAx>
        <c:axId val="46558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58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DD8-45C5-88E7-581BEEE11A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D8-45C5-88E7-581BEEE11A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DD8-45C5-88E7-581BEEE11A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DD8-45C5-88E7-581BEEE11A8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DD8-45C5-88E7-581BEEE11A8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3DD8-45C5-88E7-581BEEE11A8B}"/>
            </c:ext>
          </c:extLst>
        </c:ser>
        <c:ser>
          <c:idx val="6"/>
          <c:order val="6"/>
          <c:tx>
            <c:strRef>
              <c:f>データシート!$A$33</c:f>
              <c:strCache>
                <c:ptCount val="1"/>
                <c:pt idx="0">
                  <c:v>介護保険サービス事業特別会計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0.76</c:v>
                </c:pt>
                <c:pt idx="4">
                  <c:v>#N/A</c:v>
                </c:pt>
                <c:pt idx="5">
                  <c:v>0.27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3DD8-45C5-88E7-581BEEE11A8B}"/>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7-3DD8-45C5-88E7-581BEEE11A8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0.61</c:v>
                </c:pt>
                <c:pt idx="6">
                  <c:v>#N/A</c:v>
                </c:pt>
                <c:pt idx="7">
                  <c:v>0</c:v>
                </c:pt>
                <c:pt idx="8">
                  <c:v>#N/A</c:v>
                </c:pt>
                <c:pt idx="9">
                  <c:v>0.17</c:v>
                </c:pt>
              </c:numCache>
            </c:numRef>
          </c:val>
          <c:extLst xmlns:c16r2="http://schemas.microsoft.com/office/drawing/2015/06/chart">
            <c:ext xmlns:c16="http://schemas.microsoft.com/office/drawing/2014/chart" uri="{C3380CC4-5D6E-409C-BE32-E72D297353CC}">
              <c16:uniqueId val="{00000008-3DD8-45C5-88E7-581BEEE11A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3.08</c:v>
                </c:pt>
                <c:pt idx="2">
                  <c:v>#N/A</c:v>
                </c:pt>
                <c:pt idx="3">
                  <c:v>4.83</c:v>
                </c:pt>
                <c:pt idx="4">
                  <c:v>#N/A</c:v>
                </c:pt>
                <c:pt idx="5">
                  <c:v>4.2699999999999996</c:v>
                </c:pt>
                <c:pt idx="6">
                  <c:v>#N/A</c:v>
                </c:pt>
                <c:pt idx="7">
                  <c:v>1.89</c:v>
                </c:pt>
                <c:pt idx="8">
                  <c:v>#N/A</c:v>
                </c:pt>
                <c:pt idx="9">
                  <c:v>0.3</c:v>
                </c:pt>
              </c:numCache>
            </c:numRef>
          </c:val>
          <c:extLst xmlns:c16r2="http://schemas.microsoft.com/office/drawing/2015/06/chart">
            <c:ext xmlns:c16="http://schemas.microsoft.com/office/drawing/2014/chart" uri="{C3380CC4-5D6E-409C-BE32-E72D297353CC}">
              <c16:uniqueId val="{00000009-3DD8-45C5-88E7-581BEEE11A8B}"/>
            </c:ext>
          </c:extLst>
        </c:ser>
        <c:dLbls>
          <c:showLegendKey val="0"/>
          <c:showVal val="0"/>
          <c:showCatName val="0"/>
          <c:showSerName val="0"/>
          <c:showPercent val="0"/>
          <c:showBubbleSize val="0"/>
        </c:dLbls>
        <c:gapWidth val="150"/>
        <c:overlap val="100"/>
        <c:axId val="465585000"/>
        <c:axId val="465585784"/>
      </c:barChart>
      <c:catAx>
        <c:axId val="46558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585784"/>
        <c:crosses val="autoZero"/>
        <c:auto val="1"/>
        <c:lblAlgn val="ctr"/>
        <c:lblOffset val="100"/>
        <c:tickLblSkip val="1"/>
        <c:tickMarkSkip val="1"/>
        <c:noMultiLvlLbl val="0"/>
      </c:catAx>
      <c:valAx>
        <c:axId val="46558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585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431</c:v>
                </c:pt>
                <c:pt idx="5">
                  <c:v>452</c:v>
                </c:pt>
                <c:pt idx="8">
                  <c:v>442</c:v>
                </c:pt>
                <c:pt idx="11">
                  <c:v>443</c:v>
                </c:pt>
                <c:pt idx="14">
                  <c:v>428</c:v>
                </c:pt>
              </c:numCache>
            </c:numRef>
          </c:val>
          <c:extLst xmlns:c16r2="http://schemas.microsoft.com/office/drawing/2015/06/chart">
            <c:ext xmlns:c16="http://schemas.microsoft.com/office/drawing/2014/chart" uri="{C3380CC4-5D6E-409C-BE32-E72D297353CC}">
              <c16:uniqueId val="{00000000-7147-4C0C-83E6-AD40BB2A64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47-4C0C-83E6-AD40BB2A64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147-4C0C-83E6-AD40BB2A64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24</c:v>
                </c:pt>
                <c:pt idx="6">
                  <c:v>24</c:v>
                </c:pt>
                <c:pt idx="9">
                  <c:v>24</c:v>
                </c:pt>
                <c:pt idx="12">
                  <c:v>26</c:v>
                </c:pt>
              </c:numCache>
            </c:numRef>
          </c:val>
          <c:extLst xmlns:c16r2="http://schemas.microsoft.com/office/drawing/2015/06/chart">
            <c:ext xmlns:c16="http://schemas.microsoft.com/office/drawing/2014/chart" uri="{C3380CC4-5D6E-409C-BE32-E72D297353CC}">
              <c16:uniqueId val="{00000003-7147-4C0C-83E6-AD40BB2A64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124</c:v>
                </c:pt>
                <c:pt idx="3">
                  <c:v>135</c:v>
                </c:pt>
                <c:pt idx="6">
                  <c:v>141</c:v>
                </c:pt>
                <c:pt idx="9">
                  <c:v>142</c:v>
                </c:pt>
                <c:pt idx="12">
                  <c:v>150</c:v>
                </c:pt>
              </c:numCache>
            </c:numRef>
          </c:val>
          <c:extLst xmlns:c16r2="http://schemas.microsoft.com/office/drawing/2015/06/chart">
            <c:ext xmlns:c16="http://schemas.microsoft.com/office/drawing/2014/chart" uri="{C3380CC4-5D6E-409C-BE32-E72D297353CC}">
              <c16:uniqueId val="{00000004-7147-4C0C-83E6-AD40BB2A64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47-4C0C-83E6-AD40BB2A64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47-4C0C-83E6-AD40BB2A64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410</c:v>
                </c:pt>
                <c:pt idx="3">
                  <c:v>433</c:v>
                </c:pt>
                <c:pt idx="6">
                  <c:v>436</c:v>
                </c:pt>
                <c:pt idx="9">
                  <c:v>440</c:v>
                </c:pt>
                <c:pt idx="12">
                  <c:v>402</c:v>
                </c:pt>
              </c:numCache>
            </c:numRef>
          </c:val>
          <c:extLst xmlns:c16r2="http://schemas.microsoft.com/office/drawing/2015/06/chart">
            <c:ext xmlns:c16="http://schemas.microsoft.com/office/drawing/2014/chart" uri="{C3380CC4-5D6E-409C-BE32-E72D297353CC}">
              <c16:uniqueId val="{00000007-7147-4C0C-83E6-AD40BB2A64EC}"/>
            </c:ext>
          </c:extLst>
        </c:ser>
        <c:dLbls>
          <c:showLegendKey val="0"/>
          <c:showVal val="0"/>
          <c:showCatName val="0"/>
          <c:showSerName val="0"/>
          <c:showPercent val="0"/>
          <c:showBubbleSize val="0"/>
        </c:dLbls>
        <c:gapWidth val="100"/>
        <c:overlap val="100"/>
        <c:axId val="465591272"/>
        <c:axId val="46559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121</c:v>
                </c:pt>
                <c:pt idx="2">
                  <c:v>#N/A</c:v>
                </c:pt>
                <c:pt idx="3">
                  <c:v>#N/A</c:v>
                </c:pt>
                <c:pt idx="4">
                  <c:v>140</c:v>
                </c:pt>
                <c:pt idx="5">
                  <c:v>#N/A</c:v>
                </c:pt>
                <c:pt idx="6">
                  <c:v>#N/A</c:v>
                </c:pt>
                <c:pt idx="7">
                  <c:v>159</c:v>
                </c:pt>
                <c:pt idx="8">
                  <c:v>#N/A</c:v>
                </c:pt>
                <c:pt idx="9">
                  <c:v>#N/A</c:v>
                </c:pt>
                <c:pt idx="10">
                  <c:v>163</c:v>
                </c:pt>
                <c:pt idx="11">
                  <c:v>#N/A</c:v>
                </c:pt>
                <c:pt idx="12">
                  <c:v>#N/A</c:v>
                </c:pt>
                <c:pt idx="13">
                  <c:v>150</c:v>
                </c:pt>
                <c:pt idx="14">
                  <c:v>#N/A</c:v>
                </c:pt>
              </c:numCache>
            </c:numRef>
          </c:val>
          <c:smooth val="0"/>
          <c:extLst xmlns:c16r2="http://schemas.microsoft.com/office/drawing/2015/06/chart">
            <c:ext xmlns:c16="http://schemas.microsoft.com/office/drawing/2014/chart" uri="{C3380CC4-5D6E-409C-BE32-E72D297353CC}">
              <c16:uniqueId val="{00000008-7147-4C0C-83E6-AD40BB2A64EC}"/>
            </c:ext>
          </c:extLst>
        </c:ser>
        <c:dLbls>
          <c:showLegendKey val="0"/>
          <c:showVal val="0"/>
          <c:showCatName val="0"/>
          <c:showSerName val="0"/>
          <c:showPercent val="0"/>
          <c:showBubbleSize val="0"/>
        </c:dLbls>
        <c:marker val="1"/>
        <c:smooth val="0"/>
        <c:axId val="465591272"/>
        <c:axId val="465591664"/>
      </c:lineChart>
      <c:catAx>
        <c:axId val="46559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591664"/>
        <c:crosses val="autoZero"/>
        <c:auto val="1"/>
        <c:lblAlgn val="ctr"/>
        <c:lblOffset val="100"/>
        <c:tickLblSkip val="1"/>
        <c:tickMarkSkip val="1"/>
        <c:noMultiLvlLbl val="0"/>
      </c:catAx>
      <c:valAx>
        <c:axId val="46559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59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4138</c:v>
                </c:pt>
                <c:pt idx="5">
                  <c:v>4035</c:v>
                </c:pt>
                <c:pt idx="8">
                  <c:v>3902</c:v>
                </c:pt>
                <c:pt idx="11">
                  <c:v>3780</c:v>
                </c:pt>
                <c:pt idx="14">
                  <c:v>3574</c:v>
                </c:pt>
              </c:numCache>
            </c:numRef>
          </c:val>
          <c:extLst xmlns:c16r2="http://schemas.microsoft.com/office/drawing/2015/06/chart">
            <c:ext xmlns:c16="http://schemas.microsoft.com/office/drawing/2014/chart" uri="{C3380CC4-5D6E-409C-BE32-E72D297353CC}">
              <c16:uniqueId val="{00000000-98E8-454D-8149-A77CC36E27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343</c:v>
                </c:pt>
                <c:pt idx="5">
                  <c:v>368</c:v>
                </c:pt>
                <c:pt idx="8">
                  <c:v>342</c:v>
                </c:pt>
                <c:pt idx="11">
                  <c:v>430</c:v>
                </c:pt>
                <c:pt idx="14">
                  <c:v>442</c:v>
                </c:pt>
              </c:numCache>
            </c:numRef>
          </c:val>
          <c:extLst xmlns:c16r2="http://schemas.microsoft.com/office/drawing/2015/06/chart">
            <c:ext xmlns:c16="http://schemas.microsoft.com/office/drawing/2014/chart" uri="{C3380CC4-5D6E-409C-BE32-E72D297353CC}">
              <c16:uniqueId val="{00000001-98E8-454D-8149-A77CC36E27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1432</c:v>
                </c:pt>
                <c:pt idx="5">
                  <c:v>1654</c:v>
                </c:pt>
                <c:pt idx="8">
                  <c:v>1793</c:v>
                </c:pt>
                <c:pt idx="11">
                  <c:v>1813</c:v>
                </c:pt>
                <c:pt idx="14">
                  <c:v>1812</c:v>
                </c:pt>
              </c:numCache>
            </c:numRef>
          </c:val>
          <c:extLst xmlns:c16r2="http://schemas.microsoft.com/office/drawing/2015/06/chart">
            <c:ext xmlns:c16="http://schemas.microsoft.com/office/drawing/2014/chart" uri="{C3380CC4-5D6E-409C-BE32-E72D297353CC}">
              <c16:uniqueId val="{00000002-98E8-454D-8149-A77CC36E27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E8-454D-8149-A77CC36E27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E8-454D-8149-A77CC36E27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E8-454D-8149-A77CC36E27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509</c:v>
                </c:pt>
                <c:pt idx="3">
                  <c:v>465</c:v>
                </c:pt>
                <c:pt idx="6">
                  <c:v>429</c:v>
                </c:pt>
                <c:pt idx="9">
                  <c:v>455</c:v>
                </c:pt>
                <c:pt idx="12">
                  <c:v>429</c:v>
                </c:pt>
              </c:numCache>
            </c:numRef>
          </c:val>
          <c:extLst xmlns:c16r2="http://schemas.microsoft.com/office/drawing/2015/06/chart">
            <c:ext xmlns:c16="http://schemas.microsoft.com/office/drawing/2014/chart" uri="{C3380CC4-5D6E-409C-BE32-E72D297353CC}">
              <c16:uniqueId val="{00000006-98E8-454D-8149-A77CC36E27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147</c:v>
                </c:pt>
                <c:pt idx="3">
                  <c:v>139</c:v>
                </c:pt>
                <c:pt idx="6">
                  <c:v>116</c:v>
                </c:pt>
                <c:pt idx="9">
                  <c:v>93</c:v>
                </c:pt>
                <c:pt idx="12">
                  <c:v>68</c:v>
                </c:pt>
              </c:numCache>
            </c:numRef>
          </c:val>
          <c:extLst xmlns:c16r2="http://schemas.microsoft.com/office/drawing/2015/06/chart">
            <c:ext xmlns:c16="http://schemas.microsoft.com/office/drawing/2014/chart" uri="{C3380CC4-5D6E-409C-BE32-E72D297353CC}">
              <c16:uniqueId val="{00000007-98E8-454D-8149-A77CC36E27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1946</c:v>
                </c:pt>
                <c:pt idx="3">
                  <c:v>1902</c:v>
                </c:pt>
                <c:pt idx="6">
                  <c:v>1808</c:v>
                </c:pt>
                <c:pt idx="9">
                  <c:v>1706</c:v>
                </c:pt>
                <c:pt idx="12">
                  <c:v>1600</c:v>
                </c:pt>
              </c:numCache>
            </c:numRef>
          </c:val>
          <c:extLst xmlns:c16r2="http://schemas.microsoft.com/office/drawing/2015/06/chart">
            <c:ext xmlns:c16="http://schemas.microsoft.com/office/drawing/2014/chart" uri="{C3380CC4-5D6E-409C-BE32-E72D297353CC}">
              <c16:uniqueId val="{00000008-98E8-454D-8149-A77CC36E27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8E8-454D-8149-A77CC36E27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4047</c:v>
                </c:pt>
                <c:pt idx="3">
                  <c:v>4046</c:v>
                </c:pt>
                <c:pt idx="6">
                  <c:v>3990</c:v>
                </c:pt>
                <c:pt idx="9">
                  <c:v>4062</c:v>
                </c:pt>
                <c:pt idx="12">
                  <c:v>3839</c:v>
                </c:pt>
              </c:numCache>
            </c:numRef>
          </c:val>
          <c:extLst xmlns:c16r2="http://schemas.microsoft.com/office/drawing/2015/06/chart">
            <c:ext xmlns:c16="http://schemas.microsoft.com/office/drawing/2014/chart" uri="{C3380CC4-5D6E-409C-BE32-E72D297353CC}">
              <c16:uniqueId val="{0000000A-98E8-454D-8149-A77CC36E2773}"/>
            </c:ext>
          </c:extLst>
        </c:ser>
        <c:dLbls>
          <c:showLegendKey val="0"/>
          <c:showVal val="0"/>
          <c:showCatName val="0"/>
          <c:showSerName val="0"/>
          <c:showPercent val="0"/>
          <c:showBubbleSize val="0"/>
        </c:dLbls>
        <c:gapWidth val="100"/>
        <c:overlap val="100"/>
        <c:axId val="465592056"/>
        <c:axId val="465592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735</c:v>
                </c:pt>
                <c:pt idx="2">
                  <c:v>#N/A</c:v>
                </c:pt>
                <c:pt idx="3">
                  <c:v>#N/A</c:v>
                </c:pt>
                <c:pt idx="4">
                  <c:v>494</c:v>
                </c:pt>
                <c:pt idx="5">
                  <c:v>#N/A</c:v>
                </c:pt>
                <c:pt idx="6">
                  <c:v>#N/A</c:v>
                </c:pt>
                <c:pt idx="7">
                  <c:v>306</c:v>
                </c:pt>
                <c:pt idx="8">
                  <c:v>#N/A</c:v>
                </c:pt>
                <c:pt idx="9">
                  <c:v>#N/A</c:v>
                </c:pt>
                <c:pt idx="10">
                  <c:v>293</c:v>
                </c:pt>
                <c:pt idx="11">
                  <c:v>#N/A</c:v>
                </c:pt>
                <c:pt idx="12">
                  <c:v>#N/A</c:v>
                </c:pt>
                <c:pt idx="13">
                  <c:v>109</c:v>
                </c:pt>
                <c:pt idx="14">
                  <c:v>#N/A</c:v>
                </c:pt>
              </c:numCache>
            </c:numRef>
          </c:val>
          <c:smooth val="0"/>
          <c:extLst xmlns:c16r2="http://schemas.microsoft.com/office/drawing/2015/06/chart">
            <c:ext xmlns:c16="http://schemas.microsoft.com/office/drawing/2014/chart" uri="{C3380CC4-5D6E-409C-BE32-E72D297353CC}">
              <c16:uniqueId val="{0000000B-98E8-454D-8149-A77CC36E2773}"/>
            </c:ext>
          </c:extLst>
        </c:ser>
        <c:dLbls>
          <c:showLegendKey val="0"/>
          <c:showVal val="0"/>
          <c:showCatName val="0"/>
          <c:showSerName val="0"/>
          <c:showPercent val="0"/>
          <c:showBubbleSize val="0"/>
        </c:dLbls>
        <c:marker val="1"/>
        <c:smooth val="0"/>
        <c:axId val="465592056"/>
        <c:axId val="465592840"/>
      </c:lineChart>
      <c:catAx>
        <c:axId val="46559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592840"/>
        <c:crosses val="autoZero"/>
        <c:auto val="1"/>
        <c:lblAlgn val="ctr"/>
        <c:lblOffset val="100"/>
        <c:tickLblSkip val="1"/>
        <c:tickMarkSkip val="1"/>
        <c:noMultiLvlLbl val="0"/>
      </c:catAx>
      <c:valAx>
        <c:axId val="465592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59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792</c:v>
                </c:pt>
                <c:pt idx="1">
                  <c:v>762</c:v>
                </c:pt>
                <c:pt idx="2">
                  <c:v>632</c:v>
                </c:pt>
              </c:numCache>
            </c:numRef>
          </c:val>
          <c:extLst xmlns:c16r2="http://schemas.microsoft.com/office/drawing/2015/06/chart">
            <c:ext xmlns:c16="http://schemas.microsoft.com/office/drawing/2014/chart" uri="{C3380CC4-5D6E-409C-BE32-E72D297353CC}">
              <c16:uniqueId val="{00000000-0D93-44E4-82F0-9BE32A8649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292</c:v>
                </c:pt>
                <c:pt idx="1">
                  <c:v>305</c:v>
                </c:pt>
                <c:pt idx="2">
                  <c:v>303</c:v>
                </c:pt>
              </c:numCache>
            </c:numRef>
          </c:val>
          <c:extLst xmlns:c16r2="http://schemas.microsoft.com/office/drawing/2015/06/chart">
            <c:ext xmlns:c16="http://schemas.microsoft.com/office/drawing/2014/chart" uri="{C3380CC4-5D6E-409C-BE32-E72D297353CC}">
              <c16:uniqueId val="{00000001-0D93-44E4-82F0-9BE32A8649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646</c:v>
                </c:pt>
                <c:pt idx="1">
                  <c:v>746</c:v>
                </c:pt>
                <c:pt idx="2">
                  <c:v>860</c:v>
                </c:pt>
              </c:numCache>
            </c:numRef>
          </c:val>
          <c:extLst xmlns:c16r2="http://schemas.microsoft.com/office/drawing/2015/06/chart">
            <c:ext xmlns:c16="http://schemas.microsoft.com/office/drawing/2014/chart" uri="{C3380CC4-5D6E-409C-BE32-E72D297353CC}">
              <c16:uniqueId val="{00000002-0D93-44E4-82F0-9BE32A8649D9}"/>
            </c:ext>
          </c:extLst>
        </c:ser>
        <c:dLbls>
          <c:showLegendKey val="0"/>
          <c:showVal val="0"/>
          <c:showCatName val="0"/>
          <c:showSerName val="0"/>
          <c:showPercent val="0"/>
          <c:showBubbleSize val="0"/>
        </c:dLbls>
        <c:gapWidth val="120"/>
        <c:overlap val="100"/>
        <c:axId val="465593232"/>
        <c:axId val="465594016"/>
      </c:barChart>
      <c:catAx>
        <c:axId val="46559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594016"/>
        <c:crosses val="autoZero"/>
        <c:auto val="1"/>
        <c:lblAlgn val="ctr"/>
        <c:lblOffset val="100"/>
        <c:tickLblSkip val="1"/>
        <c:tickMarkSkip val="1"/>
        <c:noMultiLvlLbl val="0"/>
      </c:catAx>
      <c:valAx>
        <c:axId val="465594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59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D2-40DF-9765-3599B2740717}"/>
                </c:ext>
                <c:ext xmlns:c15="http://schemas.microsoft.com/office/drawing/2012/chart" uri="{CE6537A1-D6FC-4f65-9D91-7224C49458BB}">
                  <c15:dlblFieldTable>
                    <c15:dlblFTEntry>
                      <c15:txfldGUID>{61A6E086-1D56-4CAF-ADD5-61B536B58AEC}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D2-40DF-9765-3599B2740717}"/>
                </c:ext>
                <c:ext xmlns:c15="http://schemas.microsoft.com/office/drawing/2012/chart" uri="{CE6537A1-D6FC-4f65-9D91-7224C49458BB}">
                  <c15:dlblFieldTable>
                    <c15:dlblFTEntry>
                      <c15:txfldGUID>{D346011D-0412-44E3-A2CF-D75FE03366A0}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D2-40DF-9765-3599B2740717}"/>
                </c:ext>
                <c:ext xmlns:c15="http://schemas.microsoft.com/office/drawing/2012/chart" uri="{CE6537A1-D6FC-4f65-9D91-7224C49458BB}">
                  <c15:dlblFieldTable>
                    <c15:dlblFTEntry>
                      <c15:txfldGUID>{351D12A6-E315-4CEC-A2C6-827FEBDBF5A7}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D2-40DF-9765-3599B2740717}"/>
                </c:ext>
                <c:ext xmlns:c15="http://schemas.microsoft.com/office/drawing/2012/chart" uri="{CE6537A1-D6FC-4f65-9D91-7224C49458BB}">
                  <c15:dlblFieldTable>
                    <c15:dlblFTEntry>
                      <c15:txfldGUID>{F7A5134A-F0EA-45A8-8726-B40883D5B811}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D2-40DF-9765-3599B2740717}"/>
                </c:ext>
                <c:ext xmlns:c15="http://schemas.microsoft.com/office/drawing/2012/chart" uri="{CE6537A1-D6FC-4f65-9D91-7224C49458BB}">
                  <c15:dlblFieldTable>
                    <c15:dlblFTEntry>
                      <c15:txfldGUID>{39B6AD69-46FB-44D5-9051-C34C2CF285DE}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D2-40DF-9765-3599B2740717}"/>
                </c:ext>
                <c:ext xmlns:c15="http://schemas.microsoft.com/office/drawing/2012/chart" uri="{CE6537A1-D6FC-4f65-9D91-7224C49458BB}">
                  <c15:dlblFieldTable>
                    <c15:dlblFTEntry>
                      <c15:txfldGUID>{8BAE148A-6D5E-484B-9CD6-9A4DB841B827}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D2-40DF-9765-3599B2740717}"/>
                </c:ext>
                <c:ext xmlns:c15="http://schemas.microsoft.com/office/drawing/2012/chart" uri="{CE6537A1-D6FC-4f65-9D91-7224C49458BB}">
                  <c15:dlblFieldTable>
                    <c15:dlblFTEntry>
                      <c15:txfldGUID>{5A8336FE-F0E4-4C3E-AEA5-FDE0BDE82852}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D2-40DF-9765-3599B2740717}"/>
                </c:ext>
                <c:ext xmlns:c15="http://schemas.microsoft.com/office/drawing/2012/chart" uri="{CE6537A1-D6FC-4f65-9D91-7224C49458BB}">
                  <c15:dlblFieldTable>
                    <c15:dlblFTEntry>
                      <c15:txfldGUID>{8AFA5851-2DAC-4858-A022-878532B29EA6}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D2-40DF-9765-3599B2740717}"/>
                </c:ext>
                <c:ext xmlns:c15="http://schemas.microsoft.com/office/drawing/2012/chart" uri="{CE6537A1-D6FC-4f65-9D91-7224C49458BB}">
                  <c15:dlblFieldTable>
                    <c15:dlblFTEntry>
                      <c15:txfldGUID>{B98C44F2-F875-4FDF-AA5F-7221277ED257}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39.4</c:v>
                </c:pt>
                <c:pt idx="16">
                  <c:v>49.7</c:v>
                </c:pt>
                <c:pt idx="24">
                  <c:v>54.2</c:v>
                </c:pt>
                <c:pt idx="32">
                  <c:v>56</c:v>
                </c:pt>
              </c:numCache>
            </c:numRef>
          </c:xVal>
          <c:yVal>
            <c:numRef>
              <c:f>公会計指標分析・財政指標組合せ分析表!$BP$51:$DC$51</c:f>
              <c:numCache>
                <c:formatCode>#,##0.0;"▲ "#,##0.0</c:formatCode>
                <c:ptCount val="40"/>
                <c:pt idx="8">
                  <c:v>28.5</c:v>
                </c:pt>
                <c:pt idx="16">
                  <c:v>18.100000000000001</c:v>
                </c:pt>
                <c:pt idx="24">
                  <c:v>17.899999999999999</c:v>
                </c:pt>
                <c:pt idx="32">
                  <c:v>6.6</c:v>
                </c:pt>
              </c:numCache>
            </c:numRef>
          </c:yVal>
          <c:smooth val="0"/>
          <c:extLst xmlns:c16r2="http://schemas.microsoft.com/office/drawing/2015/06/chart">
            <c:ext xmlns:c16="http://schemas.microsoft.com/office/drawing/2014/chart" uri="{C3380CC4-5D6E-409C-BE32-E72D297353CC}">
              <c16:uniqueId val="{00000009-DAD2-40DF-9765-3599B27407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D2-40DF-9765-3599B2740717}"/>
                </c:ext>
                <c:ext xmlns:c15="http://schemas.microsoft.com/office/drawing/2012/chart" uri="{CE6537A1-D6FC-4f65-9D91-7224C49458BB}">
                  <c15:dlblFieldTable>
                    <c15:dlblFTEntry>
                      <c15:txfldGUID>{47814F84-3C99-4152-B248-DF3C5E805A93}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D2-40DF-9765-3599B2740717}"/>
                </c:ext>
                <c:ext xmlns:c15="http://schemas.microsoft.com/office/drawing/2012/chart" uri="{CE6537A1-D6FC-4f65-9D91-7224C49458BB}">
                  <c15:dlblFieldTable>
                    <c15:dlblFTEntry>
                      <c15:txfldGUID>{33ED92F1-D3B4-4F6B-A317-8A6A4CDDD604}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D2-40DF-9765-3599B2740717}"/>
                </c:ext>
                <c:ext xmlns:c15="http://schemas.microsoft.com/office/drawing/2012/chart" uri="{CE6537A1-D6FC-4f65-9D91-7224C49458BB}">
                  <c15:dlblFieldTable>
                    <c15:dlblFTEntry>
                      <c15:txfldGUID>{9A36E4E3-8AD2-4FD2-93D3-7B72F03DC682}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D2-40DF-9765-3599B2740717}"/>
                </c:ext>
                <c:ext xmlns:c15="http://schemas.microsoft.com/office/drawing/2012/chart" uri="{CE6537A1-D6FC-4f65-9D91-7224C49458BB}">
                  <c15:dlblFieldTable>
                    <c15:dlblFTEntry>
                      <c15:txfldGUID>{88F732FB-3884-4433-9B4D-71DB03A81B7C}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D2-40DF-9765-3599B2740717}"/>
                </c:ext>
                <c:ext xmlns:c15="http://schemas.microsoft.com/office/drawing/2012/chart" uri="{CE6537A1-D6FC-4f65-9D91-7224C49458BB}">
                  <c15:dlblFieldTable>
                    <c15:dlblFTEntry>
                      <c15:txfldGUID>{93149663-9CD0-42F9-A59D-0CE8FDAB624C}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D2-40DF-9765-3599B2740717}"/>
                </c:ext>
                <c:ext xmlns:c15="http://schemas.microsoft.com/office/drawing/2012/chart" uri="{CE6537A1-D6FC-4f65-9D91-7224C49458BB}">
                  <c15:dlblFieldTable>
                    <c15:dlblFTEntry>
                      <c15:txfldGUID>{FBF95212-1C90-4321-B836-33D50957CF08}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D2-40DF-9765-3599B2740717}"/>
                </c:ext>
                <c:ext xmlns:c15="http://schemas.microsoft.com/office/drawing/2012/chart" uri="{CE6537A1-D6FC-4f65-9D91-7224C49458BB}">
                  <c15:dlblFieldTable>
                    <c15:dlblFTEntry>
                      <c15:txfldGUID>{07C0712E-BDF5-4937-A0EA-45818BE37CE2}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D2-40DF-9765-3599B2740717}"/>
                </c:ext>
                <c:ext xmlns:c15="http://schemas.microsoft.com/office/drawing/2012/chart" uri="{CE6537A1-D6FC-4f65-9D91-7224C49458BB}">
                  <c15:dlblFieldTable>
                    <c15:dlblFTEntry>
                      <c15:txfldGUID>{23605DCF-669B-4EBB-AE36-C7D288171529}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D2-40DF-9765-3599B2740717}"/>
                </c:ext>
                <c:ext xmlns:c15="http://schemas.microsoft.com/office/drawing/2012/chart" uri="{CE6537A1-D6FC-4f65-9D91-7224C49458BB}">
                  <c15:dlblFieldTable>
                    <c15:dlblFTEntry>
                      <c15:txfldGUID>{C4E86BAD-9FF5-428D-B6B9-FF3BB00D2B33}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AD2-40DF-9765-3599B2740717}"/>
            </c:ext>
          </c:extLst>
        </c:ser>
        <c:dLbls>
          <c:showLegendKey val="0"/>
          <c:showVal val="1"/>
          <c:showCatName val="0"/>
          <c:showSerName val="0"/>
          <c:showPercent val="0"/>
          <c:showBubbleSize val="0"/>
        </c:dLbls>
        <c:axId val="473719072"/>
        <c:axId val="473719464"/>
      </c:scatterChart>
      <c:valAx>
        <c:axId val="473719072"/>
        <c:scaling>
          <c:orientation val="minMax"/>
          <c:max val="63"/>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719464"/>
        <c:crosses val="autoZero"/>
        <c:crossBetween val="midCat"/>
      </c:valAx>
      <c:valAx>
        <c:axId val="473719464"/>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71907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41A-4432-A289-45297AFEF72F}"/>
                </c:ext>
                <c:ext xmlns:c15="http://schemas.microsoft.com/office/drawing/2012/chart" uri="{CE6537A1-D6FC-4f65-9D91-7224C49458BB}">
                  <c15:dlblFieldTable>
                    <c15:dlblFTEntry>
                      <c15:txfldGUID>{6F4A659E-4232-4A49-B094-43CA3C50A1BC}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41A-4432-A289-45297AFEF72F}"/>
                </c:ext>
                <c:ext xmlns:c15="http://schemas.microsoft.com/office/drawing/2012/chart" uri="{CE6537A1-D6FC-4f65-9D91-7224C49458BB}">
                  <c15:dlblFieldTable>
                    <c15:dlblFTEntry>
                      <c15:txfldGUID>{37FBF038-2D60-42B9-B42C-9FE3868E2A89}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41A-4432-A289-45297AFEF72F}"/>
                </c:ext>
                <c:ext xmlns:c15="http://schemas.microsoft.com/office/drawing/2012/chart" uri="{CE6537A1-D6FC-4f65-9D91-7224C49458BB}">
                  <c15:dlblFieldTable>
                    <c15:dlblFTEntry>
                      <c15:txfldGUID>{E3EB1CA9-669E-4FBA-8835-DF8B4C9E6605}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41A-4432-A289-45297AFEF72F}"/>
                </c:ext>
                <c:ext xmlns:c15="http://schemas.microsoft.com/office/drawing/2012/chart" uri="{CE6537A1-D6FC-4f65-9D91-7224C49458BB}">
                  <c15:dlblFieldTable>
                    <c15:dlblFTEntry>
                      <c15:txfldGUID>{E94A207B-F7DD-456D-8B09-D3D16C28A50D}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41A-4432-A289-45297AFEF72F}"/>
                </c:ext>
                <c:ext xmlns:c15="http://schemas.microsoft.com/office/drawing/2012/chart" uri="{CE6537A1-D6FC-4f65-9D91-7224C49458BB}">
                  <c15:dlblFieldTable>
                    <c15:dlblFTEntry>
                      <c15:txfldGUID>{06DD49F2-6C36-416E-BD88-165B2EE97A0E}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41A-4432-A289-45297AFEF72F}"/>
                </c:ext>
                <c:ext xmlns:c15="http://schemas.microsoft.com/office/drawing/2012/chart" uri="{CE6537A1-D6FC-4f65-9D91-7224C49458BB}">
                  <c15:dlblFieldTable>
                    <c15:dlblFTEntry>
                      <c15:txfldGUID>{08EBFE9D-3793-4B9B-BF8F-754FCCDF42D5}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41A-4432-A289-45297AFEF72F}"/>
                </c:ext>
                <c:ext xmlns:c15="http://schemas.microsoft.com/office/drawing/2012/chart" uri="{CE6537A1-D6FC-4f65-9D91-7224C49458BB}">
                  <c15:dlblFieldTable>
                    <c15:dlblFTEntry>
                      <c15:txfldGUID>{5242581B-86C8-4AA2-B87A-35DCD0D707FB}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41A-4432-A289-45297AFEF72F}"/>
                </c:ext>
                <c:ext xmlns:c15="http://schemas.microsoft.com/office/drawing/2012/chart" uri="{CE6537A1-D6FC-4f65-9D91-7224C49458BB}">
                  <c15:dlblFieldTable>
                    <c15:dlblFTEntry>
                      <c15:txfldGUID>{8640BF84-3AB4-4D8F-9EA3-0E1E89CB2B4F}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41A-4432-A289-45297AFEF72F}"/>
                </c:ext>
                <c:ext xmlns:c15="http://schemas.microsoft.com/office/drawing/2012/chart" uri="{CE6537A1-D6FC-4f65-9D91-7224C49458BB}">
                  <c15:dlblFieldTable>
                    <c15:dlblFTEntry>
                      <c15:txfldGUID>{4EAB6665-0A6D-4F7E-9C6D-072549AE0E7F}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7.4</c:v>
                </c:pt>
                <c:pt idx="16">
                  <c:v>8.3000000000000007</c:v>
                </c:pt>
                <c:pt idx="24">
                  <c:v>9.1</c:v>
                </c:pt>
                <c:pt idx="32">
                  <c:v>9.5</c:v>
                </c:pt>
              </c:numCache>
            </c:numRef>
          </c:xVal>
          <c:yVal>
            <c:numRef>
              <c:f>公会計指標分析・財政指標組合せ分析表!$BP$73:$DC$73</c:f>
              <c:numCache>
                <c:formatCode>#,##0.0;"▲ "#,##0.0</c:formatCode>
                <c:ptCount val="40"/>
                <c:pt idx="0">
                  <c:v>45.1</c:v>
                </c:pt>
                <c:pt idx="8">
                  <c:v>28.5</c:v>
                </c:pt>
                <c:pt idx="16">
                  <c:v>18.100000000000001</c:v>
                </c:pt>
                <c:pt idx="24">
                  <c:v>17.899999999999999</c:v>
                </c:pt>
                <c:pt idx="32">
                  <c:v>6.6</c:v>
                </c:pt>
              </c:numCache>
            </c:numRef>
          </c:yVal>
          <c:smooth val="0"/>
          <c:extLst xmlns:c16r2="http://schemas.microsoft.com/office/drawing/2015/06/chart">
            <c:ext xmlns:c16="http://schemas.microsoft.com/office/drawing/2014/chart" uri="{C3380CC4-5D6E-409C-BE32-E72D297353CC}">
              <c16:uniqueId val="{00000009-141A-4432-A289-45297AFEF7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41A-4432-A289-45297AFEF72F}"/>
                </c:ext>
                <c:ext xmlns:c15="http://schemas.microsoft.com/office/drawing/2012/chart" uri="{CE6537A1-D6FC-4f65-9D91-7224C49458BB}">
                  <c15:dlblFieldTable>
                    <c15:dlblFTEntry>
                      <c15:txfldGUID>{64190D80-DF21-4140-A9BE-4AE850D8C453}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41A-4432-A289-45297AFEF72F}"/>
                </c:ext>
                <c:ext xmlns:c15="http://schemas.microsoft.com/office/drawing/2012/chart" uri="{CE6537A1-D6FC-4f65-9D91-7224C49458BB}">
                  <c15:dlblFieldTable>
                    <c15:dlblFTEntry>
                      <c15:txfldGUID>{710E81AD-44CA-41E6-B4ED-BE9DE58C69AA}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41A-4432-A289-45297AFEF72F}"/>
                </c:ext>
                <c:ext xmlns:c15="http://schemas.microsoft.com/office/drawing/2012/chart" uri="{CE6537A1-D6FC-4f65-9D91-7224C49458BB}">
                  <c15:dlblFieldTable>
                    <c15:dlblFTEntry>
                      <c15:txfldGUID>{F56921D9-17B6-454B-B863-1BE2642AF41B}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41A-4432-A289-45297AFEF72F}"/>
                </c:ext>
                <c:ext xmlns:c15="http://schemas.microsoft.com/office/drawing/2012/chart" uri="{CE6537A1-D6FC-4f65-9D91-7224C49458BB}">
                  <c15:dlblFieldTable>
                    <c15:dlblFTEntry>
                      <c15:txfldGUID>{520C0DB1-5B4F-4B4F-9046-DFF6CDA53A64}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41A-4432-A289-45297AFEF72F}"/>
                </c:ext>
                <c:ext xmlns:c15="http://schemas.microsoft.com/office/drawing/2012/chart" uri="{CE6537A1-D6FC-4f65-9D91-7224C49458BB}">
                  <c15:dlblFieldTable>
                    <c15:dlblFTEntry>
                      <c15:txfldGUID>{70378383-4C0B-49A8-B9E9-B6DDD5982331}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41A-4432-A289-45297AFEF72F}"/>
                </c:ext>
                <c:ext xmlns:c15="http://schemas.microsoft.com/office/drawing/2012/chart" uri="{CE6537A1-D6FC-4f65-9D91-7224C49458BB}">
                  <c15:dlblFieldTable>
                    <c15:dlblFTEntry>
                      <c15:txfldGUID>{C49054E2-4748-4556-9A61-56CEBE67BD4D}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41A-4432-A289-45297AFEF72F}"/>
                </c:ext>
                <c:ext xmlns:c15="http://schemas.microsoft.com/office/drawing/2012/chart" uri="{CE6537A1-D6FC-4f65-9D91-7224C49458BB}">
                  <c15:dlblFieldTable>
                    <c15:dlblFTEntry>
                      <c15:txfldGUID>{EA468222-573B-42F9-8A8C-1A6836D6C1A9}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1A-4432-A289-45297AFEF72F}"/>
                </c:ext>
                <c:ext xmlns:c15="http://schemas.microsoft.com/office/drawing/2012/chart" uri="{CE6537A1-D6FC-4f65-9D91-7224C49458BB}">
                  <c15:dlblFieldTable>
                    <c15:dlblFTEntry>
                      <c15:txfldGUID>{AE189FB2-59C1-4881-ADC9-EFDE3CC29B44}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41A-4432-A289-45297AFEF72F}"/>
                </c:ext>
                <c:ext xmlns:c15="http://schemas.microsoft.com/office/drawing/2012/chart" uri="{CE6537A1-D6FC-4f65-9D91-7224C49458BB}">
                  <c15:dlblFieldTable>
                    <c15:dlblFTEntry>
                      <c15:txfldGUID>{25554CAE-6960-4FB0-AC36-BD57BD56D1F2}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41A-4432-A289-45297AFEF72F}"/>
            </c:ext>
          </c:extLst>
        </c:ser>
        <c:dLbls>
          <c:showLegendKey val="0"/>
          <c:showVal val="1"/>
          <c:showCatName val="0"/>
          <c:showSerName val="0"/>
          <c:showPercent val="0"/>
          <c:showBubbleSize val="0"/>
        </c:dLbls>
        <c:axId val="473720248"/>
        <c:axId val="473720640"/>
      </c:scatterChart>
      <c:valAx>
        <c:axId val="473720248"/>
        <c:scaling>
          <c:orientation val="minMax"/>
          <c:max val="9.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720640"/>
        <c:crosses val="autoZero"/>
        <c:crossBetween val="midCat"/>
      </c:valAx>
      <c:valAx>
        <c:axId val="473720640"/>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720248"/>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
3,048
188.36
3,426,794
3,291,213
6,176
2,023,984
3,839,061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類似団体と比較して地方税のウェイトが低く、財政基盤が弱いことに加え、基幹産業である漁業・水産加工業の不振、公共事業の縮減の影響を受けた建設業の不振に伴い、地方税が減少傾向にあることから</a:t>
          </a:r>
          <a:r>
            <a:rPr kumimoji="1" lang="en-US" altLang="ja-JP" sz="1300">
              <a:solidFill>
                <a:schemeClr val="dk1"/>
              </a:solidFill>
              <a:effectLst/>
              <a:latin typeface="ＭＳ Ｐゴシック" pitchFamily="50" charset="-128"/>
              <a:ea typeface="ＭＳ Ｐゴシック" pitchFamily="50" charset="-128"/>
              <a:cs typeface="+mn-cs"/>
            </a:rPr>
            <a:t>0.12</a:t>
          </a:r>
          <a:r>
            <a:rPr kumimoji="1" lang="ja-JP" altLang="ja-JP" sz="1300">
              <a:solidFill>
                <a:schemeClr val="dk1"/>
              </a:solidFill>
              <a:effectLst/>
              <a:latin typeface="ＭＳ Ｐゴシック" pitchFamily="50" charset="-128"/>
              <a:ea typeface="ＭＳ Ｐゴシック" pitchFamily="50" charset="-128"/>
              <a:cs typeface="+mn-cs"/>
            </a:rPr>
            <a:t>となり、類似団体の平均を下回っ</a:t>
          </a:r>
          <a:r>
            <a:rPr kumimoji="1" lang="ja-JP" altLang="en-US" sz="1300">
              <a:solidFill>
                <a:schemeClr val="dk1"/>
              </a:solidFill>
              <a:effectLst/>
              <a:latin typeface="ＭＳ Ｐゴシック" pitchFamily="50" charset="-128"/>
              <a:ea typeface="ＭＳ Ｐゴシック" pitchFamily="50" charset="-128"/>
              <a:cs typeface="+mn-cs"/>
            </a:rPr>
            <a:t>ている</a:t>
          </a:r>
          <a:r>
            <a:rPr kumimoji="1" lang="ja-JP" altLang="ja-JP" sz="1300">
              <a:solidFill>
                <a:schemeClr val="dk1"/>
              </a:solidFill>
              <a:effectLst/>
              <a:latin typeface="ＭＳ Ｐゴシック" pitchFamily="50" charset="-128"/>
              <a:ea typeface="ＭＳ Ｐゴシック" pitchFamily="50" charset="-128"/>
              <a:cs typeface="+mn-cs"/>
            </a:rPr>
            <a:t>。</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今後</a:t>
          </a:r>
          <a:r>
            <a:rPr kumimoji="1" lang="ja-JP" altLang="en-US" sz="1300">
              <a:solidFill>
                <a:schemeClr val="dk1"/>
              </a:solidFill>
              <a:effectLst/>
              <a:latin typeface="ＭＳ Ｐゴシック" pitchFamily="50" charset="-128"/>
              <a:ea typeface="ＭＳ Ｐゴシック" pitchFamily="50" charset="-128"/>
              <a:cs typeface="+mn-cs"/>
            </a:rPr>
            <a:t>も</a:t>
          </a:r>
          <a:r>
            <a:rPr kumimoji="1" lang="ja-JP" altLang="ja-JP" sz="1300">
              <a:solidFill>
                <a:schemeClr val="dk1"/>
              </a:solidFill>
              <a:effectLst/>
              <a:latin typeface="ＭＳ Ｐゴシック" pitchFamily="50" charset="-128"/>
              <a:ea typeface="ＭＳ Ｐゴシック" pitchFamily="50" charset="-128"/>
              <a:cs typeface="+mn-cs"/>
            </a:rPr>
            <a:t>、町税の徴収強化による税収アップで歳入の確保に努める。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4" name="直線コネクタ 63"/>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7" name="直線コネクタ 66"/>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普通交付税の減少や、</a:t>
          </a:r>
          <a:r>
            <a:rPr kumimoji="1" lang="ja-JP" altLang="ja-JP" sz="1300">
              <a:solidFill>
                <a:schemeClr val="dk1"/>
              </a:solidFill>
              <a:effectLst/>
              <a:latin typeface="ＭＳ Ｐゴシック" pitchFamily="50" charset="-128"/>
              <a:ea typeface="ＭＳ Ｐゴシック" pitchFamily="50" charset="-128"/>
              <a:cs typeface="+mn-cs"/>
            </a:rPr>
            <a:t>扶助費</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公債費</a:t>
          </a:r>
          <a:r>
            <a:rPr kumimoji="1" lang="ja-JP" altLang="en-US" sz="1300">
              <a:solidFill>
                <a:schemeClr val="dk1"/>
              </a:solidFill>
              <a:effectLst/>
              <a:latin typeface="ＭＳ Ｐゴシック" pitchFamily="50" charset="-128"/>
              <a:ea typeface="ＭＳ Ｐゴシック" pitchFamily="50" charset="-128"/>
              <a:cs typeface="+mn-cs"/>
            </a:rPr>
            <a:t>等の増加により</a:t>
          </a:r>
          <a:r>
            <a:rPr kumimoji="0" lang="ja-JP" altLang="en-US" sz="1300">
              <a:solidFill>
                <a:schemeClr val="dk1"/>
              </a:solidFill>
              <a:effectLst/>
              <a:latin typeface="ＭＳ Ｐゴシック" pitchFamily="50" charset="-128"/>
              <a:ea typeface="ＭＳ Ｐゴシック" pitchFamily="50" charset="-128"/>
              <a:cs typeface="+mn-cs"/>
            </a:rPr>
            <a:t>、近年は</a:t>
          </a:r>
          <a:r>
            <a:rPr kumimoji="1" lang="ja-JP" altLang="en-US" sz="1300">
              <a:latin typeface="ＭＳ Ｐゴシック" panose="020B0600070205080204" pitchFamily="50" charset="-128"/>
              <a:ea typeface="ＭＳ Ｐゴシック" panose="020B0600070205080204" pitchFamily="50" charset="-128"/>
            </a:rPr>
            <a:t>類似団体を上回る数値が続いている。今後も、事業の選別を行い、廃止・縮小等により経常経費の削減を図る。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106934</xdr:rowOff>
    </xdr:to>
    <xdr:cxnSp macro="">
      <xdr:nvCxnSpPr>
        <xdr:cNvPr id="125" name="直線コネクタ 124"/>
        <xdr:cNvCxnSpPr/>
      </xdr:nvCxnSpPr>
      <xdr:spPr>
        <a:xfrm flipV="1">
          <a:off x="4114800" y="1098321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64</xdr:row>
      <xdr:rowOff>106934</xdr:rowOff>
    </xdr:to>
    <xdr:cxnSp macro="">
      <xdr:nvCxnSpPr>
        <xdr:cNvPr id="128" name="直線コネクタ 127"/>
        <xdr:cNvCxnSpPr/>
      </xdr:nvCxnSpPr>
      <xdr:spPr>
        <a:xfrm>
          <a:off x="3225800" y="1084808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64008</xdr:rowOff>
    </xdr:from>
    <xdr:to>
      <xdr:col>15</xdr:col>
      <xdr:colOff>82550</xdr:colOff>
      <xdr:row>63</xdr:row>
      <xdr:rowOff>46736</xdr:rowOff>
    </xdr:to>
    <xdr:cxnSp macro="">
      <xdr:nvCxnSpPr>
        <xdr:cNvPr id="131" name="直線コネクタ 130"/>
        <xdr:cNvCxnSpPr/>
      </xdr:nvCxnSpPr>
      <xdr:spPr>
        <a:xfrm>
          <a:off x="2336800" y="10351008"/>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62</xdr:row>
      <xdr:rowOff>121666</xdr:rowOff>
    </xdr:to>
    <xdr:cxnSp macro="">
      <xdr:nvCxnSpPr>
        <xdr:cNvPr id="134" name="直線コネクタ 133"/>
        <xdr:cNvCxnSpPr/>
      </xdr:nvCxnSpPr>
      <xdr:spPr>
        <a:xfrm flipV="1">
          <a:off x="1447800" y="10351008"/>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4" name="楕円 143"/>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45"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46" name="楕円 145"/>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47" name="テキスト ボックス 146"/>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48" name="楕円 147"/>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82313</xdr:rowOff>
    </xdr:from>
    <xdr:ext cx="762000" cy="259045"/>
    <xdr:sp macro="" textlink="">
      <xdr:nvSpPr>
        <xdr:cNvPr id="149" name="テキスト ボックス 148"/>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13208</xdr:rowOff>
    </xdr:from>
    <xdr:to>
      <xdr:col>11</xdr:col>
      <xdr:colOff>82550</xdr:colOff>
      <xdr:row>60</xdr:row>
      <xdr:rowOff>114808</xdr:rowOff>
    </xdr:to>
    <xdr:sp macro="" textlink="">
      <xdr:nvSpPr>
        <xdr:cNvPr id="150" name="楕円 149"/>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124985</xdr:rowOff>
    </xdr:from>
    <xdr:ext cx="762000" cy="259045"/>
    <xdr:sp macro="" textlink="">
      <xdr:nvSpPr>
        <xdr:cNvPr id="151" name="テキスト ボックス 150"/>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2" name="楕円 151"/>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3" name="テキスト ボックス 152"/>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類似団体</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北海道平均</a:t>
          </a:r>
          <a:r>
            <a:rPr kumimoji="1" lang="ja-JP" altLang="en-US" sz="1300">
              <a:solidFill>
                <a:schemeClr val="dk1"/>
              </a:solidFill>
              <a:effectLst/>
              <a:latin typeface="ＭＳ Ｐゴシック" pitchFamily="50" charset="-128"/>
              <a:ea typeface="ＭＳ Ｐゴシック" pitchFamily="50" charset="-128"/>
              <a:cs typeface="+mn-cs"/>
            </a:rPr>
            <a:t>を</a:t>
          </a:r>
          <a:r>
            <a:rPr kumimoji="1" lang="ja-JP" altLang="ja-JP" sz="1300">
              <a:solidFill>
                <a:schemeClr val="dk1"/>
              </a:solidFill>
              <a:effectLst/>
              <a:latin typeface="ＭＳ Ｐゴシック" pitchFamily="50" charset="-128"/>
              <a:ea typeface="ＭＳ Ｐゴシック" pitchFamily="50" charset="-128"/>
              <a:cs typeface="+mn-cs"/>
            </a:rPr>
            <a:t>上回っている。近年、ふるさと納税事業に係わる経費が大きく増加する等、物件費の増加が主な要因となっている。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今後も事業の見直し・再検証、職員の適正配置</a:t>
          </a:r>
          <a:r>
            <a:rPr kumimoji="1" lang="ja-JP" altLang="en-US" sz="1300">
              <a:solidFill>
                <a:schemeClr val="dk1"/>
              </a:solidFill>
              <a:effectLst/>
              <a:latin typeface="ＭＳ Ｐゴシック" pitchFamily="50" charset="-128"/>
              <a:ea typeface="ＭＳ Ｐゴシック" pitchFamily="50" charset="-128"/>
              <a:cs typeface="+mn-cs"/>
            </a:rPr>
            <a:t>等</a:t>
          </a:r>
          <a:r>
            <a:rPr kumimoji="1" lang="ja-JP" altLang="ja-JP" sz="1300">
              <a:solidFill>
                <a:schemeClr val="dk1"/>
              </a:solidFill>
              <a:effectLst/>
              <a:latin typeface="ＭＳ Ｐゴシック" pitchFamily="50" charset="-128"/>
              <a:ea typeface="ＭＳ Ｐゴシック" pitchFamily="50" charset="-128"/>
              <a:cs typeface="+mn-cs"/>
            </a:rPr>
            <a:t>に努め</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人件費・物件費の削減</a:t>
          </a:r>
          <a:r>
            <a:rPr kumimoji="1" lang="ja-JP" altLang="en-US" sz="1300">
              <a:solidFill>
                <a:schemeClr val="dk1"/>
              </a:solidFill>
              <a:effectLst/>
              <a:latin typeface="ＭＳ Ｐゴシック" pitchFamily="50" charset="-128"/>
              <a:ea typeface="ＭＳ Ｐゴシック" pitchFamily="50" charset="-128"/>
              <a:cs typeface="+mn-cs"/>
            </a:rPr>
            <a:t>を行っていく</a:t>
          </a:r>
          <a:r>
            <a:rPr kumimoji="1" lang="ja-JP" altLang="ja-JP" sz="1300">
              <a:solidFill>
                <a:schemeClr val="dk1"/>
              </a:solidFill>
              <a:effectLst/>
              <a:latin typeface="ＭＳ Ｐゴシック" pitchFamily="50" charset="-128"/>
              <a:ea typeface="ＭＳ Ｐゴシック" pitchFamily="50" charset="-128"/>
              <a:cs typeface="+mn-cs"/>
            </a:rPr>
            <a:t>。</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161361</xdr:rowOff>
    </xdr:from>
    <xdr:to>
      <xdr:col>23</xdr:col>
      <xdr:colOff>133350</xdr:colOff>
      <xdr:row>83</xdr:row>
      <xdr:rowOff>52987</xdr:rowOff>
    </xdr:to>
    <xdr:cxnSp macro="">
      <xdr:nvCxnSpPr>
        <xdr:cNvPr id="189" name="直線コネクタ 188"/>
        <xdr:cNvCxnSpPr/>
      </xdr:nvCxnSpPr>
      <xdr:spPr>
        <a:xfrm flipV="1">
          <a:off x="4114800" y="14220261"/>
          <a:ext cx="838200" cy="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36294</xdr:rowOff>
    </xdr:from>
    <xdr:to>
      <xdr:col>19</xdr:col>
      <xdr:colOff>133350</xdr:colOff>
      <xdr:row>83</xdr:row>
      <xdr:rowOff>52987</xdr:rowOff>
    </xdr:to>
    <xdr:cxnSp macro="">
      <xdr:nvCxnSpPr>
        <xdr:cNvPr id="192" name="直線コネクタ 191"/>
        <xdr:cNvCxnSpPr/>
      </xdr:nvCxnSpPr>
      <xdr:spPr>
        <a:xfrm>
          <a:off x="3225800" y="14266644"/>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136897</xdr:rowOff>
    </xdr:from>
    <xdr:to>
      <xdr:col>15</xdr:col>
      <xdr:colOff>82550</xdr:colOff>
      <xdr:row>83</xdr:row>
      <xdr:rowOff>36294</xdr:rowOff>
    </xdr:to>
    <xdr:cxnSp macro="">
      <xdr:nvCxnSpPr>
        <xdr:cNvPr id="195" name="直線コネクタ 194"/>
        <xdr:cNvCxnSpPr/>
      </xdr:nvCxnSpPr>
      <xdr:spPr>
        <a:xfrm>
          <a:off x="2336800" y="14195797"/>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48476</xdr:rowOff>
    </xdr:from>
    <xdr:to>
      <xdr:col>11</xdr:col>
      <xdr:colOff>31750</xdr:colOff>
      <xdr:row>82</xdr:row>
      <xdr:rowOff>136897</xdr:rowOff>
    </xdr:to>
    <xdr:cxnSp macro="">
      <xdr:nvCxnSpPr>
        <xdr:cNvPr id="198" name="直線コネクタ 197"/>
        <xdr:cNvCxnSpPr/>
      </xdr:nvCxnSpPr>
      <xdr:spPr>
        <a:xfrm>
          <a:off x="1447800" y="14107376"/>
          <a:ext cx="889000" cy="8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110561</xdr:rowOff>
    </xdr:from>
    <xdr:to>
      <xdr:col>23</xdr:col>
      <xdr:colOff>184150</xdr:colOff>
      <xdr:row>83</xdr:row>
      <xdr:rowOff>40711</xdr:rowOff>
    </xdr:to>
    <xdr:sp macro="" textlink="">
      <xdr:nvSpPr>
        <xdr:cNvPr id="208" name="楕円 207"/>
        <xdr:cNvSpPr/>
      </xdr:nvSpPr>
      <xdr:spPr>
        <a:xfrm>
          <a:off x="4902200" y="141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82638</xdr:rowOff>
    </xdr:from>
    <xdr:ext cx="762000" cy="259045"/>
    <xdr:sp macro="" textlink="">
      <xdr:nvSpPr>
        <xdr:cNvPr id="209" name="人件費・物件費等の状況該当値テキスト"/>
        <xdr:cNvSpPr txBox="1"/>
      </xdr:nvSpPr>
      <xdr:spPr>
        <a:xfrm>
          <a:off x="5041900" y="1414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2187</xdr:rowOff>
    </xdr:from>
    <xdr:to>
      <xdr:col>19</xdr:col>
      <xdr:colOff>184150</xdr:colOff>
      <xdr:row>83</xdr:row>
      <xdr:rowOff>103787</xdr:rowOff>
    </xdr:to>
    <xdr:sp macro="" textlink="">
      <xdr:nvSpPr>
        <xdr:cNvPr id="210" name="楕円 209"/>
        <xdr:cNvSpPr/>
      </xdr:nvSpPr>
      <xdr:spPr>
        <a:xfrm>
          <a:off x="4064000" y="142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88564</xdr:rowOff>
    </xdr:from>
    <xdr:ext cx="736600" cy="259045"/>
    <xdr:sp macro="" textlink="">
      <xdr:nvSpPr>
        <xdr:cNvPr id="211" name="テキスト ボックス 210"/>
        <xdr:cNvSpPr txBox="1"/>
      </xdr:nvSpPr>
      <xdr:spPr>
        <a:xfrm>
          <a:off x="3733800" y="14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156944</xdr:rowOff>
    </xdr:from>
    <xdr:to>
      <xdr:col>15</xdr:col>
      <xdr:colOff>133350</xdr:colOff>
      <xdr:row>83</xdr:row>
      <xdr:rowOff>87094</xdr:rowOff>
    </xdr:to>
    <xdr:sp macro="" textlink="">
      <xdr:nvSpPr>
        <xdr:cNvPr id="212" name="楕円 211"/>
        <xdr:cNvSpPr/>
      </xdr:nvSpPr>
      <xdr:spPr>
        <a:xfrm>
          <a:off x="3175000" y="142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71871</xdr:rowOff>
    </xdr:from>
    <xdr:ext cx="762000" cy="259045"/>
    <xdr:sp macro="" textlink="">
      <xdr:nvSpPr>
        <xdr:cNvPr id="213" name="テキスト ボックス 212"/>
        <xdr:cNvSpPr txBox="1"/>
      </xdr:nvSpPr>
      <xdr:spPr>
        <a:xfrm>
          <a:off x="2844800" y="143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86097</xdr:rowOff>
    </xdr:from>
    <xdr:to>
      <xdr:col>11</xdr:col>
      <xdr:colOff>82550</xdr:colOff>
      <xdr:row>83</xdr:row>
      <xdr:rowOff>16247</xdr:rowOff>
    </xdr:to>
    <xdr:sp macro="" textlink="">
      <xdr:nvSpPr>
        <xdr:cNvPr id="214" name="楕円 213"/>
        <xdr:cNvSpPr/>
      </xdr:nvSpPr>
      <xdr:spPr>
        <a:xfrm>
          <a:off x="2286000" y="141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1024</xdr:rowOff>
    </xdr:from>
    <xdr:ext cx="762000" cy="259045"/>
    <xdr:sp macro="" textlink="">
      <xdr:nvSpPr>
        <xdr:cNvPr id="215" name="テキスト ボックス 214"/>
        <xdr:cNvSpPr txBox="1"/>
      </xdr:nvSpPr>
      <xdr:spPr>
        <a:xfrm>
          <a:off x="1955800" y="1423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169126</xdr:rowOff>
    </xdr:from>
    <xdr:to>
      <xdr:col>7</xdr:col>
      <xdr:colOff>31750</xdr:colOff>
      <xdr:row>82</xdr:row>
      <xdr:rowOff>99276</xdr:rowOff>
    </xdr:to>
    <xdr:sp macro="" textlink="">
      <xdr:nvSpPr>
        <xdr:cNvPr id="216" name="楕円 215"/>
        <xdr:cNvSpPr/>
      </xdr:nvSpPr>
      <xdr:spPr>
        <a:xfrm>
          <a:off x="1397000" y="1405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109453</xdr:rowOff>
    </xdr:from>
    <xdr:ext cx="762000" cy="259045"/>
    <xdr:sp macro="" textlink="">
      <xdr:nvSpPr>
        <xdr:cNvPr id="217" name="テキスト ボックス 216"/>
        <xdr:cNvSpPr txBox="1"/>
      </xdr:nvSpPr>
      <xdr:spPr>
        <a:xfrm>
          <a:off x="1066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類似団体を上回る</a:t>
          </a:r>
          <a:r>
            <a:rPr kumimoji="1" lang="en-US" altLang="ja-JP" sz="1300">
              <a:solidFill>
                <a:schemeClr val="dk1"/>
              </a:solidFill>
              <a:effectLst/>
              <a:latin typeface="ＭＳ Ｐゴシック" pitchFamily="50" charset="-128"/>
              <a:ea typeface="ＭＳ Ｐゴシック" pitchFamily="50" charset="-128"/>
              <a:cs typeface="+mn-cs"/>
            </a:rPr>
            <a:t>95.9</a:t>
          </a:r>
          <a:r>
            <a:rPr kumimoji="1" lang="ja-JP" altLang="ja-JP" sz="1300">
              <a:solidFill>
                <a:schemeClr val="dk1"/>
              </a:solidFill>
              <a:effectLst/>
              <a:latin typeface="ＭＳ Ｐゴシック" pitchFamily="50" charset="-128"/>
              <a:ea typeface="ＭＳ Ｐゴシック" pitchFamily="50" charset="-128"/>
              <a:cs typeface="+mn-cs"/>
            </a:rPr>
            <a:t>となっている。今後も行政の質を維持しつつ適正な給与水準の管理</a:t>
          </a:r>
          <a:r>
            <a:rPr kumimoji="1" lang="ja-JP" altLang="en-US" sz="1300">
              <a:solidFill>
                <a:schemeClr val="dk1"/>
              </a:solidFill>
              <a:effectLst/>
              <a:latin typeface="ＭＳ Ｐゴシック" pitchFamily="50" charset="-128"/>
              <a:ea typeface="ＭＳ Ｐゴシック" pitchFamily="50" charset="-128"/>
              <a:cs typeface="+mn-cs"/>
            </a:rPr>
            <a:t>を行う</a:t>
          </a:r>
          <a:r>
            <a:rPr kumimoji="1" lang="ja-JP" altLang="ja-JP" sz="1300">
              <a:solidFill>
                <a:schemeClr val="dk1"/>
              </a:solidFill>
              <a:effectLst/>
              <a:latin typeface="ＭＳ Ｐゴシック" pitchFamily="50" charset="-128"/>
              <a:ea typeface="ＭＳ Ｐゴシック" pitchFamily="50" charset="-128"/>
              <a:cs typeface="+mn-cs"/>
            </a:rPr>
            <a:t>。</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140208</xdr:rowOff>
    </xdr:from>
    <xdr:to>
      <xdr:col>81</xdr:col>
      <xdr:colOff>44450</xdr:colOff>
      <xdr:row>87</xdr:row>
      <xdr:rowOff>17018</xdr:rowOff>
    </xdr:to>
    <xdr:cxnSp macro="">
      <xdr:nvCxnSpPr>
        <xdr:cNvPr id="249" name="直線コネクタ 248"/>
        <xdr:cNvCxnSpPr/>
      </xdr:nvCxnSpPr>
      <xdr:spPr>
        <a:xfrm>
          <a:off x="16179800" y="148849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140208</xdr:rowOff>
    </xdr:from>
    <xdr:to>
      <xdr:col>77</xdr:col>
      <xdr:colOff>44450</xdr:colOff>
      <xdr:row>87</xdr:row>
      <xdr:rowOff>94235</xdr:rowOff>
    </xdr:to>
    <xdr:cxnSp macro="">
      <xdr:nvCxnSpPr>
        <xdr:cNvPr id="252" name="直線コネクタ 251"/>
        <xdr:cNvCxnSpPr/>
      </xdr:nvCxnSpPr>
      <xdr:spPr>
        <a:xfrm flipV="1">
          <a:off x="15290800" y="14884908"/>
          <a:ext cx="889000" cy="1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94235</xdr:rowOff>
    </xdr:from>
    <xdr:to>
      <xdr:col>72</xdr:col>
      <xdr:colOff>203200</xdr:colOff>
      <xdr:row>88</xdr:row>
      <xdr:rowOff>77215</xdr:rowOff>
    </xdr:to>
    <xdr:cxnSp macro="">
      <xdr:nvCxnSpPr>
        <xdr:cNvPr id="255" name="直線コネクタ 254"/>
        <xdr:cNvCxnSpPr/>
      </xdr:nvCxnSpPr>
      <xdr:spPr>
        <a:xfrm flipV="1">
          <a:off x="14401800" y="15010385"/>
          <a:ext cx="889000" cy="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77215</xdr:rowOff>
    </xdr:to>
    <xdr:cxnSp macro="">
      <xdr:nvCxnSpPr>
        <xdr:cNvPr id="258" name="直線コネクタ 257"/>
        <xdr:cNvCxnSpPr/>
      </xdr:nvCxnSpPr>
      <xdr:spPr>
        <a:xfrm>
          <a:off x="13512800" y="149910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137668</xdr:rowOff>
    </xdr:from>
    <xdr:to>
      <xdr:col>81</xdr:col>
      <xdr:colOff>95250</xdr:colOff>
      <xdr:row>87</xdr:row>
      <xdr:rowOff>67818</xdr:rowOff>
    </xdr:to>
    <xdr:sp macro="" textlink="">
      <xdr:nvSpPr>
        <xdr:cNvPr id="268" name="楕円 267"/>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109745</xdr:rowOff>
    </xdr:from>
    <xdr:ext cx="762000" cy="259045"/>
    <xdr:sp macro="" textlink="">
      <xdr:nvSpPr>
        <xdr:cNvPr id="269" name="給与水準   （国との比較）該当値テキスト"/>
        <xdr:cNvSpPr txBox="1"/>
      </xdr:nvSpPr>
      <xdr:spPr>
        <a:xfrm>
          <a:off x="17106900" y="14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89408</xdr:rowOff>
    </xdr:from>
    <xdr:to>
      <xdr:col>77</xdr:col>
      <xdr:colOff>95250</xdr:colOff>
      <xdr:row>87</xdr:row>
      <xdr:rowOff>19558</xdr:rowOff>
    </xdr:to>
    <xdr:sp macro="" textlink="">
      <xdr:nvSpPr>
        <xdr:cNvPr id="270" name="楕円 269"/>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4335</xdr:rowOff>
    </xdr:from>
    <xdr:ext cx="736600" cy="259045"/>
    <xdr:sp macro="" textlink="">
      <xdr:nvSpPr>
        <xdr:cNvPr id="271" name="テキスト ボックス 270"/>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43435</xdr:rowOff>
    </xdr:from>
    <xdr:to>
      <xdr:col>73</xdr:col>
      <xdr:colOff>44450</xdr:colOff>
      <xdr:row>87</xdr:row>
      <xdr:rowOff>145035</xdr:rowOff>
    </xdr:to>
    <xdr:sp macro="" textlink="">
      <xdr:nvSpPr>
        <xdr:cNvPr id="272" name="楕円 271"/>
        <xdr:cNvSpPr/>
      </xdr:nvSpPr>
      <xdr:spPr>
        <a:xfrm>
          <a:off x="15240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129812</xdr:rowOff>
    </xdr:from>
    <xdr:ext cx="762000" cy="259045"/>
    <xdr:sp macro="" textlink="">
      <xdr:nvSpPr>
        <xdr:cNvPr id="273" name="テキスト ボックス 272"/>
        <xdr:cNvSpPr txBox="1"/>
      </xdr:nvSpPr>
      <xdr:spPr>
        <a:xfrm>
          <a:off x="14909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26415</xdr:rowOff>
    </xdr:from>
    <xdr:to>
      <xdr:col>68</xdr:col>
      <xdr:colOff>203200</xdr:colOff>
      <xdr:row>88</xdr:row>
      <xdr:rowOff>128015</xdr:rowOff>
    </xdr:to>
    <xdr:sp macro="" textlink="">
      <xdr:nvSpPr>
        <xdr:cNvPr id="274" name="楕円 273"/>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112792</xdr:rowOff>
    </xdr:from>
    <xdr:ext cx="762000" cy="259045"/>
    <xdr:sp macro="" textlink="">
      <xdr:nvSpPr>
        <xdr:cNvPr id="275" name="テキスト ボックス 274"/>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6" name="楕円 275"/>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7" name="テキスト ボックス 276"/>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類似団体をやや上回る状況にある。平成２７年度で第２次古平町行財政構造改革プランは計画期間を終えたが、今後も本プランに準じ、行政サービスを維持しつつ、事務事業の見直しなどにより職員数の削減を図り、適正な定員管理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120345</xdr:rowOff>
    </xdr:from>
    <xdr:to>
      <xdr:col>81</xdr:col>
      <xdr:colOff>44450</xdr:colOff>
      <xdr:row>61</xdr:row>
      <xdr:rowOff>151232</xdr:rowOff>
    </xdr:to>
    <xdr:cxnSp macro="">
      <xdr:nvCxnSpPr>
        <xdr:cNvPr id="309" name="直線コネクタ 308"/>
        <xdr:cNvCxnSpPr/>
      </xdr:nvCxnSpPr>
      <xdr:spPr>
        <a:xfrm>
          <a:off x="16179800" y="10578795"/>
          <a:ext cx="8382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117932</xdr:rowOff>
    </xdr:from>
    <xdr:to>
      <xdr:col>77</xdr:col>
      <xdr:colOff>44450</xdr:colOff>
      <xdr:row>61</xdr:row>
      <xdr:rowOff>120345</xdr:rowOff>
    </xdr:to>
    <xdr:cxnSp macro="">
      <xdr:nvCxnSpPr>
        <xdr:cNvPr id="312" name="直線コネクタ 311"/>
        <xdr:cNvCxnSpPr/>
      </xdr:nvCxnSpPr>
      <xdr:spPr>
        <a:xfrm>
          <a:off x="15290800" y="105763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88976</xdr:rowOff>
    </xdr:from>
    <xdr:to>
      <xdr:col>72</xdr:col>
      <xdr:colOff>203200</xdr:colOff>
      <xdr:row>61</xdr:row>
      <xdr:rowOff>117932</xdr:rowOff>
    </xdr:to>
    <xdr:cxnSp macro="">
      <xdr:nvCxnSpPr>
        <xdr:cNvPr id="315" name="直線コネクタ 314"/>
        <xdr:cNvCxnSpPr/>
      </xdr:nvCxnSpPr>
      <xdr:spPr>
        <a:xfrm>
          <a:off x="14401800" y="10547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69672</xdr:rowOff>
    </xdr:from>
    <xdr:to>
      <xdr:col>68</xdr:col>
      <xdr:colOff>152400</xdr:colOff>
      <xdr:row>61</xdr:row>
      <xdr:rowOff>88976</xdr:rowOff>
    </xdr:to>
    <xdr:cxnSp macro="">
      <xdr:nvCxnSpPr>
        <xdr:cNvPr id="318" name="直線コネクタ 317"/>
        <xdr:cNvCxnSpPr/>
      </xdr:nvCxnSpPr>
      <xdr:spPr>
        <a:xfrm>
          <a:off x="13512800" y="105281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100432</xdr:rowOff>
    </xdr:from>
    <xdr:to>
      <xdr:col>81</xdr:col>
      <xdr:colOff>95250</xdr:colOff>
      <xdr:row>62</xdr:row>
      <xdr:rowOff>30582</xdr:rowOff>
    </xdr:to>
    <xdr:sp macro="" textlink="">
      <xdr:nvSpPr>
        <xdr:cNvPr id="328" name="楕円 327"/>
        <xdr:cNvSpPr/>
      </xdr:nvSpPr>
      <xdr:spPr>
        <a:xfrm>
          <a:off x="169672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72509</xdr:rowOff>
    </xdr:from>
    <xdr:ext cx="762000" cy="259045"/>
    <xdr:sp macro="" textlink="">
      <xdr:nvSpPr>
        <xdr:cNvPr id="329" name="定員管理の状況該当値テキスト"/>
        <xdr:cNvSpPr txBox="1"/>
      </xdr:nvSpPr>
      <xdr:spPr>
        <a:xfrm>
          <a:off x="17106900" y="1053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69545</xdr:rowOff>
    </xdr:from>
    <xdr:to>
      <xdr:col>77</xdr:col>
      <xdr:colOff>95250</xdr:colOff>
      <xdr:row>61</xdr:row>
      <xdr:rowOff>171145</xdr:rowOff>
    </xdr:to>
    <xdr:sp macro="" textlink="">
      <xdr:nvSpPr>
        <xdr:cNvPr id="330" name="楕円 329"/>
        <xdr:cNvSpPr/>
      </xdr:nvSpPr>
      <xdr:spPr>
        <a:xfrm>
          <a:off x="16129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155922</xdr:rowOff>
    </xdr:from>
    <xdr:ext cx="736600" cy="259045"/>
    <xdr:sp macro="" textlink="">
      <xdr:nvSpPr>
        <xdr:cNvPr id="331" name="テキスト ボックス 330"/>
        <xdr:cNvSpPr txBox="1"/>
      </xdr:nvSpPr>
      <xdr:spPr>
        <a:xfrm>
          <a:off x="15798800" y="1061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67132</xdr:rowOff>
    </xdr:from>
    <xdr:to>
      <xdr:col>73</xdr:col>
      <xdr:colOff>44450</xdr:colOff>
      <xdr:row>61</xdr:row>
      <xdr:rowOff>168732</xdr:rowOff>
    </xdr:to>
    <xdr:sp macro="" textlink="">
      <xdr:nvSpPr>
        <xdr:cNvPr id="332" name="楕円 331"/>
        <xdr:cNvSpPr/>
      </xdr:nvSpPr>
      <xdr:spPr>
        <a:xfrm>
          <a:off x="15240000" y="105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153509</xdr:rowOff>
    </xdr:from>
    <xdr:ext cx="762000" cy="259045"/>
    <xdr:sp macro="" textlink="">
      <xdr:nvSpPr>
        <xdr:cNvPr id="333" name="テキスト ボックス 332"/>
        <xdr:cNvSpPr txBox="1"/>
      </xdr:nvSpPr>
      <xdr:spPr>
        <a:xfrm>
          <a:off x="14909800" y="1061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38176</xdr:rowOff>
    </xdr:from>
    <xdr:to>
      <xdr:col>68</xdr:col>
      <xdr:colOff>203200</xdr:colOff>
      <xdr:row>61</xdr:row>
      <xdr:rowOff>139776</xdr:rowOff>
    </xdr:to>
    <xdr:sp macro="" textlink="">
      <xdr:nvSpPr>
        <xdr:cNvPr id="334" name="楕円 333"/>
        <xdr:cNvSpPr/>
      </xdr:nvSpPr>
      <xdr:spPr>
        <a:xfrm>
          <a:off x="143510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124553</xdr:rowOff>
    </xdr:from>
    <xdr:ext cx="762000" cy="259045"/>
    <xdr:sp macro="" textlink="">
      <xdr:nvSpPr>
        <xdr:cNvPr id="335" name="テキスト ボックス 334"/>
        <xdr:cNvSpPr txBox="1"/>
      </xdr:nvSpPr>
      <xdr:spPr>
        <a:xfrm>
          <a:off x="14020800" y="1058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18872</xdr:rowOff>
    </xdr:from>
    <xdr:to>
      <xdr:col>64</xdr:col>
      <xdr:colOff>152400</xdr:colOff>
      <xdr:row>61</xdr:row>
      <xdr:rowOff>120472</xdr:rowOff>
    </xdr:to>
    <xdr:sp macro="" textlink="">
      <xdr:nvSpPr>
        <xdr:cNvPr id="336" name="楕円 335"/>
        <xdr:cNvSpPr/>
      </xdr:nvSpPr>
      <xdr:spPr>
        <a:xfrm>
          <a:off x="13462000" y="104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105249</xdr:rowOff>
    </xdr:from>
    <xdr:ext cx="762000" cy="259045"/>
    <xdr:sp macro="" textlink="">
      <xdr:nvSpPr>
        <xdr:cNvPr id="337" name="テキスト ボックス 336"/>
        <xdr:cNvSpPr txBox="1"/>
      </xdr:nvSpPr>
      <xdr:spPr>
        <a:xfrm>
          <a:off x="13131800" y="1056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類似団体を上回る</a:t>
          </a:r>
          <a:r>
            <a:rPr kumimoji="1" lang="en-US" altLang="ja-JP" sz="1300">
              <a:solidFill>
                <a:schemeClr val="dk1"/>
              </a:solidFill>
              <a:effectLst/>
              <a:latin typeface="ＭＳ Ｐゴシック" pitchFamily="50" charset="-128"/>
              <a:ea typeface="ＭＳ Ｐゴシック" pitchFamily="50" charset="-128"/>
              <a:cs typeface="+mn-cs"/>
            </a:rPr>
            <a:t>9.5</a:t>
          </a:r>
          <a:r>
            <a:rPr kumimoji="1" lang="ja-JP" altLang="ja-JP" sz="1300">
              <a:solidFill>
                <a:schemeClr val="dk1"/>
              </a:solidFill>
              <a:effectLst/>
              <a:latin typeface="ＭＳ Ｐゴシック" pitchFamily="50" charset="-128"/>
              <a:ea typeface="ＭＳ Ｐゴシック" pitchFamily="50" charset="-128"/>
              <a:cs typeface="+mn-cs"/>
            </a:rPr>
            <a:t>％となっており、年々増加傾向にある。次年度</a:t>
          </a:r>
          <a:r>
            <a:rPr kumimoji="1" lang="ja-JP" altLang="en-US" sz="1300">
              <a:solidFill>
                <a:schemeClr val="dk1"/>
              </a:solidFill>
              <a:effectLst/>
              <a:latin typeface="ＭＳ Ｐゴシック" pitchFamily="50" charset="-128"/>
              <a:ea typeface="ＭＳ Ｐゴシック" pitchFamily="50" charset="-128"/>
              <a:cs typeface="+mn-cs"/>
            </a:rPr>
            <a:t>からは、新</a:t>
          </a:r>
          <a:r>
            <a:rPr kumimoji="1" lang="ja-JP" altLang="ja-JP" sz="1300">
              <a:solidFill>
                <a:schemeClr val="dk1"/>
              </a:solidFill>
              <a:effectLst/>
              <a:latin typeface="ＭＳ Ｐゴシック" pitchFamily="50" charset="-128"/>
              <a:ea typeface="ＭＳ Ｐゴシック" pitchFamily="50" charset="-128"/>
              <a:cs typeface="+mn-cs"/>
            </a:rPr>
            <a:t>庁舎建設</a:t>
          </a:r>
          <a:r>
            <a:rPr kumimoji="1" lang="ja-JP" altLang="en-US" sz="1300">
              <a:solidFill>
                <a:schemeClr val="dk1"/>
              </a:solidFill>
              <a:effectLst/>
              <a:latin typeface="ＭＳ Ｐゴシック" pitchFamily="50" charset="-128"/>
              <a:ea typeface="ＭＳ Ｐゴシック" pitchFamily="50" charset="-128"/>
              <a:cs typeface="+mn-cs"/>
            </a:rPr>
            <a:t>事業</a:t>
          </a:r>
          <a:r>
            <a:rPr kumimoji="1" lang="ja-JP" altLang="ja-JP" sz="1300">
              <a:solidFill>
                <a:schemeClr val="dk1"/>
              </a:solidFill>
              <a:effectLst/>
              <a:latin typeface="ＭＳ Ｐゴシック" pitchFamily="50" charset="-128"/>
              <a:ea typeface="ＭＳ Ｐゴシック" pitchFamily="50" charset="-128"/>
              <a:cs typeface="+mn-cs"/>
            </a:rPr>
            <a:t>に</a:t>
          </a:r>
          <a:r>
            <a:rPr kumimoji="1" lang="ja-JP" altLang="en-US" sz="1300">
              <a:solidFill>
                <a:schemeClr val="dk1"/>
              </a:solidFill>
              <a:effectLst/>
              <a:latin typeface="ＭＳ Ｐゴシック" pitchFamily="50" charset="-128"/>
              <a:ea typeface="ＭＳ Ｐゴシック" pitchFamily="50" charset="-128"/>
              <a:cs typeface="+mn-cs"/>
            </a:rPr>
            <a:t>伴い</a:t>
          </a:r>
          <a:r>
            <a:rPr kumimoji="1" lang="ja-JP" altLang="ja-JP" sz="1300">
              <a:solidFill>
                <a:schemeClr val="dk1"/>
              </a:solidFill>
              <a:effectLst/>
              <a:latin typeface="ＭＳ Ｐゴシック" pitchFamily="50" charset="-128"/>
              <a:ea typeface="ＭＳ Ｐゴシック" pitchFamily="50" charset="-128"/>
              <a:cs typeface="+mn-cs"/>
            </a:rPr>
            <a:t>更なる公債費の増加が見込まれるため、</a:t>
          </a:r>
          <a:r>
            <a:rPr kumimoji="1" lang="ja-JP" altLang="en-US" sz="1300">
              <a:solidFill>
                <a:schemeClr val="dk1"/>
              </a:solidFill>
              <a:effectLst/>
              <a:latin typeface="ＭＳ Ｐゴシック" pitchFamily="50" charset="-128"/>
              <a:ea typeface="ＭＳ Ｐゴシック" pitchFamily="50" charset="-128"/>
              <a:cs typeface="+mn-cs"/>
            </a:rPr>
            <a:t>建設事業の選定を行い、新規起債発行の抑制に努める。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146050</xdr:rowOff>
    </xdr:to>
    <xdr:cxnSp macro="">
      <xdr:nvCxnSpPr>
        <xdr:cNvPr id="370" name="直線コネクタ 369"/>
        <xdr:cNvCxnSpPr/>
      </xdr:nvCxnSpPr>
      <xdr:spPr>
        <a:xfrm>
          <a:off x="16179800" y="73147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113877</xdr:rowOff>
    </xdr:to>
    <xdr:cxnSp macro="">
      <xdr:nvCxnSpPr>
        <xdr:cNvPr id="373" name="直線コネクタ 372"/>
        <xdr:cNvCxnSpPr/>
      </xdr:nvCxnSpPr>
      <xdr:spPr>
        <a:xfrm>
          <a:off x="15290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49530</xdr:rowOff>
    </xdr:to>
    <xdr:cxnSp macro="">
      <xdr:nvCxnSpPr>
        <xdr:cNvPr id="376" name="直線コネクタ 375"/>
        <xdr:cNvCxnSpPr/>
      </xdr:nvCxnSpPr>
      <xdr:spPr>
        <a:xfrm>
          <a:off x="14401800" y="7178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148590</xdr:rowOff>
    </xdr:to>
    <xdr:cxnSp macro="">
      <xdr:nvCxnSpPr>
        <xdr:cNvPr id="379" name="直線コネクタ 378"/>
        <xdr:cNvCxnSpPr/>
      </xdr:nvCxnSpPr>
      <xdr:spPr>
        <a:xfrm>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89" name="楕円 388"/>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0"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1" name="楕円 390"/>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2" name="テキスト ボックス 391"/>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393" name="楕円 392"/>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94" name="テキスト ボックス 393"/>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5" name="楕円 394"/>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7" name="楕円 396"/>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8" name="テキスト ボックス 397"/>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類似団体を上回っているが、比率は減少傾向にあり、</a:t>
          </a:r>
          <a:r>
            <a:rPr kumimoji="1" lang="en-US" altLang="ja-JP" sz="1300">
              <a:solidFill>
                <a:schemeClr val="dk1"/>
              </a:solidFill>
              <a:effectLst/>
              <a:latin typeface="ＭＳ Ｐゴシック" pitchFamily="50" charset="-128"/>
              <a:ea typeface="ＭＳ Ｐゴシック" pitchFamily="50" charset="-128"/>
              <a:cs typeface="+mn-cs"/>
            </a:rPr>
            <a:t>6.6</a:t>
          </a:r>
          <a:r>
            <a:rPr kumimoji="1" lang="ja-JP" altLang="ja-JP" sz="1300">
              <a:solidFill>
                <a:schemeClr val="dk1"/>
              </a:solidFill>
              <a:effectLst/>
              <a:latin typeface="ＭＳ Ｐゴシック" pitchFamily="50" charset="-128"/>
              <a:ea typeface="ＭＳ Ｐゴシック" pitchFamily="50" charset="-128"/>
              <a:cs typeface="+mn-cs"/>
            </a:rPr>
            <a:t>％となった。各種充当可能基金の増加が主な要因である。今後も公債費等の義務的経費の削減に努める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15</xdr:row>
      <xdr:rowOff>49984</xdr:rowOff>
    </xdr:to>
    <xdr:cxnSp macro="">
      <xdr:nvCxnSpPr>
        <xdr:cNvPr id="434" name="直線コネクタ 433"/>
        <xdr:cNvCxnSpPr/>
      </xdr:nvCxnSpPr>
      <xdr:spPr>
        <a:xfrm flipV="1">
          <a:off x="16179800" y="2426970"/>
          <a:ext cx="8382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49984</xdr:rowOff>
    </xdr:from>
    <xdr:to>
      <xdr:col>77</xdr:col>
      <xdr:colOff>44450</xdr:colOff>
      <xdr:row>15</xdr:row>
      <xdr:rowOff>53431</xdr:rowOff>
    </xdr:to>
    <xdr:cxnSp macro="">
      <xdr:nvCxnSpPr>
        <xdr:cNvPr id="437" name="直線コネクタ 436"/>
        <xdr:cNvCxnSpPr/>
      </xdr:nvCxnSpPr>
      <xdr:spPr>
        <a:xfrm flipV="1">
          <a:off x="15290800" y="26217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53431</xdr:rowOff>
    </xdr:from>
    <xdr:to>
      <xdr:col>72</xdr:col>
      <xdr:colOff>203200</xdr:colOff>
      <xdr:row>16</xdr:row>
      <xdr:rowOff>61232</xdr:rowOff>
    </xdr:to>
    <xdr:cxnSp macro="">
      <xdr:nvCxnSpPr>
        <xdr:cNvPr id="440" name="直線コネクタ 439"/>
        <xdr:cNvCxnSpPr/>
      </xdr:nvCxnSpPr>
      <xdr:spPr>
        <a:xfrm flipV="1">
          <a:off x="14401800" y="2625181"/>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61232</xdr:rowOff>
    </xdr:from>
    <xdr:to>
      <xdr:col>68</xdr:col>
      <xdr:colOff>152400</xdr:colOff>
      <xdr:row>18</xdr:row>
      <xdr:rowOff>4445</xdr:rowOff>
    </xdr:to>
    <xdr:cxnSp macro="">
      <xdr:nvCxnSpPr>
        <xdr:cNvPr id="443" name="直線コネクタ 442"/>
        <xdr:cNvCxnSpPr/>
      </xdr:nvCxnSpPr>
      <xdr:spPr>
        <a:xfrm flipV="1">
          <a:off x="13512800" y="2804432"/>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53" name="楕円 452"/>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119397</xdr:rowOff>
    </xdr:from>
    <xdr:ext cx="762000" cy="259045"/>
    <xdr:sp macro="" textlink="">
      <xdr:nvSpPr>
        <xdr:cNvPr id="454" name="将来負担の状況該当値テキスト"/>
        <xdr:cNvSpPr txBox="1"/>
      </xdr:nvSpPr>
      <xdr:spPr>
        <a:xfrm>
          <a:off x="171069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170634</xdr:rowOff>
    </xdr:from>
    <xdr:to>
      <xdr:col>77</xdr:col>
      <xdr:colOff>95250</xdr:colOff>
      <xdr:row>15</xdr:row>
      <xdr:rowOff>100784</xdr:rowOff>
    </xdr:to>
    <xdr:sp macro="" textlink="">
      <xdr:nvSpPr>
        <xdr:cNvPr id="455" name="楕円 454"/>
        <xdr:cNvSpPr/>
      </xdr:nvSpPr>
      <xdr:spPr>
        <a:xfrm>
          <a:off x="16129000" y="25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85561</xdr:rowOff>
    </xdr:from>
    <xdr:ext cx="736600" cy="259045"/>
    <xdr:sp macro="" textlink="">
      <xdr:nvSpPr>
        <xdr:cNvPr id="456" name="テキスト ボックス 455"/>
        <xdr:cNvSpPr txBox="1"/>
      </xdr:nvSpPr>
      <xdr:spPr>
        <a:xfrm>
          <a:off x="15798800" y="265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2631</xdr:rowOff>
    </xdr:from>
    <xdr:to>
      <xdr:col>73</xdr:col>
      <xdr:colOff>44450</xdr:colOff>
      <xdr:row>15</xdr:row>
      <xdr:rowOff>104231</xdr:rowOff>
    </xdr:to>
    <xdr:sp macro="" textlink="">
      <xdr:nvSpPr>
        <xdr:cNvPr id="457" name="楕円 456"/>
        <xdr:cNvSpPr/>
      </xdr:nvSpPr>
      <xdr:spPr>
        <a:xfrm>
          <a:off x="15240000" y="25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89008</xdr:rowOff>
    </xdr:from>
    <xdr:ext cx="762000" cy="259045"/>
    <xdr:sp macro="" textlink="">
      <xdr:nvSpPr>
        <xdr:cNvPr id="458" name="テキスト ボックス 457"/>
        <xdr:cNvSpPr txBox="1"/>
      </xdr:nvSpPr>
      <xdr:spPr>
        <a:xfrm>
          <a:off x="14909800" y="266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10432</xdr:rowOff>
    </xdr:from>
    <xdr:to>
      <xdr:col>68</xdr:col>
      <xdr:colOff>203200</xdr:colOff>
      <xdr:row>16</xdr:row>
      <xdr:rowOff>112032</xdr:rowOff>
    </xdr:to>
    <xdr:sp macro="" textlink="">
      <xdr:nvSpPr>
        <xdr:cNvPr id="459" name="楕円 458"/>
        <xdr:cNvSpPr/>
      </xdr:nvSpPr>
      <xdr:spPr>
        <a:xfrm>
          <a:off x="143510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96809</xdr:rowOff>
    </xdr:from>
    <xdr:ext cx="762000" cy="259045"/>
    <xdr:sp macro="" textlink="">
      <xdr:nvSpPr>
        <xdr:cNvPr id="460" name="テキスト ボックス 459"/>
        <xdr:cNvSpPr txBox="1"/>
      </xdr:nvSpPr>
      <xdr:spPr>
        <a:xfrm>
          <a:off x="14020800" y="284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125095</xdr:rowOff>
    </xdr:from>
    <xdr:to>
      <xdr:col>64</xdr:col>
      <xdr:colOff>152400</xdr:colOff>
      <xdr:row>18</xdr:row>
      <xdr:rowOff>55245</xdr:rowOff>
    </xdr:to>
    <xdr:sp macro="" textlink="">
      <xdr:nvSpPr>
        <xdr:cNvPr id="461" name="楕円 460"/>
        <xdr:cNvSpPr/>
      </xdr:nvSpPr>
      <xdr:spPr>
        <a:xfrm>
          <a:off x="13462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40022</xdr:rowOff>
    </xdr:from>
    <xdr:ext cx="762000" cy="259045"/>
    <xdr:sp macro="" textlink="">
      <xdr:nvSpPr>
        <xdr:cNvPr id="462" name="テキスト ボックス 461"/>
        <xdr:cNvSpPr txBox="1"/>
      </xdr:nvSpPr>
      <xdr:spPr>
        <a:xfrm>
          <a:off x="13131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
3,048
188.36
3,426,794
3,291,213
6,176
2,023,984
3,839,061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近年は、類似団体・北海道平均を下回る数値を維持している。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今後も、業務の委託化を図る等人件費の適正化に努める。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142240</xdr:rowOff>
    </xdr:from>
    <xdr:to>
      <xdr:col>24</xdr:col>
      <xdr:colOff>25400</xdr:colOff>
      <xdr:row>35</xdr:row>
      <xdr:rowOff>146050</xdr:rowOff>
    </xdr:to>
    <xdr:cxnSp macro="">
      <xdr:nvCxnSpPr>
        <xdr:cNvPr id="66" name="直線コネクタ 65"/>
        <xdr:cNvCxnSpPr/>
      </xdr:nvCxnSpPr>
      <xdr:spPr>
        <a:xfrm>
          <a:off x="3987800" y="6142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35</xdr:row>
      <xdr:rowOff>142240</xdr:rowOff>
    </xdr:to>
    <xdr:cxnSp macro="">
      <xdr:nvCxnSpPr>
        <xdr:cNvPr id="69" name="直線コネクタ 68"/>
        <xdr:cNvCxnSpPr/>
      </xdr:nvCxnSpPr>
      <xdr:spPr>
        <a:xfrm>
          <a:off x="3098800" y="6127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127000</xdr:rowOff>
    </xdr:to>
    <xdr:cxnSp macro="">
      <xdr:nvCxnSpPr>
        <xdr:cNvPr id="72" name="直線コネクタ 71"/>
        <xdr:cNvCxnSpPr/>
      </xdr:nvCxnSpPr>
      <xdr:spPr>
        <a:xfrm>
          <a:off x="2209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161290</xdr:rowOff>
    </xdr:to>
    <xdr:cxnSp macro="">
      <xdr:nvCxnSpPr>
        <xdr:cNvPr id="75" name="直線コネクタ 74"/>
        <xdr:cNvCxnSpPr/>
      </xdr:nvCxnSpPr>
      <xdr:spPr>
        <a:xfrm flipV="1">
          <a:off x="1320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91440</xdr:rowOff>
    </xdr:from>
    <xdr:to>
      <xdr:col>20</xdr:col>
      <xdr:colOff>38100</xdr:colOff>
      <xdr:row>36</xdr:row>
      <xdr:rowOff>21590</xdr:rowOff>
    </xdr:to>
    <xdr:sp macro="" textlink="">
      <xdr:nvSpPr>
        <xdr:cNvPr id="87" name="楕円 86"/>
        <xdr:cNvSpPr/>
      </xdr:nvSpPr>
      <xdr:spPr>
        <a:xfrm>
          <a:off x="3937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31767</xdr:rowOff>
    </xdr:from>
    <xdr:ext cx="736600" cy="259045"/>
    <xdr:sp macro="" textlink="">
      <xdr:nvSpPr>
        <xdr:cNvPr id="88" name="テキスト ボックス 87"/>
        <xdr:cNvSpPr txBox="1"/>
      </xdr:nvSpPr>
      <xdr:spPr>
        <a:xfrm>
          <a:off x="3606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89" name="楕円 88"/>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0" name="テキスト ボックス 89"/>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25417</xdr:rowOff>
    </xdr:from>
    <xdr:ext cx="762000" cy="259045"/>
    <xdr:sp macro="" textlink="">
      <xdr:nvSpPr>
        <xdr:cNvPr id="94" name="テキスト ボックス 93"/>
        <xdr:cNvSpPr txBox="1"/>
      </xdr:nvSpPr>
      <xdr:spPr>
        <a:xfrm>
          <a:off x="939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類似団体を上回り、</a:t>
          </a:r>
          <a:r>
            <a:rPr kumimoji="1" lang="en-US" altLang="ja-JP" sz="1300">
              <a:solidFill>
                <a:schemeClr val="dk1"/>
              </a:solidFill>
              <a:effectLst/>
              <a:latin typeface="ＭＳ Ｐゴシック" pitchFamily="50" charset="-128"/>
              <a:ea typeface="ＭＳ Ｐゴシック" pitchFamily="50" charset="-128"/>
              <a:cs typeface="+mn-cs"/>
            </a:rPr>
            <a:t>17.7</a:t>
          </a:r>
          <a:r>
            <a:rPr kumimoji="1" lang="ja-JP" altLang="ja-JP" sz="1300">
              <a:solidFill>
                <a:schemeClr val="dk1"/>
              </a:solidFill>
              <a:effectLst/>
              <a:latin typeface="ＭＳ Ｐゴシック" pitchFamily="50" charset="-128"/>
              <a:ea typeface="ＭＳ Ｐゴシック" pitchFamily="50" charset="-128"/>
              <a:cs typeface="+mn-cs"/>
            </a:rPr>
            <a:t>％となっている。大きな要因はふるさと納税事業経費の増加である。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平成</a:t>
          </a:r>
          <a:r>
            <a:rPr kumimoji="1" lang="en-US" altLang="ja-JP" sz="1300">
              <a:solidFill>
                <a:schemeClr val="dk1"/>
              </a:solidFill>
              <a:effectLst/>
              <a:latin typeface="ＭＳ Ｐゴシック" pitchFamily="50" charset="-128"/>
              <a:ea typeface="ＭＳ Ｐゴシック" pitchFamily="50" charset="-128"/>
              <a:cs typeface="+mn-cs"/>
            </a:rPr>
            <a:t>27</a:t>
          </a:r>
          <a:r>
            <a:rPr kumimoji="1" lang="ja-JP" altLang="ja-JP" sz="1300">
              <a:solidFill>
                <a:schemeClr val="dk1"/>
              </a:solidFill>
              <a:effectLst/>
              <a:latin typeface="ＭＳ Ｐゴシック" pitchFamily="50" charset="-128"/>
              <a:ea typeface="ＭＳ Ｐゴシック" pitchFamily="50" charset="-128"/>
              <a:cs typeface="+mn-cs"/>
            </a:rPr>
            <a:t>年度で第</a:t>
          </a:r>
          <a:r>
            <a:rPr kumimoji="1" lang="en-US" altLang="ja-JP" sz="1300">
              <a:solidFill>
                <a:schemeClr val="dk1"/>
              </a:solidFill>
              <a:effectLst/>
              <a:latin typeface="ＭＳ Ｐゴシック" pitchFamily="50" charset="-128"/>
              <a:ea typeface="ＭＳ Ｐゴシック" pitchFamily="50" charset="-128"/>
              <a:cs typeface="+mn-cs"/>
            </a:rPr>
            <a:t>2</a:t>
          </a:r>
          <a:r>
            <a:rPr kumimoji="1" lang="ja-JP" altLang="ja-JP" sz="1300">
              <a:solidFill>
                <a:schemeClr val="dk1"/>
              </a:solidFill>
              <a:effectLst/>
              <a:latin typeface="ＭＳ Ｐゴシック" pitchFamily="50" charset="-128"/>
              <a:ea typeface="ＭＳ Ｐゴシック" pitchFamily="50" charset="-128"/>
              <a:cs typeface="+mn-cs"/>
            </a:rPr>
            <a:t>次古平町行財政改革プランは計画期間を終えたが、今後も本プランに準じ、引き続き経費の抑制に努める。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153670</xdr:rowOff>
    </xdr:from>
    <xdr:to>
      <xdr:col>82</xdr:col>
      <xdr:colOff>107950</xdr:colOff>
      <xdr:row>17</xdr:row>
      <xdr:rowOff>5080</xdr:rowOff>
    </xdr:to>
    <xdr:cxnSp macro="">
      <xdr:nvCxnSpPr>
        <xdr:cNvPr id="126" name="直線コネクタ 125"/>
        <xdr:cNvCxnSpPr/>
      </xdr:nvCxnSpPr>
      <xdr:spPr>
        <a:xfrm flipV="1">
          <a:off x="15671800" y="2896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115570</xdr:rowOff>
    </xdr:from>
    <xdr:to>
      <xdr:col>78</xdr:col>
      <xdr:colOff>69850</xdr:colOff>
      <xdr:row>17</xdr:row>
      <xdr:rowOff>5080</xdr:rowOff>
    </xdr:to>
    <xdr:cxnSp macro="">
      <xdr:nvCxnSpPr>
        <xdr:cNvPr id="129" name="直線コネクタ 128"/>
        <xdr:cNvCxnSpPr/>
      </xdr:nvCxnSpPr>
      <xdr:spPr>
        <a:xfrm>
          <a:off x="14782800" y="2858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153670</xdr:rowOff>
    </xdr:from>
    <xdr:to>
      <xdr:col>73</xdr:col>
      <xdr:colOff>180975</xdr:colOff>
      <xdr:row>16</xdr:row>
      <xdr:rowOff>115570</xdr:rowOff>
    </xdr:to>
    <xdr:cxnSp macro="">
      <xdr:nvCxnSpPr>
        <xdr:cNvPr id="132" name="直線コネクタ 131"/>
        <xdr:cNvCxnSpPr/>
      </xdr:nvCxnSpPr>
      <xdr:spPr>
        <a:xfrm>
          <a:off x="13893800" y="255397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153670</xdr:rowOff>
    </xdr:from>
    <xdr:to>
      <xdr:col>69</xdr:col>
      <xdr:colOff>92075</xdr:colOff>
      <xdr:row>15</xdr:row>
      <xdr:rowOff>81280</xdr:rowOff>
    </xdr:to>
    <xdr:cxnSp macro="">
      <xdr:nvCxnSpPr>
        <xdr:cNvPr id="135" name="直線コネクタ 134"/>
        <xdr:cNvCxnSpPr/>
      </xdr:nvCxnSpPr>
      <xdr:spPr>
        <a:xfrm flipV="1">
          <a:off x="13004800" y="2553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102870</xdr:rowOff>
    </xdr:from>
    <xdr:to>
      <xdr:col>82</xdr:col>
      <xdr:colOff>158750</xdr:colOff>
      <xdr:row>17</xdr:row>
      <xdr:rowOff>33020</xdr:rowOff>
    </xdr:to>
    <xdr:sp macro="" textlink="">
      <xdr:nvSpPr>
        <xdr:cNvPr id="145" name="楕円 144"/>
        <xdr:cNvSpPr/>
      </xdr:nvSpPr>
      <xdr:spPr>
        <a:xfrm>
          <a:off x="164592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74947</xdr:rowOff>
    </xdr:from>
    <xdr:ext cx="762000" cy="259045"/>
    <xdr:sp macro="" textlink="">
      <xdr:nvSpPr>
        <xdr:cNvPr id="146" name="物件費該当値テキスト"/>
        <xdr:cNvSpPr txBox="1"/>
      </xdr:nvSpPr>
      <xdr:spPr>
        <a:xfrm>
          <a:off x="165989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125730</xdr:rowOff>
    </xdr:from>
    <xdr:to>
      <xdr:col>78</xdr:col>
      <xdr:colOff>120650</xdr:colOff>
      <xdr:row>17</xdr:row>
      <xdr:rowOff>55880</xdr:rowOff>
    </xdr:to>
    <xdr:sp macro="" textlink="">
      <xdr:nvSpPr>
        <xdr:cNvPr id="147" name="楕円 146"/>
        <xdr:cNvSpPr/>
      </xdr:nvSpPr>
      <xdr:spPr>
        <a:xfrm>
          <a:off x="15621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40657</xdr:rowOff>
    </xdr:from>
    <xdr:ext cx="736600" cy="259045"/>
    <xdr:sp macro="" textlink="">
      <xdr:nvSpPr>
        <xdr:cNvPr id="148" name="テキスト ボックス 147"/>
        <xdr:cNvSpPr txBox="1"/>
      </xdr:nvSpPr>
      <xdr:spPr>
        <a:xfrm>
          <a:off x="1529080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64770</xdr:rowOff>
    </xdr:from>
    <xdr:to>
      <xdr:col>74</xdr:col>
      <xdr:colOff>31750</xdr:colOff>
      <xdr:row>16</xdr:row>
      <xdr:rowOff>166370</xdr:rowOff>
    </xdr:to>
    <xdr:sp macro="" textlink="">
      <xdr:nvSpPr>
        <xdr:cNvPr id="149" name="楕円 148"/>
        <xdr:cNvSpPr/>
      </xdr:nvSpPr>
      <xdr:spPr>
        <a:xfrm>
          <a:off x="14732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151147</xdr:rowOff>
    </xdr:from>
    <xdr:ext cx="762000" cy="259045"/>
    <xdr:sp macro="" textlink="">
      <xdr:nvSpPr>
        <xdr:cNvPr id="150" name="テキスト ボックス 149"/>
        <xdr:cNvSpPr txBox="1"/>
      </xdr:nvSpPr>
      <xdr:spPr>
        <a:xfrm>
          <a:off x="14401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102870</xdr:rowOff>
    </xdr:from>
    <xdr:to>
      <xdr:col>69</xdr:col>
      <xdr:colOff>142875</xdr:colOff>
      <xdr:row>15</xdr:row>
      <xdr:rowOff>33020</xdr:rowOff>
    </xdr:to>
    <xdr:sp macro="" textlink="">
      <xdr:nvSpPr>
        <xdr:cNvPr id="151" name="楕円 150"/>
        <xdr:cNvSpPr/>
      </xdr:nvSpPr>
      <xdr:spPr>
        <a:xfrm>
          <a:off x="13843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43197</xdr:rowOff>
    </xdr:from>
    <xdr:ext cx="762000" cy="259045"/>
    <xdr:sp macro="" textlink="">
      <xdr:nvSpPr>
        <xdr:cNvPr id="152" name="テキスト ボックス 151"/>
        <xdr:cNvSpPr txBox="1"/>
      </xdr:nvSpPr>
      <xdr:spPr>
        <a:xfrm>
          <a:off x="13512800" y="22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3" name="楕円 152"/>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4" name="テキスト ボックス 153"/>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類似団体と比較して高い水準である。町内にある障害者福祉施設の利用者の割合が高く、その給付費が多額になっていることが主な要因である。</a:t>
          </a:r>
          <a:endParaRPr lang="ja-JP" altLang="ja-JP" sz="1300">
            <a:effectLst/>
            <a:latin typeface="ＭＳ Ｐゴシック" pitchFamily="50" charset="-128"/>
            <a:ea typeface="ＭＳ Ｐゴシック" pitchFamily="50" charset="-128"/>
          </a:endParaRPr>
        </a:p>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今後もさらなる高齢化にともない社会福祉費の増加が見込まれるが、事業の見直し・再検証を図り、抑制に努める。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88" name="直線コネクタ 187"/>
        <xdr:cNvCxnSpPr/>
      </xdr:nvCxnSpPr>
      <xdr:spPr>
        <a:xfrm flipV="1">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1" name="直線コネクタ 190"/>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194" name="直線コネクタ 193"/>
        <xdr:cNvCxnSpPr/>
      </xdr:nvCxnSpPr>
      <xdr:spPr>
        <a:xfrm>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45357</xdr:rowOff>
    </xdr:to>
    <xdr:cxnSp macro="">
      <xdr:nvCxnSpPr>
        <xdr:cNvPr id="197" name="直線コネクタ 196"/>
        <xdr:cNvCxnSpPr/>
      </xdr:nvCxnSpPr>
      <xdr:spPr>
        <a:xfrm flipV="1">
          <a:off x="1320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5" name="楕円 214"/>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6" name="テキスト ボックス 215"/>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昨年度より</a:t>
          </a:r>
          <a:r>
            <a:rPr kumimoji="1" lang="en-US" altLang="ja-JP" sz="1300">
              <a:solidFill>
                <a:schemeClr val="dk1"/>
              </a:solidFill>
              <a:effectLst/>
              <a:latin typeface="ＭＳ Ｐゴシック" pitchFamily="50" charset="-128"/>
              <a:ea typeface="ＭＳ Ｐゴシック" pitchFamily="50" charset="-128"/>
              <a:cs typeface="+mn-cs"/>
            </a:rPr>
            <a:t>1.1</a:t>
          </a:r>
          <a:r>
            <a:rPr kumimoji="1" lang="ja-JP" altLang="ja-JP" sz="1300">
              <a:solidFill>
                <a:schemeClr val="dk1"/>
              </a:solidFill>
              <a:effectLst/>
              <a:latin typeface="ＭＳ Ｐゴシック" pitchFamily="50" charset="-128"/>
              <a:ea typeface="ＭＳ Ｐゴシック" pitchFamily="50" charset="-128"/>
              <a:cs typeface="+mn-cs"/>
            </a:rPr>
            <a:t>％</a:t>
          </a:r>
          <a:r>
            <a:rPr kumimoji="1" lang="ja-JP" altLang="en-US" sz="1300">
              <a:solidFill>
                <a:schemeClr val="dk1"/>
              </a:solidFill>
              <a:effectLst/>
              <a:latin typeface="ＭＳ Ｐゴシック" pitchFamily="50" charset="-128"/>
              <a:ea typeface="ＭＳ Ｐゴシック" pitchFamily="50" charset="-128"/>
              <a:cs typeface="+mn-cs"/>
            </a:rPr>
            <a:t>減少</a:t>
          </a:r>
          <a:r>
            <a:rPr kumimoji="1" lang="ja-JP" altLang="ja-JP" sz="1300">
              <a:solidFill>
                <a:schemeClr val="dk1"/>
              </a:solidFill>
              <a:effectLst/>
              <a:latin typeface="ＭＳ Ｐゴシック" pitchFamily="50" charset="-128"/>
              <a:ea typeface="ＭＳ Ｐゴシック" pitchFamily="50" charset="-128"/>
              <a:cs typeface="+mn-cs"/>
            </a:rPr>
            <a:t>し、類似団体を下回る</a:t>
          </a:r>
          <a:r>
            <a:rPr kumimoji="1" lang="en-US" altLang="ja-JP" sz="1300">
              <a:solidFill>
                <a:schemeClr val="dk1"/>
              </a:solidFill>
              <a:effectLst/>
              <a:latin typeface="ＭＳ Ｐゴシック" pitchFamily="50" charset="-128"/>
              <a:ea typeface="ＭＳ Ｐゴシック" pitchFamily="50" charset="-128"/>
              <a:cs typeface="+mn-cs"/>
            </a:rPr>
            <a:t>11.1</a:t>
          </a:r>
          <a:r>
            <a:rPr kumimoji="1" lang="ja-JP" altLang="ja-JP" sz="1300">
              <a:solidFill>
                <a:schemeClr val="dk1"/>
              </a:solidFill>
              <a:effectLst/>
              <a:latin typeface="ＭＳ Ｐゴシック" pitchFamily="50" charset="-128"/>
              <a:ea typeface="ＭＳ Ｐゴシック" pitchFamily="50" charset="-128"/>
              <a:cs typeface="+mn-cs"/>
            </a:rPr>
            <a:t>％となった。経費のうち下水道会計への繰出金額が大きくなっている。今後はその他の特別会計も含めて財政の健全化を図り、繰出金の抑制に努める</a:t>
          </a:r>
          <a:r>
            <a:rPr kumimoji="1" lang="ja-JP" altLang="en-US" sz="1300">
              <a:solidFill>
                <a:schemeClr val="dk1"/>
              </a:solidFill>
              <a:effectLst/>
              <a:latin typeface="ＭＳ Ｐゴシック" pitchFamily="50" charset="-128"/>
              <a:ea typeface="ＭＳ Ｐゴシック" pitchFamily="50" charset="-128"/>
              <a:cs typeface="+mn-cs"/>
            </a:rPr>
            <a:t>。</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18415</xdr:rowOff>
    </xdr:to>
    <xdr:cxnSp macro="">
      <xdr:nvCxnSpPr>
        <xdr:cNvPr id="244" name="直線コネクタ 243"/>
        <xdr:cNvCxnSpPr/>
      </xdr:nvCxnSpPr>
      <xdr:spPr>
        <a:xfrm flipV="1">
          <a:off x="15671800" y="98996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58</xdr:row>
      <xdr:rowOff>18415</xdr:rowOff>
    </xdr:to>
    <xdr:cxnSp macro="">
      <xdr:nvCxnSpPr>
        <xdr:cNvPr id="247" name="直線コネクタ 246"/>
        <xdr:cNvCxnSpPr/>
      </xdr:nvCxnSpPr>
      <xdr:spPr>
        <a:xfrm>
          <a:off x="14782800" y="98310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58420</xdr:rowOff>
    </xdr:to>
    <xdr:cxnSp macro="">
      <xdr:nvCxnSpPr>
        <xdr:cNvPr id="250" name="直線コネクタ 249"/>
        <xdr:cNvCxnSpPr/>
      </xdr:nvCxnSpPr>
      <xdr:spPr>
        <a:xfrm>
          <a:off x="13893800" y="9813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58</xdr:row>
      <xdr:rowOff>41275</xdr:rowOff>
    </xdr:to>
    <xdr:cxnSp macro="">
      <xdr:nvCxnSpPr>
        <xdr:cNvPr id="253" name="直線コネクタ 252"/>
        <xdr:cNvCxnSpPr/>
      </xdr:nvCxnSpPr>
      <xdr:spPr>
        <a:xfrm flipV="1">
          <a:off x="13004800" y="98139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63" name="楕円 262"/>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64"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139065</xdr:rowOff>
    </xdr:from>
    <xdr:to>
      <xdr:col>78</xdr:col>
      <xdr:colOff>120650</xdr:colOff>
      <xdr:row>58</xdr:row>
      <xdr:rowOff>69215</xdr:rowOff>
    </xdr:to>
    <xdr:sp macro="" textlink="">
      <xdr:nvSpPr>
        <xdr:cNvPr id="265" name="楕円 264"/>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79392</xdr:rowOff>
    </xdr:from>
    <xdr:ext cx="736600" cy="259045"/>
    <xdr:sp macro="" textlink="">
      <xdr:nvSpPr>
        <xdr:cNvPr id="266" name="テキスト ボックス 265"/>
        <xdr:cNvSpPr txBox="1"/>
      </xdr:nvSpPr>
      <xdr:spPr>
        <a:xfrm>
          <a:off x="15290800" y="968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xdr:rowOff>
    </xdr:from>
    <xdr:to>
      <xdr:col>74</xdr:col>
      <xdr:colOff>31750</xdr:colOff>
      <xdr:row>57</xdr:row>
      <xdr:rowOff>109220</xdr:rowOff>
    </xdr:to>
    <xdr:sp macro="" textlink="">
      <xdr:nvSpPr>
        <xdr:cNvPr id="267" name="楕円 266"/>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119397</xdr:rowOff>
    </xdr:from>
    <xdr:ext cx="762000" cy="259045"/>
    <xdr:sp macro="" textlink="">
      <xdr:nvSpPr>
        <xdr:cNvPr id="268" name="テキスト ボックス 267"/>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9" name="楕円 268"/>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70" name="テキスト ボックス 269"/>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71" name="楕円 270"/>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102252</xdr:rowOff>
    </xdr:from>
    <xdr:ext cx="762000" cy="259045"/>
    <xdr:sp macro="" textlink="">
      <xdr:nvSpPr>
        <xdr:cNvPr id="272" name="テキスト ボックス 271"/>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昨年度から</a:t>
          </a:r>
          <a:r>
            <a:rPr kumimoji="1" lang="en-US" altLang="ja-JP" sz="1300">
              <a:solidFill>
                <a:schemeClr val="dk1"/>
              </a:solidFill>
              <a:effectLst/>
              <a:latin typeface="ＭＳ Ｐゴシック" pitchFamily="50" charset="-128"/>
              <a:ea typeface="ＭＳ Ｐゴシック" pitchFamily="50" charset="-128"/>
              <a:cs typeface="+mn-cs"/>
            </a:rPr>
            <a:t>1.4</a:t>
          </a:r>
          <a:r>
            <a:rPr kumimoji="1" lang="ja-JP" altLang="ja-JP" sz="1300">
              <a:solidFill>
                <a:schemeClr val="dk1"/>
              </a:solidFill>
              <a:effectLst/>
              <a:latin typeface="ＭＳ Ｐゴシック" pitchFamily="50" charset="-128"/>
              <a:ea typeface="ＭＳ Ｐゴシック" pitchFamily="50" charset="-128"/>
              <a:cs typeface="+mn-cs"/>
            </a:rPr>
            <a:t>％上昇し類似団体</a:t>
          </a:r>
          <a:r>
            <a:rPr kumimoji="1" lang="ja-JP" altLang="en-US" sz="1300">
              <a:solidFill>
                <a:schemeClr val="dk1"/>
              </a:solidFill>
              <a:effectLst/>
              <a:latin typeface="ＭＳ Ｐゴシック" pitchFamily="50" charset="-128"/>
              <a:ea typeface="ＭＳ Ｐゴシック" pitchFamily="50" charset="-128"/>
              <a:cs typeface="+mn-cs"/>
            </a:rPr>
            <a:t>を上回る</a:t>
          </a:r>
          <a:r>
            <a:rPr kumimoji="1" lang="en-US" altLang="ja-JP" sz="1300">
              <a:solidFill>
                <a:schemeClr val="dk1"/>
              </a:solidFill>
              <a:effectLst/>
              <a:latin typeface="ＭＳ Ｐゴシック" pitchFamily="50" charset="-128"/>
              <a:ea typeface="ＭＳ Ｐゴシック" pitchFamily="50" charset="-128"/>
              <a:cs typeface="+mn-cs"/>
            </a:rPr>
            <a:t>13.5</a:t>
          </a:r>
          <a:r>
            <a:rPr kumimoji="1" lang="ja-JP" altLang="en-US" sz="1300">
              <a:solidFill>
                <a:schemeClr val="dk1"/>
              </a:solidFill>
              <a:effectLst/>
              <a:latin typeface="ＭＳ Ｐゴシック" pitchFamily="50" charset="-128"/>
              <a:ea typeface="ＭＳ Ｐゴシック" pitchFamily="50" charset="-128"/>
              <a:cs typeface="+mn-cs"/>
            </a:rPr>
            <a:t>％と</a:t>
          </a:r>
          <a:r>
            <a:rPr kumimoji="1" lang="ja-JP" altLang="ja-JP" sz="1300">
              <a:solidFill>
                <a:schemeClr val="dk1"/>
              </a:solidFill>
              <a:effectLst/>
              <a:latin typeface="ＭＳ Ｐゴシック" pitchFamily="50" charset="-128"/>
              <a:ea typeface="ＭＳ Ｐゴシック" pitchFamily="50" charset="-128"/>
              <a:cs typeface="+mn-cs"/>
            </a:rPr>
            <a:t>なっている。補助費の大部分が一部事務組合への負担金となっている。</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161290</xdr:rowOff>
    </xdr:to>
    <xdr:cxnSp macro="">
      <xdr:nvCxnSpPr>
        <xdr:cNvPr id="303" name="直線コネクタ 302"/>
        <xdr:cNvCxnSpPr/>
      </xdr:nvCxnSpPr>
      <xdr:spPr>
        <a:xfrm>
          <a:off x="15671800" y="63769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33274</xdr:rowOff>
    </xdr:to>
    <xdr:cxnSp macro="">
      <xdr:nvCxnSpPr>
        <xdr:cNvPr id="306" name="直線コネクタ 305"/>
        <xdr:cNvCxnSpPr/>
      </xdr:nvCxnSpPr>
      <xdr:spPr>
        <a:xfrm>
          <a:off x="14782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168148</xdr:rowOff>
    </xdr:to>
    <xdr:cxnSp macro="">
      <xdr:nvCxnSpPr>
        <xdr:cNvPr id="309" name="直線コネクタ 308"/>
        <xdr:cNvCxnSpPr/>
      </xdr:nvCxnSpPr>
      <xdr:spPr>
        <a:xfrm>
          <a:off x="13893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131572</xdr:rowOff>
    </xdr:to>
    <xdr:cxnSp macro="">
      <xdr:nvCxnSpPr>
        <xdr:cNvPr id="312" name="直線コネクタ 311"/>
        <xdr:cNvCxnSpPr/>
      </xdr:nvCxnSpPr>
      <xdr:spPr>
        <a:xfrm>
          <a:off x="13004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2" name="楕円 321"/>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3"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5" name="テキスト ボックス 32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6" name="楕円 325"/>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7" name="テキスト ボックス 32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8" name="楕円 327"/>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9" name="テキスト ボックス 328"/>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0" name="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itchFamily="50" charset="-128"/>
              <a:ea typeface="ＭＳ Ｐゴシック" pitchFamily="50" charset="-128"/>
              <a:cs typeface="+mn-cs"/>
            </a:rPr>
            <a:t>類似団体と比較してやや高い水準となって</a:t>
          </a:r>
          <a:r>
            <a:rPr kumimoji="1" lang="ja-JP" altLang="en-US" sz="1300">
              <a:solidFill>
                <a:schemeClr val="dk1"/>
              </a:solidFill>
              <a:effectLst/>
              <a:latin typeface="ＭＳ Ｐゴシック" pitchFamily="50" charset="-128"/>
              <a:ea typeface="ＭＳ Ｐゴシック" pitchFamily="50" charset="-128"/>
              <a:cs typeface="+mn-cs"/>
            </a:rPr>
            <a:t>いる。</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次年度からは新庁舎建設事業により、公債費の大幅な増が見込まれるため、事業の必要性・緊急性を検証し、</a:t>
          </a:r>
          <a:r>
            <a:rPr kumimoji="1" lang="ja-JP" altLang="ja-JP" sz="1300">
              <a:solidFill>
                <a:schemeClr val="dk1"/>
              </a:solidFill>
              <a:effectLst/>
              <a:latin typeface="ＭＳ Ｐゴシック" pitchFamily="50" charset="-128"/>
              <a:ea typeface="ＭＳ Ｐゴシック" pitchFamily="50" charset="-128"/>
              <a:cs typeface="+mn-cs"/>
            </a:rPr>
            <a:t>地方債発行</a:t>
          </a:r>
          <a:r>
            <a:rPr kumimoji="1" lang="ja-JP" altLang="en-US" sz="1300">
              <a:solidFill>
                <a:schemeClr val="dk1"/>
              </a:solidFill>
              <a:effectLst/>
              <a:latin typeface="ＭＳ Ｐゴシック" pitchFamily="50" charset="-128"/>
              <a:ea typeface="ＭＳ Ｐゴシック" pitchFamily="50" charset="-128"/>
              <a:cs typeface="+mn-cs"/>
            </a:rPr>
            <a:t>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149861</xdr:rowOff>
    </xdr:to>
    <xdr:cxnSp macro="">
      <xdr:nvCxnSpPr>
        <xdr:cNvPr id="361" name="直線コネクタ 360"/>
        <xdr:cNvCxnSpPr/>
      </xdr:nvCxnSpPr>
      <xdr:spPr>
        <a:xfrm flipV="1">
          <a:off x="3987800" y="134498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149861</xdr:rowOff>
    </xdr:to>
    <xdr:cxnSp macro="">
      <xdr:nvCxnSpPr>
        <xdr:cNvPr id="364" name="直線コネクタ 363"/>
        <xdr:cNvCxnSpPr/>
      </xdr:nvCxnSpPr>
      <xdr:spPr>
        <a:xfrm>
          <a:off x="3098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145287</xdr:rowOff>
    </xdr:to>
    <xdr:cxnSp macro="">
      <xdr:nvCxnSpPr>
        <xdr:cNvPr id="367" name="直線コネクタ 366"/>
        <xdr:cNvCxnSpPr/>
      </xdr:nvCxnSpPr>
      <xdr:spPr>
        <a:xfrm>
          <a:off x="2209800" y="134772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113285</xdr:rowOff>
    </xdr:to>
    <xdr:cxnSp macro="">
      <xdr:nvCxnSpPr>
        <xdr:cNvPr id="370" name="直線コネクタ 369"/>
        <xdr:cNvCxnSpPr/>
      </xdr:nvCxnSpPr>
      <xdr:spPr>
        <a:xfrm flipV="1">
          <a:off x="1320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0" name="楕円 37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2" name="楕円 38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3" name="テキスト ボックス 38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4" name="楕円 383"/>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5" name="テキスト ボックス 384"/>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6" name="楕円 385"/>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7" name="テキスト ボックス 386"/>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8" name="楕円 387"/>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89" name="テキスト ボックス 388"/>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％減少したが、類似団体を上回る</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次年度からの新庁舎建設事業に伴い、公債費の大幅な増が見込まれることからも、既存事業の再検証を行い、事務改善や経費削減を徹底する。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85089</xdr:rowOff>
    </xdr:to>
    <xdr:cxnSp macro="">
      <xdr:nvCxnSpPr>
        <xdr:cNvPr id="422" name="直線コネクタ 421"/>
        <xdr:cNvCxnSpPr/>
      </xdr:nvCxnSpPr>
      <xdr:spPr>
        <a:xfrm flipV="1">
          <a:off x="15671800" y="13271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85089</xdr:rowOff>
    </xdr:to>
    <xdr:cxnSp macro="">
      <xdr:nvCxnSpPr>
        <xdr:cNvPr id="425" name="直線コネクタ 424"/>
        <xdr:cNvCxnSpPr/>
      </xdr:nvCxnSpPr>
      <xdr:spPr>
        <a:xfrm>
          <a:off x="14782800" y="131076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62230</xdr:rowOff>
    </xdr:from>
    <xdr:to>
      <xdr:col>73</xdr:col>
      <xdr:colOff>180975</xdr:colOff>
      <xdr:row>76</xdr:row>
      <xdr:rowOff>77470</xdr:rowOff>
    </xdr:to>
    <xdr:cxnSp macro="">
      <xdr:nvCxnSpPr>
        <xdr:cNvPr id="428" name="直線コネクタ 427"/>
        <xdr:cNvCxnSpPr/>
      </xdr:nvCxnSpPr>
      <xdr:spPr>
        <a:xfrm>
          <a:off x="13893800" y="1274953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62230</xdr:rowOff>
    </xdr:from>
    <xdr:to>
      <xdr:col>69</xdr:col>
      <xdr:colOff>92075</xdr:colOff>
      <xdr:row>76</xdr:row>
      <xdr:rowOff>27939</xdr:rowOff>
    </xdr:to>
    <xdr:cxnSp macro="">
      <xdr:nvCxnSpPr>
        <xdr:cNvPr id="431" name="直線コネクタ 430"/>
        <xdr:cNvCxnSpPr/>
      </xdr:nvCxnSpPr>
      <xdr:spPr>
        <a:xfrm flipV="1">
          <a:off x="13004800" y="127495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楕円 44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2"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3" name="楕円 44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44" name="テキスト ボックス 443"/>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5" name="楕円 44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113047</xdr:rowOff>
    </xdr:from>
    <xdr:ext cx="762000" cy="259045"/>
    <xdr:sp macro="" textlink="">
      <xdr:nvSpPr>
        <xdr:cNvPr id="446" name="テキスト ボックス 445"/>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xdr:rowOff>
    </xdr:from>
    <xdr:to>
      <xdr:col>69</xdr:col>
      <xdr:colOff>142875</xdr:colOff>
      <xdr:row>74</xdr:row>
      <xdr:rowOff>113030</xdr:rowOff>
    </xdr:to>
    <xdr:sp macro="" textlink="">
      <xdr:nvSpPr>
        <xdr:cNvPr id="447" name="楕円 446"/>
        <xdr:cNvSpPr/>
      </xdr:nvSpPr>
      <xdr:spPr>
        <a:xfrm>
          <a:off x="13843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123207</xdr:rowOff>
    </xdr:from>
    <xdr:ext cx="762000" cy="259045"/>
    <xdr:sp macro="" textlink="">
      <xdr:nvSpPr>
        <xdr:cNvPr id="448" name="テキスト ボックス 447"/>
        <xdr:cNvSpPr txBox="1"/>
      </xdr:nvSpPr>
      <xdr:spPr>
        <a:xfrm>
          <a:off x="13512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9" name="楕円 448"/>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50" name="テキスト ボックス 449"/>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11629</xdr:rowOff>
    </xdr:from>
    <xdr:to>
      <xdr:col>29</xdr:col>
      <xdr:colOff>127000</xdr:colOff>
      <xdr:row>17</xdr:row>
      <xdr:rowOff>33243</xdr:rowOff>
    </xdr:to>
    <xdr:cxnSp macro="">
      <xdr:nvCxnSpPr>
        <xdr:cNvPr id="47" name="直線コネクタ 46"/>
        <xdr:cNvCxnSpPr/>
      </xdr:nvCxnSpPr>
      <xdr:spPr bwMode="auto">
        <a:xfrm flipV="1">
          <a:off x="5003800" y="2973904"/>
          <a:ext cx="647700" cy="21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167855</xdr:rowOff>
    </xdr:from>
    <xdr:ext cx="762000" cy="259045"/>
    <xdr:sp macro="" textlink="">
      <xdr:nvSpPr>
        <xdr:cNvPr id="48" name="人口1人当たり決算額の推移平均値テキスト130"/>
        <xdr:cNvSpPr txBox="1"/>
      </xdr:nvSpPr>
      <xdr:spPr>
        <a:xfrm>
          <a:off x="5740400" y="295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33243</xdr:rowOff>
    </xdr:from>
    <xdr:to>
      <xdr:col>26</xdr:col>
      <xdr:colOff>50800</xdr:colOff>
      <xdr:row>17</xdr:row>
      <xdr:rowOff>47763</xdr:rowOff>
    </xdr:to>
    <xdr:cxnSp macro="">
      <xdr:nvCxnSpPr>
        <xdr:cNvPr id="50" name="直線コネクタ 49"/>
        <xdr:cNvCxnSpPr/>
      </xdr:nvCxnSpPr>
      <xdr:spPr bwMode="auto">
        <a:xfrm flipV="1">
          <a:off x="4305300" y="2995518"/>
          <a:ext cx="698500" cy="1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47548</xdr:rowOff>
    </xdr:from>
    <xdr:to>
      <xdr:col>22</xdr:col>
      <xdr:colOff>114300</xdr:colOff>
      <xdr:row>17</xdr:row>
      <xdr:rowOff>47763</xdr:rowOff>
    </xdr:to>
    <xdr:cxnSp macro="">
      <xdr:nvCxnSpPr>
        <xdr:cNvPr id="53" name="直線コネクタ 52"/>
        <xdr:cNvCxnSpPr/>
      </xdr:nvCxnSpPr>
      <xdr:spPr bwMode="auto">
        <a:xfrm>
          <a:off x="3606800" y="3009823"/>
          <a:ext cx="698500" cy="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47548</xdr:rowOff>
    </xdr:from>
    <xdr:to>
      <xdr:col>18</xdr:col>
      <xdr:colOff>177800</xdr:colOff>
      <xdr:row>17</xdr:row>
      <xdr:rowOff>72365</xdr:rowOff>
    </xdr:to>
    <xdr:cxnSp macro="">
      <xdr:nvCxnSpPr>
        <xdr:cNvPr id="56" name="直線コネクタ 55"/>
        <xdr:cNvCxnSpPr/>
      </xdr:nvCxnSpPr>
      <xdr:spPr bwMode="auto">
        <a:xfrm flipV="1">
          <a:off x="2908300" y="3009823"/>
          <a:ext cx="698500" cy="2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132279</xdr:rowOff>
    </xdr:from>
    <xdr:to>
      <xdr:col>29</xdr:col>
      <xdr:colOff>177800</xdr:colOff>
      <xdr:row>17</xdr:row>
      <xdr:rowOff>62429</xdr:rowOff>
    </xdr:to>
    <xdr:sp macro="" textlink="">
      <xdr:nvSpPr>
        <xdr:cNvPr id="66" name="楕円 65"/>
        <xdr:cNvSpPr/>
      </xdr:nvSpPr>
      <xdr:spPr bwMode="auto">
        <a:xfrm>
          <a:off x="5600700" y="292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148806</xdr:rowOff>
    </xdr:from>
    <xdr:ext cx="762000" cy="259045"/>
    <xdr:sp macro="" textlink="">
      <xdr:nvSpPr>
        <xdr:cNvPr id="67" name="人口1人当たり決算額の推移該当値テキスト130"/>
        <xdr:cNvSpPr txBox="1"/>
      </xdr:nvSpPr>
      <xdr:spPr>
        <a:xfrm>
          <a:off x="5740400" y="276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153893</xdr:rowOff>
    </xdr:from>
    <xdr:to>
      <xdr:col>26</xdr:col>
      <xdr:colOff>101600</xdr:colOff>
      <xdr:row>17</xdr:row>
      <xdr:rowOff>84043</xdr:rowOff>
    </xdr:to>
    <xdr:sp macro="" textlink="">
      <xdr:nvSpPr>
        <xdr:cNvPr id="68" name="楕円 67"/>
        <xdr:cNvSpPr/>
      </xdr:nvSpPr>
      <xdr:spPr bwMode="auto">
        <a:xfrm>
          <a:off x="4953000" y="294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94220</xdr:rowOff>
    </xdr:from>
    <xdr:ext cx="736600" cy="259045"/>
    <xdr:sp macro="" textlink="">
      <xdr:nvSpPr>
        <xdr:cNvPr id="69" name="テキスト ボックス 68"/>
        <xdr:cNvSpPr txBox="1"/>
      </xdr:nvSpPr>
      <xdr:spPr>
        <a:xfrm>
          <a:off x="4622800" y="271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168413</xdr:rowOff>
    </xdr:from>
    <xdr:to>
      <xdr:col>22</xdr:col>
      <xdr:colOff>165100</xdr:colOff>
      <xdr:row>17</xdr:row>
      <xdr:rowOff>98563</xdr:rowOff>
    </xdr:to>
    <xdr:sp macro="" textlink="">
      <xdr:nvSpPr>
        <xdr:cNvPr id="70" name="楕円 69"/>
        <xdr:cNvSpPr/>
      </xdr:nvSpPr>
      <xdr:spPr bwMode="auto">
        <a:xfrm>
          <a:off x="4254500" y="295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108740</xdr:rowOff>
    </xdr:from>
    <xdr:ext cx="762000" cy="259045"/>
    <xdr:sp macro="" textlink="">
      <xdr:nvSpPr>
        <xdr:cNvPr id="71" name="テキスト ボックス 70"/>
        <xdr:cNvSpPr txBox="1"/>
      </xdr:nvSpPr>
      <xdr:spPr>
        <a:xfrm>
          <a:off x="3924300" y="272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168198</xdr:rowOff>
    </xdr:from>
    <xdr:to>
      <xdr:col>19</xdr:col>
      <xdr:colOff>38100</xdr:colOff>
      <xdr:row>17</xdr:row>
      <xdr:rowOff>98348</xdr:rowOff>
    </xdr:to>
    <xdr:sp macro="" textlink="">
      <xdr:nvSpPr>
        <xdr:cNvPr id="72" name="楕円 71"/>
        <xdr:cNvSpPr/>
      </xdr:nvSpPr>
      <xdr:spPr bwMode="auto">
        <a:xfrm>
          <a:off x="3556000" y="295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108525</xdr:rowOff>
    </xdr:from>
    <xdr:ext cx="762000" cy="259045"/>
    <xdr:sp macro="" textlink="">
      <xdr:nvSpPr>
        <xdr:cNvPr id="73" name="テキスト ボックス 72"/>
        <xdr:cNvSpPr txBox="1"/>
      </xdr:nvSpPr>
      <xdr:spPr>
        <a:xfrm>
          <a:off x="3225800" y="27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21565</xdr:rowOff>
    </xdr:from>
    <xdr:to>
      <xdr:col>15</xdr:col>
      <xdr:colOff>101600</xdr:colOff>
      <xdr:row>17</xdr:row>
      <xdr:rowOff>123165</xdr:rowOff>
    </xdr:to>
    <xdr:sp macro="" textlink="">
      <xdr:nvSpPr>
        <xdr:cNvPr id="74" name="楕円 73"/>
        <xdr:cNvSpPr/>
      </xdr:nvSpPr>
      <xdr:spPr bwMode="auto">
        <a:xfrm>
          <a:off x="2857500" y="298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107942</xdr:rowOff>
    </xdr:from>
    <xdr:ext cx="762000" cy="259045"/>
    <xdr:sp macro="" textlink="">
      <xdr:nvSpPr>
        <xdr:cNvPr id="75" name="テキスト ボックス 74"/>
        <xdr:cNvSpPr txBox="1"/>
      </xdr:nvSpPr>
      <xdr:spPr>
        <a:xfrm>
          <a:off x="2527300" y="30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174153</xdr:rowOff>
    </xdr:from>
    <xdr:to>
      <xdr:col>29</xdr:col>
      <xdr:colOff>127000</xdr:colOff>
      <xdr:row>35</xdr:row>
      <xdr:rowOff>193949</xdr:rowOff>
    </xdr:to>
    <xdr:cxnSp macro="">
      <xdr:nvCxnSpPr>
        <xdr:cNvPr id="108" name="直線コネクタ 107"/>
        <xdr:cNvCxnSpPr/>
      </xdr:nvCxnSpPr>
      <xdr:spPr bwMode="auto">
        <a:xfrm>
          <a:off x="5003800" y="6784503"/>
          <a:ext cx="647700" cy="1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174153</xdr:rowOff>
    </xdr:from>
    <xdr:to>
      <xdr:col>26</xdr:col>
      <xdr:colOff>50800</xdr:colOff>
      <xdr:row>35</xdr:row>
      <xdr:rowOff>191503</xdr:rowOff>
    </xdr:to>
    <xdr:cxnSp macro="">
      <xdr:nvCxnSpPr>
        <xdr:cNvPr id="111" name="直線コネクタ 110"/>
        <xdr:cNvCxnSpPr/>
      </xdr:nvCxnSpPr>
      <xdr:spPr bwMode="auto">
        <a:xfrm flipV="1">
          <a:off x="4305300" y="6784503"/>
          <a:ext cx="698500" cy="1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191503</xdr:rowOff>
    </xdr:from>
    <xdr:to>
      <xdr:col>22</xdr:col>
      <xdr:colOff>114300</xdr:colOff>
      <xdr:row>35</xdr:row>
      <xdr:rowOff>242611</xdr:rowOff>
    </xdr:to>
    <xdr:cxnSp macro="">
      <xdr:nvCxnSpPr>
        <xdr:cNvPr id="114" name="直線コネクタ 113"/>
        <xdr:cNvCxnSpPr/>
      </xdr:nvCxnSpPr>
      <xdr:spPr bwMode="auto">
        <a:xfrm flipV="1">
          <a:off x="3606800" y="6801853"/>
          <a:ext cx="6985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242611</xdr:rowOff>
    </xdr:from>
    <xdr:to>
      <xdr:col>18</xdr:col>
      <xdr:colOff>177800</xdr:colOff>
      <xdr:row>35</xdr:row>
      <xdr:rowOff>295852</xdr:rowOff>
    </xdr:to>
    <xdr:cxnSp macro="">
      <xdr:nvCxnSpPr>
        <xdr:cNvPr id="117" name="直線コネクタ 116"/>
        <xdr:cNvCxnSpPr/>
      </xdr:nvCxnSpPr>
      <xdr:spPr bwMode="auto">
        <a:xfrm flipV="1">
          <a:off x="2908300" y="6852961"/>
          <a:ext cx="698500" cy="5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143149</xdr:rowOff>
    </xdr:from>
    <xdr:to>
      <xdr:col>29</xdr:col>
      <xdr:colOff>177800</xdr:colOff>
      <xdr:row>35</xdr:row>
      <xdr:rowOff>244749</xdr:rowOff>
    </xdr:to>
    <xdr:sp macro="" textlink="">
      <xdr:nvSpPr>
        <xdr:cNvPr id="127" name="楕円 126"/>
        <xdr:cNvSpPr/>
      </xdr:nvSpPr>
      <xdr:spPr bwMode="auto">
        <a:xfrm>
          <a:off x="5600700" y="675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331126</xdr:rowOff>
    </xdr:from>
    <xdr:ext cx="762000" cy="259045"/>
    <xdr:sp macro="" textlink="">
      <xdr:nvSpPr>
        <xdr:cNvPr id="128" name="人口1人当たり決算額の推移該当値テキスト445"/>
        <xdr:cNvSpPr txBox="1"/>
      </xdr:nvSpPr>
      <xdr:spPr>
        <a:xfrm>
          <a:off x="5740400" y="659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123353</xdr:rowOff>
    </xdr:from>
    <xdr:to>
      <xdr:col>26</xdr:col>
      <xdr:colOff>101600</xdr:colOff>
      <xdr:row>35</xdr:row>
      <xdr:rowOff>224953</xdr:rowOff>
    </xdr:to>
    <xdr:sp macro="" textlink="">
      <xdr:nvSpPr>
        <xdr:cNvPr id="129" name="楕円 128"/>
        <xdr:cNvSpPr/>
      </xdr:nvSpPr>
      <xdr:spPr bwMode="auto">
        <a:xfrm>
          <a:off x="4953000" y="673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235130</xdr:rowOff>
    </xdr:from>
    <xdr:ext cx="736600" cy="259045"/>
    <xdr:sp macro="" textlink="">
      <xdr:nvSpPr>
        <xdr:cNvPr id="130" name="テキスト ボックス 129"/>
        <xdr:cNvSpPr txBox="1"/>
      </xdr:nvSpPr>
      <xdr:spPr>
        <a:xfrm>
          <a:off x="4622800" y="650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140703</xdr:rowOff>
    </xdr:from>
    <xdr:to>
      <xdr:col>22</xdr:col>
      <xdr:colOff>165100</xdr:colOff>
      <xdr:row>35</xdr:row>
      <xdr:rowOff>242303</xdr:rowOff>
    </xdr:to>
    <xdr:sp macro="" textlink="">
      <xdr:nvSpPr>
        <xdr:cNvPr id="131" name="楕円 130"/>
        <xdr:cNvSpPr/>
      </xdr:nvSpPr>
      <xdr:spPr bwMode="auto">
        <a:xfrm>
          <a:off x="4254500" y="675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252480</xdr:rowOff>
    </xdr:from>
    <xdr:ext cx="762000" cy="259045"/>
    <xdr:sp macro="" textlink="">
      <xdr:nvSpPr>
        <xdr:cNvPr id="132" name="テキスト ボックス 131"/>
        <xdr:cNvSpPr txBox="1"/>
      </xdr:nvSpPr>
      <xdr:spPr>
        <a:xfrm>
          <a:off x="3924300" y="651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191811</xdr:rowOff>
    </xdr:from>
    <xdr:to>
      <xdr:col>19</xdr:col>
      <xdr:colOff>38100</xdr:colOff>
      <xdr:row>35</xdr:row>
      <xdr:rowOff>293411</xdr:rowOff>
    </xdr:to>
    <xdr:sp macro="" textlink="">
      <xdr:nvSpPr>
        <xdr:cNvPr id="133" name="楕円 132"/>
        <xdr:cNvSpPr/>
      </xdr:nvSpPr>
      <xdr:spPr bwMode="auto">
        <a:xfrm>
          <a:off x="3556000" y="680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303588</xdr:rowOff>
    </xdr:from>
    <xdr:ext cx="762000" cy="259045"/>
    <xdr:sp macro="" textlink="">
      <xdr:nvSpPr>
        <xdr:cNvPr id="134" name="テキスト ボックス 133"/>
        <xdr:cNvSpPr txBox="1"/>
      </xdr:nvSpPr>
      <xdr:spPr>
        <a:xfrm>
          <a:off x="3225800" y="657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245052</xdr:rowOff>
    </xdr:from>
    <xdr:to>
      <xdr:col>15</xdr:col>
      <xdr:colOff>101600</xdr:colOff>
      <xdr:row>36</xdr:row>
      <xdr:rowOff>3752</xdr:rowOff>
    </xdr:to>
    <xdr:sp macro="" textlink="">
      <xdr:nvSpPr>
        <xdr:cNvPr id="135" name="楕円 134"/>
        <xdr:cNvSpPr/>
      </xdr:nvSpPr>
      <xdr:spPr bwMode="auto">
        <a:xfrm>
          <a:off x="2857500" y="685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13929</xdr:rowOff>
    </xdr:from>
    <xdr:ext cx="762000" cy="259045"/>
    <xdr:sp macro="" textlink="">
      <xdr:nvSpPr>
        <xdr:cNvPr id="136" name="テキスト ボックス 135"/>
        <xdr:cNvSpPr txBox="1"/>
      </xdr:nvSpPr>
      <xdr:spPr>
        <a:xfrm>
          <a:off x="2527300" y="662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
3,048
188.36
3,426,794
3,291,213
6,176
2,023,984
3,839,061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29390</xdr:rowOff>
    </xdr:from>
    <xdr:to>
      <xdr:col>24</xdr:col>
      <xdr:colOff>63500</xdr:colOff>
      <xdr:row>38</xdr:row>
      <xdr:rowOff>52188</xdr:rowOff>
    </xdr:to>
    <xdr:cxnSp macro="">
      <xdr:nvCxnSpPr>
        <xdr:cNvPr id="63" name="直線コネクタ 62"/>
        <xdr:cNvCxnSpPr/>
      </xdr:nvCxnSpPr>
      <xdr:spPr>
        <a:xfrm flipV="1">
          <a:off x="3797300" y="6544490"/>
          <a:ext cx="838200" cy="2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35429</xdr:rowOff>
    </xdr:from>
    <xdr:to>
      <xdr:col>19</xdr:col>
      <xdr:colOff>177800</xdr:colOff>
      <xdr:row>38</xdr:row>
      <xdr:rowOff>52188</xdr:rowOff>
    </xdr:to>
    <xdr:cxnSp macro="">
      <xdr:nvCxnSpPr>
        <xdr:cNvPr id="66" name="直線コネクタ 65"/>
        <xdr:cNvCxnSpPr/>
      </xdr:nvCxnSpPr>
      <xdr:spPr>
        <a:xfrm>
          <a:off x="2908300" y="6550529"/>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35429</xdr:rowOff>
    </xdr:from>
    <xdr:to>
      <xdr:col>15</xdr:col>
      <xdr:colOff>50800</xdr:colOff>
      <xdr:row>38</xdr:row>
      <xdr:rowOff>71548</xdr:rowOff>
    </xdr:to>
    <xdr:cxnSp macro="">
      <xdr:nvCxnSpPr>
        <xdr:cNvPr id="69" name="直線コネクタ 68"/>
        <xdr:cNvCxnSpPr/>
      </xdr:nvCxnSpPr>
      <xdr:spPr>
        <a:xfrm flipV="1">
          <a:off x="2019300" y="6550529"/>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71548</xdr:rowOff>
    </xdr:from>
    <xdr:to>
      <xdr:col>10</xdr:col>
      <xdr:colOff>114300</xdr:colOff>
      <xdr:row>38</xdr:row>
      <xdr:rowOff>89179</xdr:rowOff>
    </xdr:to>
    <xdr:cxnSp macro="">
      <xdr:nvCxnSpPr>
        <xdr:cNvPr id="72" name="直線コネクタ 71"/>
        <xdr:cNvCxnSpPr/>
      </xdr:nvCxnSpPr>
      <xdr:spPr>
        <a:xfrm flipV="1">
          <a:off x="1130300" y="6586648"/>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150041</xdr:rowOff>
    </xdr:from>
    <xdr:to>
      <xdr:col>24</xdr:col>
      <xdr:colOff>114300</xdr:colOff>
      <xdr:row>38</xdr:row>
      <xdr:rowOff>80190</xdr:rowOff>
    </xdr:to>
    <xdr:sp macro="" textlink="">
      <xdr:nvSpPr>
        <xdr:cNvPr id="82" name="楕円 81"/>
        <xdr:cNvSpPr/>
      </xdr:nvSpPr>
      <xdr:spPr>
        <a:xfrm>
          <a:off x="4584700" y="6493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1468</xdr:rowOff>
    </xdr:from>
    <xdr:ext cx="599010" cy="259045"/>
    <xdr:sp macro="" textlink="">
      <xdr:nvSpPr>
        <xdr:cNvPr id="83" name="人件費該当値テキスト"/>
        <xdr:cNvSpPr txBox="1"/>
      </xdr:nvSpPr>
      <xdr:spPr>
        <a:xfrm>
          <a:off x="4686300" y="634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1388</xdr:rowOff>
    </xdr:from>
    <xdr:to>
      <xdr:col>20</xdr:col>
      <xdr:colOff>38100</xdr:colOff>
      <xdr:row>38</xdr:row>
      <xdr:rowOff>102988</xdr:rowOff>
    </xdr:to>
    <xdr:sp macro="" textlink="">
      <xdr:nvSpPr>
        <xdr:cNvPr id="84" name="楕円 83"/>
        <xdr:cNvSpPr/>
      </xdr:nvSpPr>
      <xdr:spPr>
        <a:xfrm>
          <a:off x="3746500" y="65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119516</xdr:rowOff>
    </xdr:from>
    <xdr:ext cx="599010" cy="259045"/>
    <xdr:sp macro="" textlink="">
      <xdr:nvSpPr>
        <xdr:cNvPr id="85" name="テキスト ボックス 84"/>
        <xdr:cNvSpPr txBox="1"/>
      </xdr:nvSpPr>
      <xdr:spPr>
        <a:xfrm>
          <a:off x="3497795" y="629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156079</xdr:rowOff>
    </xdr:from>
    <xdr:to>
      <xdr:col>15</xdr:col>
      <xdr:colOff>101600</xdr:colOff>
      <xdr:row>38</xdr:row>
      <xdr:rowOff>86229</xdr:rowOff>
    </xdr:to>
    <xdr:sp macro="" textlink="">
      <xdr:nvSpPr>
        <xdr:cNvPr id="86" name="楕円 85"/>
        <xdr:cNvSpPr/>
      </xdr:nvSpPr>
      <xdr:spPr>
        <a:xfrm>
          <a:off x="2857500" y="64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102756</xdr:rowOff>
    </xdr:from>
    <xdr:ext cx="599010" cy="259045"/>
    <xdr:sp macro="" textlink="">
      <xdr:nvSpPr>
        <xdr:cNvPr id="87" name="テキスト ボックス 86"/>
        <xdr:cNvSpPr txBox="1"/>
      </xdr:nvSpPr>
      <xdr:spPr>
        <a:xfrm>
          <a:off x="2608795" y="62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20748</xdr:rowOff>
    </xdr:from>
    <xdr:to>
      <xdr:col>10</xdr:col>
      <xdr:colOff>165100</xdr:colOff>
      <xdr:row>38</xdr:row>
      <xdr:rowOff>122348</xdr:rowOff>
    </xdr:to>
    <xdr:sp macro="" textlink="">
      <xdr:nvSpPr>
        <xdr:cNvPr id="88" name="楕円 87"/>
        <xdr:cNvSpPr/>
      </xdr:nvSpPr>
      <xdr:spPr>
        <a:xfrm>
          <a:off x="1968500" y="65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138875</xdr:rowOff>
    </xdr:from>
    <xdr:ext cx="599010" cy="259045"/>
    <xdr:sp macro="" textlink="">
      <xdr:nvSpPr>
        <xdr:cNvPr id="89" name="テキスト ボックス 88"/>
        <xdr:cNvSpPr txBox="1"/>
      </xdr:nvSpPr>
      <xdr:spPr>
        <a:xfrm>
          <a:off x="1719795" y="631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38379</xdr:rowOff>
    </xdr:from>
    <xdr:to>
      <xdr:col>6</xdr:col>
      <xdr:colOff>38100</xdr:colOff>
      <xdr:row>38</xdr:row>
      <xdr:rowOff>139979</xdr:rowOff>
    </xdr:to>
    <xdr:sp macro="" textlink="">
      <xdr:nvSpPr>
        <xdr:cNvPr id="90" name="楕円 89"/>
        <xdr:cNvSpPr/>
      </xdr:nvSpPr>
      <xdr:spPr>
        <a:xfrm>
          <a:off x="1079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131106</xdr:rowOff>
    </xdr:from>
    <xdr:ext cx="599010" cy="259045"/>
    <xdr:sp macro="" textlink="">
      <xdr:nvSpPr>
        <xdr:cNvPr id="91" name="テキスト ボックス 90"/>
        <xdr:cNvSpPr txBox="1"/>
      </xdr:nvSpPr>
      <xdr:spPr>
        <a:xfrm>
          <a:off x="830795" y="664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165850</xdr:rowOff>
    </xdr:from>
    <xdr:to>
      <xdr:col>24</xdr:col>
      <xdr:colOff>63500</xdr:colOff>
      <xdr:row>57</xdr:row>
      <xdr:rowOff>94718</xdr:rowOff>
    </xdr:to>
    <xdr:cxnSp macro="">
      <xdr:nvCxnSpPr>
        <xdr:cNvPr id="122" name="直線コネクタ 121"/>
        <xdr:cNvCxnSpPr/>
      </xdr:nvCxnSpPr>
      <xdr:spPr>
        <a:xfrm>
          <a:off x="3797300" y="9767050"/>
          <a:ext cx="838200" cy="10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165850</xdr:rowOff>
    </xdr:from>
    <xdr:to>
      <xdr:col>19</xdr:col>
      <xdr:colOff>177800</xdr:colOff>
      <xdr:row>57</xdr:row>
      <xdr:rowOff>10348</xdr:rowOff>
    </xdr:to>
    <xdr:cxnSp macro="">
      <xdr:nvCxnSpPr>
        <xdr:cNvPr id="125" name="直線コネクタ 124"/>
        <xdr:cNvCxnSpPr/>
      </xdr:nvCxnSpPr>
      <xdr:spPr>
        <a:xfrm flipV="1">
          <a:off x="2908300" y="9767050"/>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10348</xdr:rowOff>
    </xdr:from>
    <xdr:to>
      <xdr:col>15</xdr:col>
      <xdr:colOff>50800</xdr:colOff>
      <xdr:row>57</xdr:row>
      <xdr:rowOff>89449</xdr:rowOff>
    </xdr:to>
    <xdr:cxnSp macro="">
      <xdr:nvCxnSpPr>
        <xdr:cNvPr id="128" name="直線コネクタ 127"/>
        <xdr:cNvCxnSpPr/>
      </xdr:nvCxnSpPr>
      <xdr:spPr>
        <a:xfrm flipV="1">
          <a:off x="2019300" y="9782998"/>
          <a:ext cx="889000" cy="7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89449</xdr:rowOff>
    </xdr:from>
    <xdr:to>
      <xdr:col>10</xdr:col>
      <xdr:colOff>114300</xdr:colOff>
      <xdr:row>58</xdr:row>
      <xdr:rowOff>41918</xdr:rowOff>
    </xdr:to>
    <xdr:cxnSp macro="">
      <xdr:nvCxnSpPr>
        <xdr:cNvPr id="131" name="直線コネクタ 130"/>
        <xdr:cNvCxnSpPr/>
      </xdr:nvCxnSpPr>
      <xdr:spPr>
        <a:xfrm flipV="1">
          <a:off x="1130300" y="9862099"/>
          <a:ext cx="889000" cy="1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43918</xdr:rowOff>
    </xdr:from>
    <xdr:to>
      <xdr:col>24</xdr:col>
      <xdr:colOff>114300</xdr:colOff>
      <xdr:row>57</xdr:row>
      <xdr:rowOff>145518</xdr:rowOff>
    </xdr:to>
    <xdr:sp macro="" textlink="">
      <xdr:nvSpPr>
        <xdr:cNvPr id="141" name="楕円 140"/>
        <xdr:cNvSpPr/>
      </xdr:nvSpPr>
      <xdr:spPr>
        <a:xfrm>
          <a:off x="4584700" y="98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66795</xdr:rowOff>
    </xdr:from>
    <xdr:ext cx="599010" cy="259045"/>
    <xdr:sp macro="" textlink="">
      <xdr:nvSpPr>
        <xdr:cNvPr id="142" name="物件費該当値テキスト"/>
        <xdr:cNvSpPr txBox="1"/>
      </xdr:nvSpPr>
      <xdr:spPr>
        <a:xfrm>
          <a:off x="4686300" y="966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115050</xdr:rowOff>
    </xdr:from>
    <xdr:to>
      <xdr:col>20</xdr:col>
      <xdr:colOff>38100</xdr:colOff>
      <xdr:row>57</xdr:row>
      <xdr:rowOff>45200</xdr:rowOff>
    </xdr:to>
    <xdr:sp macro="" textlink="">
      <xdr:nvSpPr>
        <xdr:cNvPr id="143" name="楕円 142"/>
        <xdr:cNvSpPr/>
      </xdr:nvSpPr>
      <xdr:spPr>
        <a:xfrm>
          <a:off x="3746500" y="97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61727</xdr:rowOff>
    </xdr:from>
    <xdr:ext cx="599010" cy="259045"/>
    <xdr:sp macro="" textlink="">
      <xdr:nvSpPr>
        <xdr:cNvPr id="144" name="テキスト ボックス 143"/>
        <xdr:cNvSpPr txBox="1"/>
      </xdr:nvSpPr>
      <xdr:spPr>
        <a:xfrm>
          <a:off x="3497795" y="949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130998</xdr:rowOff>
    </xdr:from>
    <xdr:to>
      <xdr:col>15</xdr:col>
      <xdr:colOff>101600</xdr:colOff>
      <xdr:row>57</xdr:row>
      <xdr:rowOff>61148</xdr:rowOff>
    </xdr:to>
    <xdr:sp macro="" textlink="">
      <xdr:nvSpPr>
        <xdr:cNvPr id="145" name="楕円 144"/>
        <xdr:cNvSpPr/>
      </xdr:nvSpPr>
      <xdr:spPr>
        <a:xfrm>
          <a:off x="2857500" y="97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77675</xdr:rowOff>
    </xdr:from>
    <xdr:ext cx="599010" cy="259045"/>
    <xdr:sp macro="" textlink="">
      <xdr:nvSpPr>
        <xdr:cNvPr id="146" name="テキスト ボックス 145"/>
        <xdr:cNvSpPr txBox="1"/>
      </xdr:nvSpPr>
      <xdr:spPr>
        <a:xfrm>
          <a:off x="2608795" y="950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38649</xdr:rowOff>
    </xdr:from>
    <xdr:to>
      <xdr:col>10</xdr:col>
      <xdr:colOff>165100</xdr:colOff>
      <xdr:row>57</xdr:row>
      <xdr:rowOff>140249</xdr:rowOff>
    </xdr:to>
    <xdr:sp macro="" textlink="">
      <xdr:nvSpPr>
        <xdr:cNvPr id="147" name="楕円 146"/>
        <xdr:cNvSpPr/>
      </xdr:nvSpPr>
      <xdr:spPr>
        <a:xfrm>
          <a:off x="1968500" y="98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156776</xdr:rowOff>
    </xdr:from>
    <xdr:ext cx="599010" cy="259045"/>
    <xdr:sp macro="" textlink="">
      <xdr:nvSpPr>
        <xdr:cNvPr id="148" name="テキスト ボックス 147"/>
        <xdr:cNvSpPr txBox="1"/>
      </xdr:nvSpPr>
      <xdr:spPr>
        <a:xfrm>
          <a:off x="1719795" y="958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162568</xdr:rowOff>
    </xdr:from>
    <xdr:to>
      <xdr:col>6</xdr:col>
      <xdr:colOff>38100</xdr:colOff>
      <xdr:row>58</xdr:row>
      <xdr:rowOff>92718</xdr:rowOff>
    </xdr:to>
    <xdr:sp macro="" textlink="">
      <xdr:nvSpPr>
        <xdr:cNvPr id="149" name="楕円 148"/>
        <xdr:cNvSpPr/>
      </xdr:nvSpPr>
      <xdr:spPr>
        <a:xfrm>
          <a:off x="1079500" y="9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83845</xdr:rowOff>
    </xdr:from>
    <xdr:ext cx="599010" cy="259045"/>
    <xdr:sp macro="" textlink="">
      <xdr:nvSpPr>
        <xdr:cNvPr id="150" name="テキスト ボックス 149"/>
        <xdr:cNvSpPr txBox="1"/>
      </xdr:nvSpPr>
      <xdr:spPr>
        <a:xfrm>
          <a:off x="830795" y="1002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162331</xdr:rowOff>
    </xdr:from>
    <xdr:to>
      <xdr:col>24</xdr:col>
      <xdr:colOff>63500</xdr:colOff>
      <xdr:row>76</xdr:row>
      <xdr:rowOff>5359</xdr:rowOff>
    </xdr:to>
    <xdr:cxnSp macro="">
      <xdr:nvCxnSpPr>
        <xdr:cNvPr id="179" name="直線コネクタ 178"/>
        <xdr:cNvCxnSpPr/>
      </xdr:nvCxnSpPr>
      <xdr:spPr>
        <a:xfrm>
          <a:off x="3797300" y="1302108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162331</xdr:rowOff>
    </xdr:from>
    <xdr:to>
      <xdr:col>19</xdr:col>
      <xdr:colOff>177800</xdr:colOff>
      <xdr:row>75</xdr:row>
      <xdr:rowOff>171017</xdr:rowOff>
    </xdr:to>
    <xdr:cxnSp macro="">
      <xdr:nvCxnSpPr>
        <xdr:cNvPr id="182" name="直線コネクタ 181"/>
        <xdr:cNvCxnSpPr/>
      </xdr:nvCxnSpPr>
      <xdr:spPr>
        <a:xfrm flipV="1">
          <a:off x="2908300" y="1302108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171017</xdr:rowOff>
    </xdr:from>
    <xdr:to>
      <xdr:col>15</xdr:col>
      <xdr:colOff>50800</xdr:colOff>
      <xdr:row>76</xdr:row>
      <xdr:rowOff>140551</xdr:rowOff>
    </xdr:to>
    <xdr:cxnSp macro="">
      <xdr:nvCxnSpPr>
        <xdr:cNvPr id="185" name="直線コネクタ 184"/>
        <xdr:cNvCxnSpPr/>
      </xdr:nvCxnSpPr>
      <xdr:spPr>
        <a:xfrm flipV="1">
          <a:off x="2019300" y="13029767"/>
          <a:ext cx="889000" cy="1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80518</xdr:rowOff>
    </xdr:from>
    <xdr:to>
      <xdr:col>10</xdr:col>
      <xdr:colOff>114300</xdr:colOff>
      <xdr:row>76</xdr:row>
      <xdr:rowOff>140551</xdr:rowOff>
    </xdr:to>
    <xdr:cxnSp macro="">
      <xdr:nvCxnSpPr>
        <xdr:cNvPr id="188" name="直線コネクタ 187"/>
        <xdr:cNvCxnSpPr/>
      </xdr:nvCxnSpPr>
      <xdr:spPr>
        <a:xfrm>
          <a:off x="1130300" y="13110718"/>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126009</xdr:rowOff>
    </xdr:from>
    <xdr:to>
      <xdr:col>24</xdr:col>
      <xdr:colOff>114300</xdr:colOff>
      <xdr:row>76</xdr:row>
      <xdr:rowOff>56159</xdr:rowOff>
    </xdr:to>
    <xdr:sp macro="" textlink="">
      <xdr:nvSpPr>
        <xdr:cNvPr id="198" name="楕円 197"/>
        <xdr:cNvSpPr/>
      </xdr:nvSpPr>
      <xdr:spPr>
        <a:xfrm>
          <a:off x="4584700" y="129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148886</xdr:rowOff>
    </xdr:from>
    <xdr:ext cx="534377" cy="259045"/>
    <xdr:sp macro="" textlink="">
      <xdr:nvSpPr>
        <xdr:cNvPr id="199" name="維持補修費該当値テキスト"/>
        <xdr:cNvSpPr txBox="1"/>
      </xdr:nvSpPr>
      <xdr:spPr>
        <a:xfrm>
          <a:off x="4686300" y="128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111531</xdr:rowOff>
    </xdr:from>
    <xdr:to>
      <xdr:col>20</xdr:col>
      <xdr:colOff>38100</xdr:colOff>
      <xdr:row>76</xdr:row>
      <xdr:rowOff>41681</xdr:rowOff>
    </xdr:to>
    <xdr:sp macro="" textlink="">
      <xdr:nvSpPr>
        <xdr:cNvPr id="200" name="楕円 199"/>
        <xdr:cNvSpPr/>
      </xdr:nvSpPr>
      <xdr:spPr>
        <a:xfrm>
          <a:off x="37465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58208</xdr:rowOff>
    </xdr:from>
    <xdr:ext cx="534377" cy="259045"/>
    <xdr:sp macro="" textlink="">
      <xdr:nvSpPr>
        <xdr:cNvPr id="201" name="テキスト ボックス 200"/>
        <xdr:cNvSpPr txBox="1"/>
      </xdr:nvSpPr>
      <xdr:spPr>
        <a:xfrm>
          <a:off x="3530111" y="12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120218</xdr:rowOff>
    </xdr:from>
    <xdr:to>
      <xdr:col>15</xdr:col>
      <xdr:colOff>101600</xdr:colOff>
      <xdr:row>76</xdr:row>
      <xdr:rowOff>50369</xdr:rowOff>
    </xdr:to>
    <xdr:sp macro="" textlink="">
      <xdr:nvSpPr>
        <xdr:cNvPr id="202" name="楕円 201"/>
        <xdr:cNvSpPr/>
      </xdr:nvSpPr>
      <xdr:spPr>
        <a:xfrm>
          <a:off x="2857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66895</xdr:rowOff>
    </xdr:from>
    <xdr:ext cx="534377" cy="259045"/>
    <xdr:sp macro="" textlink="">
      <xdr:nvSpPr>
        <xdr:cNvPr id="203" name="テキスト ボックス 202"/>
        <xdr:cNvSpPr txBox="1"/>
      </xdr:nvSpPr>
      <xdr:spPr>
        <a:xfrm>
          <a:off x="2641111"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89751</xdr:rowOff>
    </xdr:from>
    <xdr:to>
      <xdr:col>10</xdr:col>
      <xdr:colOff>165100</xdr:colOff>
      <xdr:row>77</xdr:row>
      <xdr:rowOff>19901</xdr:rowOff>
    </xdr:to>
    <xdr:sp macro="" textlink="">
      <xdr:nvSpPr>
        <xdr:cNvPr id="204" name="楕円 203"/>
        <xdr:cNvSpPr/>
      </xdr:nvSpPr>
      <xdr:spPr>
        <a:xfrm>
          <a:off x="1968500" y="131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36428</xdr:rowOff>
    </xdr:from>
    <xdr:ext cx="534377" cy="259045"/>
    <xdr:sp macro="" textlink="">
      <xdr:nvSpPr>
        <xdr:cNvPr id="205" name="テキスト ボックス 204"/>
        <xdr:cNvSpPr txBox="1"/>
      </xdr:nvSpPr>
      <xdr:spPr>
        <a:xfrm>
          <a:off x="1752111" y="12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29718</xdr:rowOff>
    </xdr:from>
    <xdr:to>
      <xdr:col>6</xdr:col>
      <xdr:colOff>38100</xdr:colOff>
      <xdr:row>76</xdr:row>
      <xdr:rowOff>131318</xdr:rowOff>
    </xdr:to>
    <xdr:sp macro="" textlink="">
      <xdr:nvSpPr>
        <xdr:cNvPr id="206" name="楕円 205"/>
        <xdr:cNvSpPr/>
      </xdr:nvSpPr>
      <xdr:spPr>
        <a:xfrm>
          <a:off x="1079500" y="130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147845</xdr:rowOff>
    </xdr:from>
    <xdr:ext cx="534377" cy="259045"/>
    <xdr:sp macro="" textlink="">
      <xdr:nvSpPr>
        <xdr:cNvPr id="207" name="テキスト ボックス 206"/>
        <xdr:cNvSpPr txBox="1"/>
      </xdr:nvSpPr>
      <xdr:spPr>
        <a:xfrm>
          <a:off x="863111" y="128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75667</xdr:rowOff>
    </xdr:from>
    <xdr:to>
      <xdr:col>24</xdr:col>
      <xdr:colOff>63500</xdr:colOff>
      <xdr:row>90</xdr:row>
      <xdr:rowOff>144666</xdr:rowOff>
    </xdr:to>
    <xdr:cxnSp macro="">
      <xdr:nvCxnSpPr>
        <xdr:cNvPr id="237" name="直線コネクタ 236"/>
        <xdr:cNvCxnSpPr/>
      </xdr:nvCxnSpPr>
      <xdr:spPr>
        <a:xfrm>
          <a:off x="3797300" y="15506167"/>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43599</xdr:rowOff>
    </xdr:from>
    <xdr:to>
      <xdr:col>19</xdr:col>
      <xdr:colOff>177800</xdr:colOff>
      <xdr:row>90</xdr:row>
      <xdr:rowOff>75667</xdr:rowOff>
    </xdr:to>
    <xdr:cxnSp macro="">
      <xdr:nvCxnSpPr>
        <xdr:cNvPr id="240" name="直線コネクタ 239"/>
        <xdr:cNvCxnSpPr/>
      </xdr:nvCxnSpPr>
      <xdr:spPr>
        <a:xfrm>
          <a:off x="2908300" y="15474099"/>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43599</xdr:rowOff>
    </xdr:from>
    <xdr:to>
      <xdr:col>15</xdr:col>
      <xdr:colOff>50800</xdr:colOff>
      <xdr:row>91</xdr:row>
      <xdr:rowOff>61468</xdr:rowOff>
    </xdr:to>
    <xdr:cxnSp macro="">
      <xdr:nvCxnSpPr>
        <xdr:cNvPr id="243" name="直線コネクタ 242"/>
        <xdr:cNvCxnSpPr/>
      </xdr:nvCxnSpPr>
      <xdr:spPr>
        <a:xfrm flipV="1">
          <a:off x="2019300" y="15474099"/>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144348</xdr:rowOff>
    </xdr:from>
    <xdr:to>
      <xdr:col>10</xdr:col>
      <xdr:colOff>114300</xdr:colOff>
      <xdr:row>91</xdr:row>
      <xdr:rowOff>61468</xdr:rowOff>
    </xdr:to>
    <xdr:cxnSp macro="">
      <xdr:nvCxnSpPr>
        <xdr:cNvPr id="246" name="直線コネクタ 245"/>
        <xdr:cNvCxnSpPr/>
      </xdr:nvCxnSpPr>
      <xdr:spPr>
        <a:xfrm>
          <a:off x="1130300" y="15574848"/>
          <a:ext cx="889000" cy="8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93866</xdr:rowOff>
    </xdr:from>
    <xdr:to>
      <xdr:col>24</xdr:col>
      <xdr:colOff>114300</xdr:colOff>
      <xdr:row>91</xdr:row>
      <xdr:rowOff>24016</xdr:rowOff>
    </xdr:to>
    <xdr:sp macro="" textlink="">
      <xdr:nvSpPr>
        <xdr:cNvPr id="256" name="楕円 255"/>
        <xdr:cNvSpPr/>
      </xdr:nvSpPr>
      <xdr:spPr>
        <a:xfrm>
          <a:off x="4584700" y="155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46893</xdr:rowOff>
    </xdr:from>
    <xdr:ext cx="599010" cy="259045"/>
    <xdr:sp macro="" textlink="">
      <xdr:nvSpPr>
        <xdr:cNvPr id="257" name="扶助費該当値テキスト"/>
        <xdr:cNvSpPr txBox="1"/>
      </xdr:nvSpPr>
      <xdr:spPr>
        <a:xfrm>
          <a:off x="4686300" y="1547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24867</xdr:rowOff>
    </xdr:from>
    <xdr:to>
      <xdr:col>20</xdr:col>
      <xdr:colOff>38100</xdr:colOff>
      <xdr:row>90</xdr:row>
      <xdr:rowOff>126467</xdr:rowOff>
    </xdr:to>
    <xdr:sp macro="" textlink="">
      <xdr:nvSpPr>
        <xdr:cNvPr id="258" name="楕円 257"/>
        <xdr:cNvSpPr/>
      </xdr:nvSpPr>
      <xdr:spPr>
        <a:xfrm>
          <a:off x="3746500" y="154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142994</xdr:rowOff>
    </xdr:from>
    <xdr:ext cx="599010" cy="259045"/>
    <xdr:sp macro="" textlink="">
      <xdr:nvSpPr>
        <xdr:cNvPr id="259" name="テキスト ボックス 258"/>
        <xdr:cNvSpPr txBox="1"/>
      </xdr:nvSpPr>
      <xdr:spPr>
        <a:xfrm>
          <a:off x="3497795" y="1523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164249</xdr:rowOff>
    </xdr:from>
    <xdr:to>
      <xdr:col>15</xdr:col>
      <xdr:colOff>101600</xdr:colOff>
      <xdr:row>90</xdr:row>
      <xdr:rowOff>94399</xdr:rowOff>
    </xdr:to>
    <xdr:sp macro="" textlink="">
      <xdr:nvSpPr>
        <xdr:cNvPr id="260" name="楕円 259"/>
        <xdr:cNvSpPr/>
      </xdr:nvSpPr>
      <xdr:spPr>
        <a:xfrm>
          <a:off x="2857500" y="154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110926</xdr:rowOff>
    </xdr:from>
    <xdr:ext cx="599010" cy="259045"/>
    <xdr:sp macro="" textlink="">
      <xdr:nvSpPr>
        <xdr:cNvPr id="261" name="テキスト ボックス 260"/>
        <xdr:cNvSpPr txBox="1"/>
      </xdr:nvSpPr>
      <xdr:spPr>
        <a:xfrm>
          <a:off x="2608795" y="151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10668</xdr:rowOff>
    </xdr:from>
    <xdr:to>
      <xdr:col>10</xdr:col>
      <xdr:colOff>165100</xdr:colOff>
      <xdr:row>91</xdr:row>
      <xdr:rowOff>112268</xdr:rowOff>
    </xdr:to>
    <xdr:sp macro="" textlink="">
      <xdr:nvSpPr>
        <xdr:cNvPr id="262" name="楕円 261"/>
        <xdr:cNvSpPr/>
      </xdr:nvSpPr>
      <xdr:spPr>
        <a:xfrm>
          <a:off x="1968500" y="156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128795</xdr:rowOff>
    </xdr:from>
    <xdr:ext cx="599010" cy="259045"/>
    <xdr:sp macro="" textlink="">
      <xdr:nvSpPr>
        <xdr:cNvPr id="263" name="テキスト ボックス 262"/>
        <xdr:cNvSpPr txBox="1"/>
      </xdr:nvSpPr>
      <xdr:spPr>
        <a:xfrm>
          <a:off x="1719795" y="1538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93548</xdr:rowOff>
    </xdr:from>
    <xdr:to>
      <xdr:col>6</xdr:col>
      <xdr:colOff>38100</xdr:colOff>
      <xdr:row>91</xdr:row>
      <xdr:rowOff>23698</xdr:rowOff>
    </xdr:to>
    <xdr:sp macro="" textlink="">
      <xdr:nvSpPr>
        <xdr:cNvPr id="264" name="楕円 263"/>
        <xdr:cNvSpPr/>
      </xdr:nvSpPr>
      <xdr:spPr>
        <a:xfrm>
          <a:off x="1079500" y="155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40225</xdr:rowOff>
    </xdr:from>
    <xdr:ext cx="599010" cy="259045"/>
    <xdr:sp macro="" textlink="">
      <xdr:nvSpPr>
        <xdr:cNvPr id="265" name="テキスト ボックス 264"/>
        <xdr:cNvSpPr txBox="1"/>
      </xdr:nvSpPr>
      <xdr:spPr>
        <a:xfrm>
          <a:off x="830795" y="152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33796</xdr:rowOff>
    </xdr:from>
    <xdr:to>
      <xdr:col>55</xdr:col>
      <xdr:colOff>0</xdr:colOff>
      <xdr:row>37</xdr:row>
      <xdr:rowOff>115024</xdr:rowOff>
    </xdr:to>
    <xdr:cxnSp macro="">
      <xdr:nvCxnSpPr>
        <xdr:cNvPr id="296" name="直線コネクタ 295"/>
        <xdr:cNvCxnSpPr/>
      </xdr:nvCxnSpPr>
      <xdr:spPr>
        <a:xfrm>
          <a:off x="9639300" y="6377446"/>
          <a:ext cx="838200" cy="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33796</xdr:rowOff>
    </xdr:from>
    <xdr:to>
      <xdr:col>50</xdr:col>
      <xdr:colOff>114300</xdr:colOff>
      <xdr:row>37</xdr:row>
      <xdr:rowOff>99751</xdr:rowOff>
    </xdr:to>
    <xdr:cxnSp macro="">
      <xdr:nvCxnSpPr>
        <xdr:cNvPr id="299" name="直線コネクタ 298"/>
        <xdr:cNvCxnSpPr/>
      </xdr:nvCxnSpPr>
      <xdr:spPr>
        <a:xfrm flipV="1">
          <a:off x="8750300" y="6377446"/>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54351</xdr:rowOff>
    </xdr:from>
    <xdr:to>
      <xdr:col>45</xdr:col>
      <xdr:colOff>177800</xdr:colOff>
      <xdr:row>37</xdr:row>
      <xdr:rowOff>99751</xdr:rowOff>
    </xdr:to>
    <xdr:cxnSp macro="">
      <xdr:nvCxnSpPr>
        <xdr:cNvPr id="302" name="直線コネクタ 301"/>
        <xdr:cNvCxnSpPr/>
      </xdr:nvCxnSpPr>
      <xdr:spPr>
        <a:xfrm>
          <a:off x="7861300" y="6398001"/>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54351</xdr:rowOff>
    </xdr:from>
    <xdr:to>
      <xdr:col>41</xdr:col>
      <xdr:colOff>50800</xdr:colOff>
      <xdr:row>37</xdr:row>
      <xdr:rowOff>108391</xdr:rowOff>
    </xdr:to>
    <xdr:cxnSp macro="">
      <xdr:nvCxnSpPr>
        <xdr:cNvPr id="305" name="直線コネクタ 304"/>
        <xdr:cNvCxnSpPr/>
      </xdr:nvCxnSpPr>
      <xdr:spPr>
        <a:xfrm flipV="1">
          <a:off x="6972300" y="6398001"/>
          <a:ext cx="889000" cy="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64224</xdr:rowOff>
    </xdr:from>
    <xdr:to>
      <xdr:col>55</xdr:col>
      <xdr:colOff>50800</xdr:colOff>
      <xdr:row>37</xdr:row>
      <xdr:rowOff>165824</xdr:rowOff>
    </xdr:to>
    <xdr:sp macro="" textlink="">
      <xdr:nvSpPr>
        <xdr:cNvPr id="315" name="楕円 314"/>
        <xdr:cNvSpPr/>
      </xdr:nvSpPr>
      <xdr:spPr>
        <a:xfrm>
          <a:off x="10426700" y="64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42651</xdr:rowOff>
    </xdr:from>
    <xdr:ext cx="599010" cy="259045"/>
    <xdr:sp macro="" textlink="">
      <xdr:nvSpPr>
        <xdr:cNvPr id="316" name="補助費等該当値テキスト"/>
        <xdr:cNvSpPr txBox="1"/>
      </xdr:nvSpPr>
      <xdr:spPr>
        <a:xfrm>
          <a:off x="10528300" y="638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154446</xdr:rowOff>
    </xdr:from>
    <xdr:to>
      <xdr:col>50</xdr:col>
      <xdr:colOff>165100</xdr:colOff>
      <xdr:row>37</xdr:row>
      <xdr:rowOff>84596</xdr:rowOff>
    </xdr:to>
    <xdr:sp macro="" textlink="">
      <xdr:nvSpPr>
        <xdr:cNvPr id="317" name="楕円 316"/>
        <xdr:cNvSpPr/>
      </xdr:nvSpPr>
      <xdr:spPr>
        <a:xfrm>
          <a:off x="9588500" y="63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75723</xdr:rowOff>
    </xdr:from>
    <xdr:ext cx="599010" cy="259045"/>
    <xdr:sp macro="" textlink="">
      <xdr:nvSpPr>
        <xdr:cNvPr id="318" name="テキスト ボックス 317"/>
        <xdr:cNvSpPr txBox="1"/>
      </xdr:nvSpPr>
      <xdr:spPr>
        <a:xfrm>
          <a:off x="9339795" y="641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48951</xdr:rowOff>
    </xdr:from>
    <xdr:to>
      <xdr:col>46</xdr:col>
      <xdr:colOff>38100</xdr:colOff>
      <xdr:row>37</xdr:row>
      <xdr:rowOff>150551</xdr:rowOff>
    </xdr:to>
    <xdr:sp macro="" textlink="">
      <xdr:nvSpPr>
        <xdr:cNvPr id="319" name="楕円 318"/>
        <xdr:cNvSpPr/>
      </xdr:nvSpPr>
      <xdr:spPr>
        <a:xfrm>
          <a:off x="8699500" y="63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141678</xdr:rowOff>
    </xdr:from>
    <xdr:ext cx="599010" cy="259045"/>
    <xdr:sp macro="" textlink="">
      <xdr:nvSpPr>
        <xdr:cNvPr id="320" name="テキスト ボックス 319"/>
        <xdr:cNvSpPr txBox="1"/>
      </xdr:nvSpPr>
      <xdr:spPr>
        <a:xfrm>
          <a:off x="8450795" y="648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3551</xdr:rowOff>
    </xdr:from>
    <xdr:to>
      <xdr:col>41</xdr:col>
      <xdr:colOff>101600</xdr:colOff>
      <xdr:row>37</xdr:row>
      <xdr:rowOff>105151</xdr:rowOff>
    </xdr:to>
    <xdr:sp macro="" textlink="">
      <xdr:nvSpPr>
        <xdr:cNvPr id="321" name="楕円 320"/>
        <xdr:cNvSpPr/>
      </xdr:nvSpPr>
      <xdr:spPr>
        <a:xfrm>
          <a:off x="7810500" y="63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96278</xdr:rowOff>
    </xdr:from>
    <xdr:ext cx="599010" cy="259045"/>
    <xdr:sp macro="" textlink="">
      <xdr:nvSpPr>
        <xdr:cNvPr id="322" name="テキスト ボックス 321"/>
        <xdr:cNvSpPr txBox="1"/>
      </xdr:nvSpPr>
      <xdr:spPr>
        <a:xfrm>
          <a:off x="7561795" y="64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57591</xdr:rowOff>
    </xdr:from>
    <xdr:to>
      <xdr:col>36</xdr:col>
      <xdr:colOff>165100</xdr:colOff>
      <xdr:row>37</xdr:row>
      <xdr:rowOff>159192</xdr:rowOff>
    </xdr:to>
    <xdr:sp macro="" textlink="">
      <xdr:nvSpPr>
        <xdr:cNvPr id="323" name="楕円 322"/>
        <xdr:cNvSpPr/>
      </xdr:nvSpPr>
      <xdr:spPr>
        <a:xfrm>
          <a:off x="6921500" y="6401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150319</xdr:rowOff>
    </xdr:from>
    <xdr:ext cx="599010" cy="259045"/>
    <xdr:sp macro="" textlink="">
      <xdr:nvSpPr>
        <xdr:cNvPr id="324" name="テキスト ボックス 323"/>
        <xdr:cNvSpPr txBox="1"/>
      </xdr:nvSpPr>
      <xdr:spPr>
        <a:xfrm>
          <a:off x="6672795" y="649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82062</xdr:rowOff>
    </xdr:from>
    <xdr:to>
      <xdr:col>55</xdr:col>
      <xdr:colOff>0</xdr:colOff>
      <xdr:row>58</xdr:row>
      <xdr:rowOff>1308</xdr:rowOff>
    </xdr:to>
    <xdr:cxnSp macro="">
      <xdr:nvCxnSpPr>
        <xdr:cNvPr id="349" name="直線コネクタ 348"/>
        <xdr:cNvCxnSpPr/>
      </xdr:nvCxnSpPr>
      <xdr:spPr>
        <a:xfrm>
          <a:off x="9639300" y="9854712"/>
          <a:ext cx="838200" cy="9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62264</xdr:rowOff>
    </xdr:from>
    <xdr:to>
      <xdr:col>50</xdr:col>
      <xdr:colOff>114300</xdr:colOff>
      <xdr:row>57</xdr:row>
      <xdr:rowOff>82062</xdr:rowOff>
    </xdr:to>
    <xdr:cxnSp macro="">
      <xdr:nvCxnSpPr>
        <xdr:cNvPr id="352" name="直線コネクタ 351"/>
        <xdr:cNvCxnSpPr/>
      </xdr:nvCxnSpPr>
      <xdr:spPr>
        <a:xfrm>
          <a:off x="8750300" y="9834914"/>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62264</xdr:rowOff>
    </xdr:from>
    <xdr:to>
      <xdr:col>45</xdr:col>
      <xdr:colOff>177800</xdr:colOff>
      <xdr:row>57</xdr:row>
      <xdr:rowOff>109259</xdr:rowOff>
    </xdr:to>
    <xdr:cxnSp macro="">
      <xdr:nvCxnSpPr>
        <xdr:cNvPr id="355" name="直線コネクタ 354"/>
        <xdr:cNvCxnSpPr/>
      </xdr:nvCxnSpPr>
      <xdr:spPr>
        <a:xfrm flipV="1">
          <a:off x="7861300" y="9834914"/>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109259</xdr:rowOff>
    </xdr:from>
    <xdr:to>
      <xdr:col>41</xdr:col>
      <xdr:colOff>50800</xdr:colOff>
      <xdr:row>57</xdr:row>
      <xdr:rowOff>126897</xdr:rowOff>
    </xdr:to>
    <xdr:cxnSp macro="">
      <xdr:nvCxnSpPr>
        <xdr:cNvPr id="358" name="直線コネクタ 357"/>
        <xdr:cNvCxnSpPr/>
      </xdr:nvCxnSpPr>
      <xdr:spPr>
        <a:xfrm flipV="1">
          <a:off x="6972300" y="9881909"/>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121958</xdr:rowOff>
    </xdr:from>
    <xdr:to>
      <xdr:col>55</xdr:col>
      <xdr:colOff>50800</xdr:colOff>
      <xdr:row>58</xdr:row>
      <xdr:rowOff>52108</xdr:rowOff>
    </xdr:to>
    <xdr:sp macro="" textlink="">
      <xdr:nvSpPr>
        <xdr:cNvPr id="368" name="楕円 367"/>
        <xdr:cNvSpPr/>
      </xdr:nvSpPr>
      <xdr:spPr>
        <a:xfrm>
          <a:off x="10426700" y="9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36885</xdr:rowOff>
    </xdr:from>
    <xdr:ext cx="534377" cy="259045"/>
    <xdr:sp macro="" textlink="">
      <xdr:nvSpPr>
        <xdr:cNvPr id="369" name="普通建設事業費該当値テキスト"/>
        <xdr:cNvSpPr txBox="1"/>
      </xdr:nvSpPr>
      <xdr:spPr>
        <a:xfrm>
          <a:off x="10528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31262</xdr:rowOff>
    </xdr:from>
    <xdr:to>
      <xdr:col>50</xdr:col>
      <xdr:colOff>165100</xdr:colOff>
      <xdr:row>57</xdr:row>
      <xdr:rowOff>132862</xdr:rowOff>
    </xdr:to>
    <xdr:sp macro="" textlink="">
      <xdr:nvSpPr>
        <xdr:cNvPr id="370" name="楕円 369"/>
        <xdr:cNvSpPr/>
      </xdr:nvSpPr>
      <xdr:spPr>
        <a:xfrm>
          <a:off x="9588500" y="98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123989</xdr:rowOff>
    </xdr:from>
    <xdr:ext cx="599010" cy="259045"/>
    <xdr:sp macro="" textlink="">
      <xdr:nvSpPr>
        <xdr:cNvPr id="371" name="テキスト ボックス 370"/>
        <xdr:cNvSpPr txBox="1"/>
      </xdr:nvSpPr>
      <xdr:spPr>
        <a:xfrm>
          <a:off x="9339795" y="98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11464</xdr:rowOff>
    </xdr:from>
    <xdr:to>
      <xdr:col>46</xdr:col>
      <xdr:colOff>38100</xdr:colOff>
      <xdr:row>57</xdr:row>
      <xdr:rowOff>113064</xdr:rowOff>
    </xdr:to>
    <xdr:sp macro="" textlink="">
      <xdr:nvSpPr>
        <xdr:cNvPr id="372" name="楕円 371"/>
        <xdr:cNvSpPr/>
      </xdr:nvSpPr>
      <xdr:spPr>
        <a:xfrm>
          <a:off x="8699500" y="9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104191</xdr:rowOff>
    </xdr:from>
    <xdr:ext cx="599010" cy="259045"/>
    <xdr:sp macro="" textlink="">
      <xdr:nvSpPr>
        <xdr:cNvPr id="373" name="テキスト ボックス 372"/>
        <xdr:cNvSpPr txBox="1"/>
      </xdr:nvSpPr>
      <xdr:spPr>
        <a:xfrm>
          <a:off x="8450795" y="98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58459</xdr:rowOff>
    </xdr:from>
    <xdr:to>
      <xdr:col>41</xdr:col>
      <xdr:colOff>101600</xdr:colOff>
      <xdr:row>57</xdr:row>
      <xdr:rowOff>160059</xdr:rowOff>
    </xdr:to>
    <xdr:sp macro="" textlink="">
      <xdr:nvSpPr>
        <xdr:cNvPr id="374" name="楕円 373"/>
        <xdr:cNvSpPr/>
      </xdr:nvSpPr>
      <xdr:spPr>
        <a:xfrm>
          <a:off x="7810500" y="98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151186</xdr:rowOff>
    </xdr:from>
    <xdr:ext cx="599010" cy="259045"/>
    <xdr:sp macro="" textlink="">
      <xdr:nvSpPr>
        <xdr:cNvPr id="375" name="テキスト ボックス 374"/>
        <xdr:cNvSpPr txBox="1"/>
      </xdr:nvSpPr>
      <xdr:spPr>
        <a:xfrm>
          <a:off x="7561795" y="99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76097</xdr:rowOff>
    </xdr:from>
    <xdr:to>
      <xdr:col>36</xdr:col>
      <xdr:colOff>165100</xdr:colOff>
      <xdr:row>58</xdr:row>
      <xdr:rowOff>6247</xdr:rowOff>
    </xdr:to>
    <xdr:sp macro="" textlink="">
      <xdr:nvSpPr>
        <xdr:cNvPr id="376" name="楕円 375"/>
        <xdr:cNvSpPr/>
      </xdr:nvSpPr>
      <xdr:spPr>
        <a:xfrm>
          <a:off x="6921500" y="9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168824</xdr:rowOff>
    </xdr:from>
    <xdr:ext cx="599010" cy="259045"/>
    <xdr:sp macro="" textlink="">
      <xdr:nvSpPr>
        <xdr:cNvPr id="377" name="テキスト ボックス 376"/>
        <xdr:cNvSpPr txBox="1"/>
      </xdr:nvSpPr>
      <xdr:spPr>
        <a:xfrm>
          <a:off x="6672795" y="994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7435</xdr:rowOff>
    </xdr:from>
    <xdr:to>
      <xdr:col>55</xdr:col>
      <xdr:colOff>0</xdr:colOff>
      <xdr:row>79</xdr:row>
      <xdr:rowOff>33893</xdr:rowOff>
    </xdr:to>
    <xdr:cxnSp macro="">
      <xdr:nvCxnSpPr>
        <xdr:cNvPr id="406" name="直線コネクタ 405"/>
        <xdr:cNvCxnSpPr/>
      </xdr:nvCxnSpPr>
      <xdr:spPr>
        <a:xfrm>
          <a:off x="9639300" y="13551985"/>
          <a:ext cx="83820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149072</xdr:rowOff>
    </xdr:from>
    <xdr:to>
      <xdr:col>50</xdr:col>
      <xdr:colOff>114300</xdr:colOff>
      <xdr:row>79</xdr:row>
      <xdr:rowOff>7435</xdr:rowOff>
    </xdr:to>
    <xdr:cxnSp macro="">
      <xdr:nvCxnSpPr>
        <xdr:cNvPr id="409" name="直線コネクタ 408"/>
        <xdr:cNvCxnSpPr/>
      </xdr:nvCxnSpPr>
      <xdr:spPr>
        <a:xfrm>
          <a:off x="8750300" y="13522172"/>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87029</xdr:rowOff>
    </xdr:from>
    <xdr:to>
      <xdr:col>45</xdr:col>
      <xdr:colOff>177800</xdr:colOff>
      <xdr:row>78</xdr:row>
      <xdr:rowOff>149072</xdr:rowOff>
    </xdr:to>
    <xdr:cxnSp macro="">
      <xdr:nvCxnSpPr>
        <xdr:cNvPr id="412" name="直線コネクタ 411"/>
        <xdr:cNvCxnSpPr/>
      </xdr:nvCxnSpPr>
      <xdr:spPr>
        <a:xfrm>
          <a:off x="7861300" y="13460129"/>
          <a:ext cx="889000" cy="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87029</xdr:rowOff>
    </xdr:from>
    <xdr:to>
      <xdr:col>41</xdr:col>
      <xdr:colOff>50800</xdr:colOff>
      <xdr:row>79</xdr:row>
      <xdr:rowOff>15534</xdr:rowOff>
    </xdr:to>
    <xdr:cxnSp macro="">
      <xdr:nvCxnSpPr>
        <xdr:cNvPr id="415" name="直線コネクタ 414"/>
        <xdr:cNvCxnSpPr/>
      </xdr:nvCxnSpPr>
      <xdr:spPr>
        <a:xfrm flipV="1">
          <a:off x="6972300" y="13460129"/>
          <a:ext cx="889000" cy="9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154543</xdr:rowOff>
    </xdr:from>
    <xdr:to>
      <xdr:col>55</xdr:col>
      <xdr:colOff>50800</xdr:colOff>
      <xdr:row>79</xdr:row>
      <xdr:rowOff>84693</xdr:rowOff>
    </xdr:to>
    <xdr:sp macro="" textlink="">
      <xdr:nvSpPr>
        <xdr:cNvPr id="425" name="楕円 424"/>
        <xdr:cNvSpPr/>
      </xdr:nvSpPr>
      <xdr:spPr>
        <a:xfrm>
          <a:off x="10426700" y="135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469744" cy="259045"/>
    <xdr:sp macro="" textlink="">
      <xdr:nvSpPr>
        <xdr:cNvPr id="426" name="普通建設事業費 （ うち新規整備　）該当値テキスト"/>
        <xdr:cNvSpPr txBox="1"/>
      </xdr:nvSpPr>
      <xdr:spPr>
        <a:xfrm>
          <a:off x="10528300" y="1344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128085</xdr:rowOff>
    </xdr:from>
    <xdr:to>
      <xdr:col>50</xdr:col>
      <xdr:colOff>165100</xdr:colOff>
      <xdr:row>79</xdr:row>
      <xdr:rowOff>58235</xdr:rowOff>
    </xdr:to>
    <xdr:sp macro="" textlink="">
      <xdr:nvSpPr>
        <xdr:cNvPr id="427" name="楕円 426"/>
        <xdr:cNvSpPr/>
      </xdr:nvSpPr>
      <xdr:spPr>
        <a:xfrm>
          <a:off x="9588500" y="13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49362</xdr:rowOff>
    </xdr:from>
    <xdr:ext cx="534377" cy="259045"/>
    <xdr:sp macro="" textlink="">
      <xdr:nvSpPr>
        <xdr:cNvPr id="428" name="テキスト ボックス 427"/>
        <xdr:cNvSpPr txBox="1"/>
      </xdr:nvSpPr>
      <xdr:spPr>
        <a:xfrm>
          <a:off x="9372111" y="135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98272</xdr:rowOff>
    </xdr:from>
    <xdr:to>
      <xdr:col>46</xdr:col>
      <xdr:colOff>38100</xdr:colOff>
      <xdr:row>79</xdr:row>
      <xdr:rowOff>28422</xdr:rowOff>
    </xdr:to>
    <xdr:sp macro="" textlink="">
      <xdr:nvSpPr>
        <xdr:cNvPr id="429" name="楕円 428"/>
        <xdr:cNvSpPr/>
      </xdr:nvSpPr>
      <xdr:spPr>
        <a:xfrm>
          <a:off x="8699500" y="1347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19549</xdr:rowOff>
    </xdr:from>
    <xdr:ext cx="534377" cy="259045"/>
    <xdr:sp macro="" textlink="">
      <xdr:nvSpPr>
        <xdr:cNvPr id="430" name="テキスト ボックス 429"/>
        <xdr:cNvSpPr txBox="1"/>
      </xdr:nvSpPr>
      <xdr:spPr>
        <a:xfrm>
          <a:off x="8483111" y="135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36229</xdr:rowOff>
    </xdr:from>
    <xdr:to>
      <xdr:col>41</xdr:col>
      <xdr:colOff>101600</xdr:colOff>
      <xdr:row>78</xdr:row>
      <xdr:rowOff>137829</xdr:rowOff>
    </xdr:to>
    <xdr:sp macro="" textlink="">
      <xdr:nvSpPr>
        <xdr:cNvPr id="431" name="楕円 430"/>
        <xdr:cNvSpPr/>
      </xdr:nvSpPr>
      <xdr:spPr>
        <a:xfrm>
          <a:off x="7810500" y="134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128956</xdr:rowOff>
    </xdr:from>
    <xdr:ext cx="599010" cy="259045"/>
    <xdr:sp macro="" textlink="">
      <xdr:nvSpPr>
        <xdr:cNvPr id="432" name="テキスト ボックス 431"/>
        <xdr:cNvSpPr txBox="1"/>
      </xdr:nvSpPr>
      <xdr:spPr>
        <a:xfrm>
          <a:off x="7561795" y="1350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136184</xdr:rowOff>
    </xdr:from>
    <xdr:to>
      <xdr:col>36</xdr:col>
      <xdr:colOff>165100</xdr:colOff>
      <xdr:row>79</xdr:row>
      <xdr:rowOff>66334</xdr:rowOff>
    </xdr:to>
    <xdr:sp macro="" textlink="">
      <xdr:nvSpPr>
        <xdr:cNvPr id="433" name="楕円 432"/>
        <xdr:cNvSpPr/>
      </xdr:nvSpPr>
      <xdr:spPr>
        <a:xfrm>
          <a:off x="6921500" y="135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57461</xdr:rowOff>
    </xdr:from>
    <xdr:ext cx="534377" cy="259045"/>
    <xdr:sp macro="" textlink="">
      <xdr:nvSpPr>
        <xdr:cNvPr id="434" name="テキスト ボックス 433"/>
        <xdr:cNvSpPr txBox="1"/>
      </xdr:nvSpPr>
      <xdr:spPr>
        <a:xfrm>
          <a:off x="6705111" y="136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103422</xdr:rowOff>
    </xdr:from>
    <xdr:to>
      <xdr:col>55</xdr:col>
      <xdr:colOff>0</xdr:colOff>
      <xdr:row>98</xdr:row>
      <xdr:rowOff>7361</xdr:rowOff>
    </xdr:to>
    <xdr:cxnSp macro="">
      <xdr:nvCxnSpPr>
        <xdr:cNvPr id="459" name="直線コネクタ 458"/>
        <xdr:cNvCxnSpPr/>
      </xdr:nvCxnSpPr>
      <xdr:spPr>
        <a:xfrm>
          <a:off x="9639300" y="16734072"/>
          <a:ext cx="838200" cy="7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100780</xdr:rowOff>
    </xdr:from>
    <xdr:to>
      <xdr:col>50</xdr:col>
      <xdr:colOff>114300</xdr:colOff>
      <xdr:row>97</xdr:row>
      <xdr:rowOff>103422</xdr:rowOff>
    </xdr:to>
    <xdr:cxnSp macro="">
      <xdr:nvCxnSpPr>
        <xdr:cNvPr id="462" name="直線コネクタ 461"/>
        <xdr:cNvCxnSpPr/>
      </xdr:nvCxnSpPr>
      <xdr:spPr>
        <a:xfrm>
          <a:off x="8750300" y="1673143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100780</xdr:rowOff>
    </xdr:from>
    <xdr:to>
      <xdr:col>45</xdr:col>
      <xdr:colOff>177800</xdr:colOff>
      <xdr:row>97</xdr:row>
      <xdr:rowOff>169811</xdr:rowOff>
    </xdr:to>
    <xdr:cxnSp macro="">
      <xdr:nvCxnSpPr>
        <xdr:cNvPr id="465" name="直線コネクタ 464"/>
        <xdr:cNvCxnSpPr/>
      </xdr:nvCxnSpPr>
      <xdr:spPr>
        <a:xfrm flipV="1">
          <a:off x="7861300" y="16731430"/>
          <a:ext cx="889000" cy="6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169811</xdr:rowOff>
    </xdr:from>
    <xdr:to>
      <xdr:col>41</xdr:col>
      <xdr:colOff>50800</xdr:colOff>
      <xdr:row>98</xdr:row>
      <xdr:rowOff>7879</xdr:rowOff>
    </xdr:to>
    <xdr:cxnSp macro="">
      <xdr:nvCxnSpPr>
        <xdr:cNvPr id="468" name="直線コネクタ 467"/>
        <xdr:cNvCxnSpPr/>
      </xdr:nvCxnSpPr>
      <xdr:spPr>
        <a:xfrm flipV="1">
          <a:off x="6972300" y="16800461"/>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128011</xdr:rowOff>
    </xdr:from>
    <xdr:to>
      <xdr:col>55</xdr:col>
      <xdr:colOff>50800</xdr:colOff>
      <xdr:row>98</xdr:row>
      <xdr:rowOff>58161</xdr:rowOff>
    </xdr:to>
    <xdr:sp macro="" textlink="">
      <xdr:nvSpPr>
        <xdr:cNvPr id="478" name="楕円 477"/>
        <xdr:cNvSpPr/>
      </xdr:nvSpPr>
      <xdr:spPr>
        <a:xfrm>
          <a:off x="10426700" y="167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42938</xdr:rowOff>
    </xdr:from>
    <xdr:ext cx="534377" cy="259045"/>
    <xdr:sp macro="" textlink="">
      <xdr:nvSpPr>
        <xdr:cNvPr id="479" name="普通建設事業費 （ うち更新整備　）該当値テキスト"/>
        <xdr:cNvSpPr txBox="1"/>
      </xdr:nvSpPr>
      <xdr:spPr>
        <a:xfrm>
          <a:off x="10528300" y="166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52622</xdr:rowOff>
    </xdr:from>
    <xdr:to>
      <xdr:col>50</xdr:col>
      <xdr:colOff>165100</xdr:colOff>
      <xdr:row>97</xdr:row>
      <xdr:rowOff>154222</xdr:rowOff>
    </xdr:to>
    <xdr:sp macro="" textlink="">
      <xdr:nvSpPr>
        <xdr:cNvPr id="480" name="楕円 479"/>
        <xdr:cNvSpPr/>
      </xdr:nvSpPr>
      <xdr:spPr>
        <a:xfrm>
          <a:off x="9588500" y="166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170749</xdr:rowOff>
    </xdr:from>
    <xdr:ext cx="599010" cy="259045"/>
    <xdr:sp macro="" textlink="">
      <xdr:nvSpPr>
        <xdr:cNvPr id="481" name="テキスト ボックス 480"/>
        <xdr:cNvSpPr txBox="1"/>
      </xdr:nvSpPr>
      <xdr:spPr>
        <a:xfrm>
          <a:off x="9339795" y="1645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49980</xdr:rowOff>
    </xdr:from>
    <xdr:to>
      <xdr:col>46</xdr:col>
      <xdr:colOff>38100</xdr:colOff>
      <xdr:row>97</xdr:row>
      <xdr:rowOff>151580</xdr:rowOff>
    </xdr:to>
    <xdr:sp macro="" textlink="">
      <xdr:nvSpPr>
        <xdr:cNvPr id="482" name="楕円 481"/>
        <xdr:cNvSpPr/>
      </xdr:nvSpPr>
      <xdr:spPr>
        <a:xfrm>
          <a:off x="8699500" y="166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168107</xdr:rowOff>
    </xdr:from>
    <xdr:ext cx="599010" cy="259045"/>
    <xdr:sp macro="" textlink="">
      <xdr:nvSpPr>
        <xdr:cNvPr id="483" name="テキスト ボックス 482"/>
        <xdr:cNvSpPr txBox="1"/>
      </xdr:nvSpPr>
      <xdr:spPr>
        <a:xfrm>
          <a:off x="8450795" y="164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119011</xdr:rowOff>
    </xdr:from>
    <xdr:to>
      <xdr:col>41</xdr:col>
      <xdr:colOff>101600</xdr:colOff>
      <xdr:row>98</xdr:row>
      <xdr:rowOff>49161</xdr:rowOff>
    </xdr:to>
    <xdr:sp macro="" textlink="">
      <xdr:nvSpPr>
        <xdr:cNvPr id="484" name="楕円 483"/>
        <xdr:cNvSpPr/>
      </xdr:nvSpPr>
      <xdr:spPr>
        <a:xfrm>
          <a:off x="7810500" y="167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40288</xdr:rowOff>
    </xdr:from>
    <xdr:ext cx="534377" cy="259045"/>
    <xdr:sp macro="" textlink="">
      <xdr:nvSpPr>
        <xdr:cNvPr id="485" name="テキスト ボックス 484"/>
        <xdr:cNvSpPr txBox="1"/>
      </xdr:nvSpPr>
      <xdr:spPr>
        <a:xfrm>
          <a:off x="7594111" y="168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128529</xdr:rowOff>
    </xdr:from>
    <xdr:to>
      <xdr:col>36</xdr:col>
      <xdr:colOff>165100</xdr:colOff>
      <xdr:row>98</xdr:row>
      <xdr:rowOff>58679</xdr:rowOff>
    </xdr:to>
    <xdr:sp macro="" textlink="">
      <xdr:nvSpPr>
        <xdr:cNvPr id="486" name="楕円 485"/>
        <xdr:cNvSpPr/>
      </xdr:nvSpPr>
      <xdr:spPr>
        <a:xfrm>
          <a:off x="6921500" y="1675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49806</xdr:rowOff>
    </xdr:from>
    <xdr:ext cx="534377" cy="259045"/>
    <xdr:sp macro="" textlink="">
      <xdr:nvSpPr>
        <xdr:cNvPr id="487" name="テキスト ボックス 486"/>
        <xdr:cNvSpPr txBox="1"/>
      </xdr:nvSpPr>
      <xdr:spPr>
        <a:xfrm>
          <a:off x="6705111" y="1685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89124</xdr:rowOff>
    </xdr:from>
    <xdr:to>
      <xdr:col>85</xdr:col>
      <xdr:colOff>127000</xdr:colOff>
      <xdr:row>39</xdr:row>
      <xdr:rowOff>98878</xdr:rowOff>
    </xdr:to>
    <xdr:cxnSp macro="">
      <xdr:nvCxnSpPr>
        <xdr:cNvPr id="518" name="直線コネクタ 517"/>
        <xdr:cNvCxnSpPr/>
      </xdr:nvCxnSpPr>
      <xdr:spPr>
        <a:xfrm flipV="1">
          <a:off x="15481300" y="6775674"/>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38324</xdr:rowOff>
    </xdr:from>
    <xdr:to>
      <xdr:col>85</xdr:col>
      <xdr:colOff>177800</xdr:colOff>
      <xdr:row>39</xdr:row>
      <xdr:rowOff>139924</xdr:rowOff>
    </xdr:to>
    <xdr:sp macro="" textlink="">
      <xdr:nvSpPr>
        <xdr:cNvPr id="537" name="楕円 536"/>
        <xdr:cNvSpPr/>
      </xdr:nvSpPr>
      <xdr:spPr>
        <a:xfrm>
          <a:off x="16268700" y="67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469744" cy="259045"/>
    <xdr:sp macro="" textlink="">
      <xdr:nvSpPr>
        <xdr:cNvPr id="538" name="災害復旧事業費該当値テキスト"/>
        <xdr:cNvSpPr txBox="1"/>
      </xdr:nvSpPr>
      <xdr:spPr>
        <a:xfrm>
          <a:off x="16370300" y="66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33009</xdr:rowOff>
    </xdr:from>
    <xdr:to>
      <xdr:col>85</xdr:col>
      <xdr:colOff>127000</xdr:colOff>
      <xdr:row>76</xdr:row>
      <xdr:rowOff>63767</xdr:rowOff>
    </xdr:to>
    <xdr:cxnSp macro="">
      <xdr:nvCxnSpPr>
        <xdr:cNvPr id="624" name="直線コネクタ 623"/>
        <xdr:cNvCxnSpPr/>
      </xdr:nvCxnSpPr>
      <xdr:spPr>
        <a:xfrm>
          <a:off x="15481300" y="13063209"/>
          <a:ext cx="838200" cy="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33009</xdr:rowOff>
    </xdr:from>
    <xdr:to>
      <xdr:col>81</xdr:col>
      <xdr:colOff>50800</xdr:colOff>
      <xdr:row>76</xdr:row>
      <xdr:rowOff>47461</xdr:rowOff>
    </xdr:to>
    <xdr:cxnSp macro="">
      <xdr:nvCxnSpPr>
        <xdr:cNvPr id="627" name="直線コネクタ 626"/>
        <xdr:cNvCxnSpPr/>
      </xdr:nvCxnSpPr>
      <xdr:spPr>
        <a:xfrm flipV="1">
          <a:off x="14592300" y="13063209"/>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47461</xdr:rowOff>
    </xdr:from>
    <xdr:to>
      <xdr:col>76</xdr:col>
      <xdr:colOff>114300</xdr:colOff>
      <xdr:row>76</xdr:row>
      <xdr:rowOff>65123</xdr:rowOff>
    </xdr:to>
    <xdr:cxnSp macro="">
      <xdr:nvCxnSpPr>
        <xdr:cNvPr id="630" name="直線コネクタ 629"/>
        <xdr:cNvCxnSpPr/>
      </xdr:nvCxnSpPr>
      <xdr:spPr>
        <a:xfrm flipV="1">
          <a:off x="13703300" y="13077661"/>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65123</xdr:rowOff>
    </xdr:from>
    <xdr:to>
      <xdr:col>71</xdr:col>
      <xdr:colOff>177800</xdr:colOff>
      <xdr:row>76</xdr:row>
      <xdr:rowOff>103806</xdr:rowOff>
    </xdr:to>
    <xdr:cxnSp macro="">
      <xdr:nvCxnSpPr>
        <xdr:cNvPr id="633" name="直線コネクタ 632"/>
        <xdr:cNvCxnSpPr/>
      </xdr:nvCxnSpPr>
      <xdr:spPr>
        <a:xfrm flipV="1">
          <a:off x="12814300" y="13095323"/>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12967</xdr:rowOff>
    </xdr:from>
    <xdr:to>
      <xdr:col>85</xdr:col>
      <xdr:colOff>177800</xdr:colOff>
      <xdr:row>76</xdr:row>
      <xdr:rowOff>114567</xdr:rowOff>
    </xdr:to>
    <xdr:sp macro="" textlink="">
      <xdr:nvSpPr>
        <xdr:cNvPr id="643" name="楕円 642"/>
        <xdr:cNvSpPr/>
      </xdr:nvSpPr>
      <xdr:spPr>
        <a:xfrm>
          <a:off x="16268700" y="130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35844</xdr:rowOff>
    </xdr:from>
    <xdr:ext cx="599010" cy="259045"/>
    <xdr:sp macro="" textlink="">
      <xdr:nvSpPr>
        <xdr:cNvPr id="644" name="公債費該当値テキスト"/>
        <xdr:cNvSpPr txBox="1"/>
      </xdr:nvSpPr>
      <xdr:spPr>
        <a:xfrm>
          <a:off x="16370300" y="1289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153659</xdr:rowOff>
    </xdr:from>
    <xdr:to>
      <xdr:col>81</xdr:col>
      <xdr:colOff>101600</xdr:colOff>
      <xdr:row>76</xdr:row>
      <xdr:rowOff>83809</xdr:rowOff>
    </xdr:to>
    <xdr:sp macro="" textlink="">
      <xdr:nvSpPr>
        <xdr:cNvPr id="645" name="楕円 644"/>
        <xdr:cNvSpPr/>
      </xdr:nvSpPr>
      <xdr:spPr>
        <a:xfrm>
          <a:off x="15430500" y="130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100336</xdr:rowOff>
    </xdr:from>
    <xdr:ext cx="599010" cy="259045"/>
    <xdr:sp macro="" textlink="">
      <xdr:nvSpPr>
        <xdr:cNvPr id="646" name="テキスト ボックス 645"/>
        <xdr:cNvSpPr txBox="1"/>
      </xdr:nvSpPr>
      <xdr:spPr>
        <a:xfrm>
          <a:off x="15181795" y="127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168111</xdr:rowOff>
    </xdr:from>
    <xdr:to>
      <xdr:col>76</xdr:col>
      <xdr:colOff>165100</xdr:colOff>
      <xdr:row>76</xdr:row>
      <xdr:rowOff>98261</xdr:rowOff>
    </xdr:to>
    <xdr:sp macro="" textlink="">
      <xdr:nvSpPr>
        <xdr:cNvPr id="647" name="楕円 646"/>
        <xdr:cNvSpPr/>
      </xdr:nvSpPr>
      <xdr:spPr>
        <a:xfrm>
          <a:off x="14541500" y="130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114787</xdr:rowOff>
    </xdr:from>
    <xdr:ext cx="599010" cy="259045"/>
    <xdr:sp macro="" textlink="">
      <xdr:nvSpPr>
        <xdr:cNvPr id="648" name="テキスト ボックス 647"/>
        <xdr:cNvSpPr txBox="1"/>
      </xdr:nvSpPr>
      <xdr:spPr>
        <a:xfrm>
          <a:off x="14292795" y="1280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14323</xdr:rowOff>
    </xdr:from>
    <xdr:to>
      <xdr:col>72</xdr:col>
      <xdr:colOff>38100</xdr:colOff>
      <xdr:row>76</xdr:row>
      <xdr:rowOff>115923</xdr:rowOff>
    </xdr:to>
    <xdr:sp macro="" textlink="">
      <xdr:nvSpPr>
        <xdr:cNvPr id="649" name="楕円 648"/>
        <xdr:cNvSpPr/>
      </xdr:nvSpPr>
      <xdr:spPr>
        <a:xfrm>
          <a:off x="13652500" y="13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132450</xdr:rowOff>
    </xdr:from>
    <xdr:ext cx="599010" cy="259045"/>
    <xdr:sp macro="" textlink="">
      <xdr:nvSpPr>
        <xdr:cNvPr id="650" name="テキスト ボックス 649"/>
        <xdr:cNvSpPr txBox="1"/>
      </xdr:nvSpPr>
      <xdr:spPr>
        <a:xfrm>
          <a:off x="13403795" y="128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53006</xdr:rowOff>
    </xdr:from>
    <xdr:to>
      <xdr:col>67</xdr:col>
      <xdr:colOff>101600</xdr:colOff>
      <xdr:row>76</xdr:row>
      <xdr:rowOff>154606</xdr:rowOff>
    </xdr:to>
    <xdr:sp macro="" textlink="">
      <xdr:nvSpPr>
        <xdr:cNvPr id="651" name="楕円 650"/>
        <xdr:cNvSpPr/>
      </xdr:nvSpPr>
      <xdr:spPr>
        <a:xfrm>
          <a:off x="12763500" y="130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171133</xdr:rowOff>
    </xdr:from>
    <xdr:ext cx="599010" cy="259045"/>
    <xdr:sp macro="" textlink="">
      <xdr:nvSpPr>
        <xdr:cNvPr id="652" name="テキスト ボックス 651"/>
        <xdr:cNvSpPr txBox="1"/>
      </xdr:nvSpPr>
      <xdr:spPr>
        <a:xfrm>
          <a:off x="12514795" y="1285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116723</xdr:rowOff>
    </xdr:from>
    <xdr:to>
      <xdr:col>85</xdr:col>
      <xdr:colOff>127000</xdr:colOff>
      <xdr:row>98</xdr:row>
      <xdr:rowOff>122372</xdr:rowOff>
    </xdr:to>
    <xdr:cxnSp macro="">
      <xdr:nvCxnSpPr>
        <xdr:cNvPr id="681" name="直線コネクタ 680"/>
        <xdr:cNvCxnSpPr/>
      </xdr:nvCxnSpPr>
      <xdr:spPr>
        <a:xfrm flipV="1">
          <a:off x="15481300" y="16918823"/>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122372</xdr:rowOff>
    </xdr:from>
    <xdr:to>
      <xdr:col>81</xdr:col>
      <xdr:colOff>50800</xdr:colOff>
      <xdr:row>98</xdr:row>
      <xdr:rowOff>139516</xdr:rowOff>
    </xdr:to>
    <xdr:cxnSp macro="">
      <xdr:nvCxnSpPr>
        <xdr:cNvPr id="684" name="直線コネクタ 683"/>
        <xdr:cNvCxnSpPr/>
      </xdr:nvCxnSpPr>
      <xdr:spPr>
        <a:xfrm flipV="1">
          <a:off x="14592300" y="1692447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128057</xdr:rowOff>
    </xdr:from>
    <xdr:to>
      <xdr:col>76</xdr:col>
      <xdr:colOff>114300</xdr:colOff>
      <xdr:row>98</xdr:row>
      <xdr:rowOff>139516</xdr:rowOff>
    </xdr:to>
    <xdr:cxnSp macro="">
      <xdr:nvCxnSpPr>
        <xdr:cNvPr id="687" name="直線コネクタ 686"/>
        <xdr:cNvCxnSpPr/>
      </xdr:nvCxnSpPr>
      <xdr:spPr>
        <a:xfrm>
          <a:off x="13703300" y="16930157"/>
          <a:ext cx="889000" cy="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128057</xdr:rowOff>
    </xdr:from>
    <xdr:to>
      <xdr:col>71</xdr:col>
      <xdr:colOff>177800</xdr:colOff>
      <xdr:row>98</xdr:row>
      <xdr:rowOff>155350</xdr:rowOff>
    </xdr:to>
    <xdr:cxnSp macro="">
      <xdr:nvCxnSpPr>
        <xdr:cNvPr id="690" name="直線コネクタ 689"/>
        <xdr:cNvCxnSpPr/>
      </xdr:nvCxnSpPr>
      <xdr:spPr>
        <a:xfrm flipV="1">
          <a:off x="12814300" y="16930157"/>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65923</xdr:rowOff>
    </xdr:from>
    <xdr:to>
      <xdr:col>85</xdr:col>
      <xdr:colOff>177800</xdr:colOff>
      <xdr:row>98</xdr:row>
      <xdr:rowOff>167523</xdr:rowOff>
    </xdr:to>
    <xdr:sp macro="" textlink="">
      <xdr:nvSpPr>
        <xdr:cNvPr id="700" name="楕円 699"/>
        <xdr:cNvSpPr/>
      </xdr:nvSpPr>
      <xdr:spPr>
        <a:xfrm>
          <a:off x="16268700" y="168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1" name="積立金該当値テキスト"/>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71572</xdr:rowOff>
    </xdr:from>
    <xdr:to>
      <xdr:col>81</xdr:col>
      <xdr:colOff>101600</xdr:colOff>
      <xdr:row>99</xdr:row>
      <xdr:rowOff>1722</xdr:rowOff>
    </xdr:to>
    <xdr:sp macro="" textlink="">
      <xdr:nvSpPr>
        <xdr:cNvPr id="702" name="楕円 701"/>
        <xdr:cNvSpPr/>
      </xdr:nvSpPr>
      <xdr:spPr>
        <a:xfrm>
          <a:off x="15430500" y="168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164299</xdr:rowOff>
    </xdr:from>
    <xdr:ext cx="534377" cy="259045"/>
    <xdr:sp macro="" textlink="">
      <xdr:nvSpPr>
        <xdr:cNvPr id="703" name="テキスト ボックス 702"/>
        <xdr:cNvSpPr txBox="1"/>
      </xdr:nvSpPr>
      <xdr:spPr>
        <a:xfrm>
          <a:off x="15214111" y="169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88716</xdr:rowOff>
    </xdr:from>
    <xdr:to>
      <xdr:col>76</xdr:col>
      <xdr:colOff>165100</xdr:colOff>
      <xdr:row>99</xdr:row>
      <xdr:rowOff>18866</xdr:rowOff>
    </xdr:to>
    <xdr:sp macro="" textlink="">
      <xdr:nvSpPr>
        <xdr:cNvPr id="704" name="楕円 703"/>
        <xdr:cNvSpPr/>
      </xdr:nvSpPr>
      <xdr:spPr>
        <a:xfrm>
          <a:off x="14541500" y="168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9993</xdr:rowOff>
    </xdr:from>
    <xdr:ext cx="534377" cy="259045"/>
    <xdr:sp macro="" textlink="">
      <xdr:nvSpPr>
        <xdr:cNvPr id="705" name="テキスト ボックス 704"/>
        <xdr:cNvSpPr txBox="1"/>
      </xdr:nvSpPr>
      <xdr:spPr>
        <a:xfrm>
          <a:off x="14325111" y="169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77257</xdr:rowOff>
    </xdr:from>
    <xdr:to>
      <xdr:col>72</xdr:col>
      <xdr:colOff>38100</xdr:colOff>
      <xdr:row>99</xdr:row>
      <xdr:rowOff>7407</xdr:rowOff>
    </xdr:to>
    <xdr:sp macro="" textlink="">
      <xdr:nvSpPr>
        <xdr:cNvPr id="706" name="楕円 705"/>
        <xdr:cNvSpPr/>
      </xdr:nvSpPr>
      <xdr:spPr>
        <a:xfrm>
          <a:off x="13652500" y="168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169984</xdr:rowOff>
    </xdr:from>
    <xdr:ext cx="534377" cy="259045"/>
    <xdr:sp macro="" textlink="">
      <xdr:nvSpPr>
        <xdr:cNvPr id="707" name="テキスト ボックス 706"/>
        <xdr:cNvSpPr txBox="1"/>
      </xdr:nvSpPr>
      <xdr:spPr>
        <a:xfrm>
          <a:off x="13436111" y="169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104550</xdr:rowOff>
    </xdr:from>
    <xdr:to>
      <xdr:col>67</xdr:col>
      <xdr:colOff>101600</xdr:colOff>
      <xdr:row>99</xdr:row>
      <xdr:rowOff>34700</xdr:rowOff>
    </xdr:to>
    <xdr:sp macro="" textlink="">
      <xdr:nvSpPr>
        <xdr:cNvPr id="708" name="楕円 707"/>
        <xdr:cNvSpPr/>
      </xdr:nvSpPr>
      <xdr:spPr>
        <a:xfrm>
          <a:off x="12763500" y="169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25827</xdr:rowOff>
    </xdr:from>
    <xdr:ext cx="534377" cy="259045"/>
    <xdr:sp macro="" textlink="">
      <xdr:nvSpPr>
        <xdr:cNvPr id="709" name="テキスト ボックス 708"/>
        <xdr:cNvSpPr txBox="1"/>
      </xdr:nvSpPr>
      <xdr:spPr>
        <a:xfrm>
          <a:off x="12547111" y="169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132659</xdr:rowOff>
    </xdr:from>
    <xdr:to>
      <xdr:col>111</xdr:col>
      <xdr:colOff>177800</xdr:colOff>
      <xdr:row>38</xdr:row>
      <xdr:rowOff>139700</xdr:rowOff>
    </xdr:to>
    <xdr:cxnSp macro="">
      <xdr:nvCxnSpPr>
        <xdr:cNvPr id="739" name="直線コネクタ 738"/>
        <xdr:cNvCxnSpPr/>
      </xdr:nvCxnSpPr>
      <xdr:spPr>
        <a:xfrm>
          <a:off x="20434300" y="6647759"/>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132659</xdr:rowOff>
    </xdr:from>
    <xdr:to>
      <xdr:col>107</xdr:col>
      <xdr:colOff>50800</xdr:colOff>
      <xdr:row>38</xdr:row>
      <xdr:rowOff>139632</xdr:rowOff>
    </xdr:to>
    <xdr:cxnSp macro="">
      <xdr:nvCxnSpPr>
        <xdr:cNvPr id="742" name="直線コネクタ 741"/>
        <xdr:cNvCxnSpPr/>
      </xdr:nvCxnSpPr>
      <xdr:spPr>
        <a:xfrm flipV="1">
          <a:off x="19545300" y="6647759"/>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139632</xdr:rowOff>
    </xdr:from>
    <xdr:to>
      <xdr:col>102</xdr:col>
      <xdr:colOff>114300</xdr:colOff>
      <xdr:row>38</xdr:row>
      <xdr:rowOff>139700</xdr:rowOff>
    </xdr:to>
    <xdr:cxnSp macro="">
      <xdr:nvCxnSpPr>
        <xdr:cNvPr id="745" name="直線コネクタ 744"/>
        <xdr:cNvCxnSpPr/>
      </xdr:nvCxnSpPr>
      <xdr:spPr>
        <a:xfrm flipV="1">
          <a:off x="18656300" y="665473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81859</xdr:rowOff>
    </xdr:from>
    <xdr:to>
      <xdr:col>107</xdr:col>
      <xdr:colOff>101600</xdr:colOff>
      <xdr:row>39</xdr:row>
      <xdr:rowOff>12009</xdr:rowOff>
    </xdr:to>
    <xdr:sp macro="" textlink="">
      <xdr:nvSpPr>
        <xdr:cNvPr id="759" name="楕円 758"/>
        <xdr:cNvSpPr/>
      </xdr:nvSpPr>
      <xdr:spPr>
        <a:xfrm>
          <a:off x="20383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3136</xdr:rowOff>
    </xdr:from>
    <xdr:ext cx="378565" cy="259045"/>
    <xdr:sp macro="" textlink="">
      <xdr:nvSpPr>
        <xdr:cNvPr id="760" name="テキスト ボックス 759"/>
        <xdr:cNvSpPr txBox="1"/>
      </xdr:nvSpPr>
      <xdr:spPr>
        <a:xfrm>
          <a:off x="20245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88832</xdr:rowOff>
    </xdr:from>
    <xdr:to>
      <xdr:col>102</xdr:col>
      <xdr:colOff>165100</xdr:colOff>
      <xdr:row>39</xdr:row>
      <xdr:rowOff>18982</xdr:rowOff>
    </xdr:to>
    <xdr:sp macro="" textlink="">
      <xdr:nvSpPr>
        <xdr:cNvPr id="761" name="楕円 760"/>
        <xdr:cNvSpPr/>
      </xdr:nvSpPr>
      <xdr:spPr>
        <a:xfrm>
          <a:off x="19494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10109</xdr:rowOff>
    </xdr:from>
    <xdr:ext cx="249299" cy="259045"/>
    <xdr:sp macro="" textlink="">
      <xdr:nvSpPr>
        <xdr:cNvPr id="762" name="テキスト ボックス 761"/>
        <xdr:cNvSpPr txBox="1"/>
      </xdr:nvSpPr>
      <xdr:spPr>
        <a:xfrm>
          <a:off x="19420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32560</xdr:rowOff>
    </xdr:from>
    <xdr:to>
      <xdr:col>116</xdr:col>
      <xdr:colOff>63500</xdr:colOff>
      <xdr:row>75</xdr:row>
      <xdr:rowOff>38165</xdr:rowOff>
    </xdr:to>
    <xdr:cxnSp macro="">
      <xdr:nvCxnSpPr>
        <xdr:cNvPr id="846" name="直線コネクタ 845"/>
        <xdr:cNvCxnSpPr/>
      </xdr:nvCxnSpPr>
      <xdr:spPr>
        <a:xfrm>
          <a:off x="21323300" y="12891310"/>
          <a:ext cx="8382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32560</xdr:rowOff>
    </xdr:from>
    <xdr:to>
      <xdr:col>111</xdr:col>
      <xdr:colOff>177800</xdr:colOff>
      <xdr:row>75</xdr:row>
      <xdr:rowOff>95457</xdr:rowOff>
    </xdr:to>
    <xdr:cxnSp macro="">
      <xdr:nvCxnSpPr>
        <xdr:cNvPr id="849" name="直線コネクタ 848"/>
        <xdr:cNvCxnSpPr/>
      </xdr:nvCxnSpPr>
      <xdr:spPr>
        <a:xfrm flipV="1">
          <a:off x="20434300" y="12891310"/>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95457</xdr:rowOff>
    </xdr:from>
    <xdr:to>
      <xdr:col>107</xdr:col>
      <xdr:colOff>50800</xdr:colOff>
      <xdr:row>75</xdr:row>
      <xdr:rowOff>110389</xdr:rowOff>
    </xdr:to>
    <xdr:cxnSp macro="">
      <xdr:nvCxnSpPr>
        <xdr:cNvPr id="852" name="直線コネクタ 851"/>
        <xdr:cNvCxnSpPr/>
      </xdr:nvCxnSpPr>
      <xdr:spPr>
        <a:xfrm flipV="1">
          <a:off x="19545300" y="12954207"/>
          <a:ext cx="889000" cy="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45823</xdr:rowOff>
    </xdr:from>
    <xdr:to>
      <xdr:col>102</xdr:col>
      <xdr:colOff>114300</xdr:colOff>
      <xdr:row>75</xdr:row>
      <xdr:rowOff>110389</xdr:rowOff>
    </xdr:to>
    <xdr:cxnSp macro="">
      <xdr:nvCxnSpPr>
        <xdr:cNvPr id="855" name="直線コネクタ 854"/>
        <xdr:cNvCxnSpPr/>
      </xdr:nvCxnSpPr>
      <xdr:spPr>
        <a:xfrm>
          <a:off x="18656300" y="12904573"/>
          <a:ext cx="889000" cy="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158815</xdr:rowOff>
    </xdr:from>
    <xdr:to>
      <xdr:col>116</xdr:col>
      <xdr:colOff>114300</xdr:colOff>
      <xdr:row>75</xdr:row>
      <xdr:rowOff>88965</xdr:rowOff>
    </xdr:to>
    <xdr:sp macro="" textlink="">
      <xdr:nvSpPr>
        <xdr:cNvPr id="865" name="楕円 864"/>
        <xdr:cNvSpPr/>
      </xdr:nvSpPr>
      <xdr:spPr>
        <a:xfrm>
          <a:off x="22110700" y="128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10242</xdr:rowOff>
    </xdr:from>
    <xdr:ext cx="599010" cy="259045"/>
    <xdr:sp macro="" textlink="">
      <xdr:nvSpPr>
        <xdr:cNvPr id="866" name="繰出金該当値テキスト"/>
        <xdr:cNvSpPr txBox="1"/>
      </xdr:nvSpPr>
      <xdr:spPr>
        <a:xfrm>
          <a:off x="22212300" y="1269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153210</xdr:rowOff>
    </xdr:from>
    <xdr:to>
      <xdr:col>112</xdr:col>
      <xdr:colOff>38100</xdr:colOff>
      <xdr:row>75</xdr:row>
      <xdr:rowOff>83360</xdr:rowOff>
    </xdr:to>
    <xdr:sp macro="" textlink="">
      <xdr:nvSpPr>
        <xdr:cNvPr id="867" name="楕円 866"/>
        <xdr:cNvSpPr/>
      </xdr:nvSpPr>
      <xdr:spPr>
        <a:xfrm>
          <a:off x="21272500" y="128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99887</xdr:rowOff>
    </xdr:from>
    <xdr:ext cx="599010" cy="259045"/>
    <xdr:sp macro="" textlink="">
      <xdr:nvSpPr>
        <xdr:cNvPr id="868" name="テキスト ボックス 867"/>
        <xdr:cNvSpPr txBox="1"/>
      </xdr:nvSpPr>
      <xdr:spPr>
        <a:xfrm>
          <a:off x="21023795" y="126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44657</xdr:rowOff>
    </xdr:from>
    <xdr:to>
      <xdr:col>107</xdr:col>
      <xdr:colOff>101600</xdr:colOff>
      <xdr:row>75</xdr:row>
      <xdr:rowOff>146258</xdr:rowOff>
    </xdr:to>
    <xdr:sp macro="" textlink="">
      <xdr:nvSpPr>
        <xdr:cNvPr id="869" name="楕円 868"/>
        <xdr:cNvSpPr/>
      </xdr:nvSpPr>
      <xdr:spPr>
        <a:xfrm>
          <a:off x="20383500" y="129034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162784</xdr:rowOff>
    </xdr:from>
    <xdr:ext cx="599010" cy="259045"/>
    <xdr:sp macro="" textlink="">
      <xdr:nvSpPr>
        <xdr:cNvPr id="870" name="テキスト ボックス 869"/>
        <xdr:cNvSpPr txBox="1"/>
      </xdr:nvSpPr>
      <xdr:spPr>
        <a:xfrm>
          <a:off x="20134795" y="1267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59589</xdr:rowOff>
    </xdr:from>
    <xdr:to>
      <xdr:col>102</xdr:col>
      <xdr:colOff>165100</xdr:colOff>
      <xdr:row>75</xdr:row>
      <xdr:rowOff>161189</xdr:rowOff>
    </xdr:to>
    <xdr:sp macro="" textlink="">
      <xdr:nvSpPr>
        <xdr:cNvPr id="871" name="楕円 870"/>
        <xdr:cNvSpPr/>
      </xdr:nvSpPr>
      <xdr:spPr>
        <a:xfrm>
          <a:off x="19494500" y="129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6266</xdr:rowOff>
    </xdr:from>
    <xdr:ext cx="599010" cy="259045"/>
    <xdr:sp macro="" textlink="">
      <xdr:nvSpPr>
        <xdr:cNvPr id="872" name="テキスト ボックス 871"/>
        <xdr:cNvSpPr txBox="1"/>
      </xdr:nvSpPr>
      <xdr:spPr>
        <a:xfrm>
          <a:off x="19245795" y="126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166473</xdr:rowOff>
    </xdr:from>
    <xdr:to>
      <xdr:col>98</xdr:col>
      <xdr:colOff>38100</xdr:colOff>
      <xdr:row>75</xdr:row>
      <xdr:rowOff>96623</xdr:rowOff>
    </xdr:to>
    <xdr:sp macro="" textlink="">
      <xdr:nvSpPr>
        <xdr:cNvPr id="873" name="楕円 872"/>
        <xdr:cNvSpPr/>
      </xdr:nvSpPr>
      <xdr:spPr>
        <a:xfrm>
          <a:off x="18605500" y="128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113150</xdr:rowOff>
    </xdr:from>
    <xdr:ext cx="599010" cy="259045"/>
    <xdr:sp macro="" textlink="">
      <xdr:nvSpPr>
        <xdr:cNvPr id="874" name="テキスト ボックス 873"/>
        <xdr:cNvSpPr txBox="1"/>
      </xdr:nvSpPr>
      <xdr:spPr>
        <a:xfrm>
          <a:off x="18356795" y="1262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本町の特徴を示しているのは、扶助費であり、類似団体で一番高い状況である。この大きな要因は、町内にある障害者福祉施設の利用者の割合が高く、その給付費が多額になっていることである。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また、維持補修費についても類似団体の中で高い位置にあり、公共施設等の耐用年数経過に伴う修繕が主な要因となっている。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今後は中長期的な財政状況を勘案したうえ、事業の選定を図り、そのほかの経費も含めて抑制に努める。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
3,048
188.36
3,426,794
3,291,213
6,176
2,023,984
3,839,061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129756</xdr:rowOff>
    </xdr:from>
    <xdr:to>
      <xdr:col>24</xdr:col>
      <xdr:colOff>63500</xdr:colOff>
      <xdr:row>37</xdr:row>
      <xdr:rowOff>133316</xdr:rowOff>
    </xdr:to>
    <xdr:cxnSp macro="">
      <xdr:nvCxnSpPr>
        <xdr:cNvPr id="62" name="直線コネクタ 61"/>
        <xdr:cNvCxnSpPr/>
      </xdr:nvCxnSpPr>
      <xdr:spPr>
        <a:xfrm>
          <a:off x="3797300" y="6473406"/>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129756</xdr:rowOff>
    </xdr:from>
    <xdr:to>
      <xdr:col>19</xdr:col>
      <xdr:colOff>177800</xdr:colOff>
      <xdr:row>38</xdr:row>
      <xdr:rowOff>2132</xdr:rowOff>
    </xdr:to>
    <xdr:cxnSp macro="">
      <xdr:nvCxnSpPr>
        <xdr:cNvPr id="65" name="直線コネクタ 64"/>
        <xdr:cNvCxnSpPr/>
      </xdr:nvCxnSpPr>
      <xdr:spPr>
        <a:xfrm flipV="1">
          <a:off x="2908300" y="6473406"/>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149840</xdr:rowOff>
    </xdr:from>
    <xdr:to>
      <xdr:col>15</xdr:col>
      <xdr:colOff>50800</xdr:colOff>
      <xdr:row>38</xdr:row>
      <xdr:rowOff>2132</xdr:rowOff>
    </xdr:to>
    <xdr:cxnSp macro="">
      <xdr:nvCxnSpPr>
        <xdr:cNvPr id="68" name="直線コネクタ 67"/>
        <xdr:cNvCxnSpPr/>
      </xdr:nvCxnSpPr>
      <xdr:spPr>
        <a:xfrm>
          <a:off x="2019300" y="6493490"/>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149840</xdr:rowOff>
    </xdr:from>
    <xdr:to>
      <xdr:col>10</xdr:col>
      <xdr:colOff>114300</xdr:colOff>
      <xdr:row>37</xdr:row>
      <xdr:rowOff>150493</xdr:rowOff>
    </xdr:to>
    <xdr:cxnSp macro="">
      <xdr:nvCxnSpPr>
        <xdr:cNvPr id="71" name="直線コネクタ 70"/>
        <xdr:cNvCxnSpPr/>
      </xdr:nvCxnSpPr>
      <xdr:spPr>
        <a:xfrm flipV="1">
          <a:off x="1130300" y="649349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82516</xdr:rowOff>
    </xdr:from>
    <xdr:to>
      <xdr:col>24</xdr:col>
      <xdr:colOff>114300</xdr:colOff>
      <xdr:row>38</xdr:row>
      <xdr:rowOff>12666</xdr:rowOff>
    </xdr:to>
    <xdr:sp macro="" textlink="">
      <xdr:nvSpPr>
        <xdr:cNvPr id="81" name="楕円 80"/>
        <xdr:cNvSpPr/>
      </xdr:nvSpPr>
      <xdr:spPr>
        <a:xfrm>
          <a:off x="4584700" y="6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105393</xdr:rowOff>
    </xdr:from>
    <xdr:ext cx="534377" cy="259045"/>
    <xdr:sp macro="" textlink="">
      <xdr:nvSpPr>
        <xdr:cNvPr id="82" name="議会費該当値テキスト"/>
        <xdr:cNvSpPr txBox="1"/>
      </xdr:nvSpPr>
      <xdr:spPr>
        <a:xfrm>
          <a:off x="4686300" y="62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78956</xdr:rowOff>
    </xdr:from>
    <xdr:to>
      <xdr:col>20</xdr:col>
      <xdr:colOff>38100</xdr:colOff>
      <xdr:row>38</xdr:row>
      <xdr:rowOff>9106</xdr:rowOff>
    </xdr:to>
    <xdr:sp macro="" textlink="">
      <xdr:nvSpPr>
        <xdr:cNvPr id="83" name="楕円 82"/>
        <xdr:cNvSpPr/>
      </xdr:nvSpPr>
      <xdr:spPr>
        <a:xfrm>
          <a:off x="37465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25633</xdr:rowOff>
    </xdr:from>
    <xdr:ext cx="534377" cy="259045"/>
    <xdr:sp macro="" textlink="">
      <xdr:nvSpPr>
        <xdr:cNvPr id="84" name="テキスト ボックス 83"/>
        <xdr:cNvSpPr txBox="1"/>
      </xdr:nvSpPr>
      <xdr:spPr>
        <a:xfrm>
          <a:off x="3530111" y="61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122782</xdr:rowOff>
    </xdr:from>
    <xdr:to>
      <xdr:col>15</xdr:col>
      <xdr:colOff>101600</xdr:colOff>
      <xdr:row>38</xdr:row>
      <xdr:rowOff>52932</xdr:rowOff>
    </xdr:to>
    <xdr:sp macro="" textlink="">
      <xdr:nvSpPr>
        <xdr:cNvPr id="85" name="楕円 84"/>
        <xdr:cNvSpPr/>
      </xdr:nvSpPr>
      <xdr:spPr>
        <a:xfrm>
          <a:off x="2857500" y="6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69459</xdr:rowOff>
    </xdr:from>
    <xdr:ext cx="534377" cy="259045"/>
    <xdr:sp macro="" textlink="">
      <xdr:nvSpPr>
        <xdr:cNvPr id="86" name="テキスト ボックス 85"/>
        <xdr:cNvSpPr txBox="1"/>
      </xdr:nvSpPr>
      <xdr:spPr>
        <a:xfrm>
          <a:off x="2641111" y="6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99040</xdr:rowOff>
    </xdr:from>
    <xdr:to>
      <xdr:col>10</xdr:col>
      <xdr:colOff>165100</xdr:colOff>
      <xdr:row>38</xdr:row>
      <xdr:rowOff>29190</xdr:rowOff>
    </xdr:to>
    <xdr:sp macro="" textlink="">
      <xdr:nvSpPr>
        <xdr:cNvPr id="87" name="楕円 86"/>
        <xdr:cNvSpPr/>
      </xdr:nvSpPr>
      <xdr:spPr>
        <a:xfrm>
          <a:off x="1968500" y="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45717</xdr:rowOff>
    </xdr:from>
    <xdr:ext cx="534377" cy="259045"/>
    <xdr:sp macro="" textlink="">
      <xdr:nvSpPr>
        <xdr:cNvPr id="88" name="テキスト ボックス 87"/>
        <xdr:cNvSpPr txBox="1"/>
      </xdr:nvSpPr>
      <xdr:spPr>
        <a:xfrm>
          <a:off x="1752111" y="62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99693</xdr:rowOff>
    </xdr:from>
    <xdr:to>
      <xdr:col>6</xdr:col>
      <xdr:colOff>38100</xdr:colOff>
      <xdr:row>38</xdr:row>
      <xdr:rowOff>29843</xdr:rowOff>
    </xdr:to>
    <xdr:sp macro="" textlink="">
      <xdr:nvSpPr>
        <xdr:cNvPr id="89" name="楕円 88"/>
        <xdr:cNvSpPr/>
      </xdr:nvSpPr>
      <xdr:spPr>
        <a:xfrm>
          <a:off x="1079500" y="64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46370</xdr:rowOff>
    </xdr:from>
    <xdr:ext cx="534377" cy="259045"/>
    <xdr:sp macro="" textlink="">
      <xdr:nvSpPr>
        <xdr:cNvPr id="90" name="テキスト ボックス 89"/>
        <xdr:cNvSpPr txBox="1"/>
      </xdr:nvSpPr>
      <xdr:spPr>
        <a:xfrm>
          <a:off x="863111" y="621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157583</xdr:rowOff>
    </xdr:from>
    <xdr:to>
      <xdr:col>24</xdr:col>
      <xdr:colOff>63500</xdr:colOff>
      <xdr:row>58</xdr:row>
      <xdr:rowOff>38962</xdr:rowOff>
    </xdr:to>
    <xdr:cxnSp macro="">
      <xdr:nvCxnSpPr>
        <xdr:cNvPr id="119" name="直線コネクタ 118"/>
        <xdr:cNvCxnSpPr/>
      </xdr:nvCxnSpPr>
      <xdr:spPr>
        <a:xfrm>
          <a:off x="3797300" y="9930233"/>
          <a:ext cx="8382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154308</xdr:rowOff>
    </xdr:from>
    <xdr:to>
      <xdr:col>19</xdr:col>
      <xdr:colOff>177800</xdr:colOff>
      <xdr:row>57</xdr:row>
      <xdr:rowOff>157583</xdr:rowOff>
    </xdr:to>
    <xdr:cxnSp macro="">
      <xdr:nvCxnSpPr>
        <xdr:cNvPr id="122" name="直線コネクタ 121"/>
        <xdr:cNvCxnSpPr/>
      </xdr:nvCxnSpPr>
      <xdr:spPr>
        <a:xfrm>
          <a:off x="2908300" y="9926958"/>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154308</xdr:rowOff>
    </xdr:from>
    <xdr:to>
      <xdr:col>15</xdr:col>
      <xdr:colOff>50800</xdr:colOff>
      <xdr:row>58</xdr:row>
      <xdr:rowOff>44980</xdr:rowOff>
    </xdr:to>
    <xdr:cxnSp macro="">
      <xdr:nvCxnSpPr>
        <xdr:cNvPr id="125" name="直線コネクタ 124"/>
        <xdr:cNvCxnSpPr/>
      </xdr:nvCxnSpPr>
      <xdr:spPr>
        <a:xfrm flipV="1">
          <a:off x="2019300" y="9926958"/>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44980</xdr:rowOff>
    </xdr:from>
    <xdr:to>
      <xdr:col>10</xdr:col>
      <xdr:colOff>114300</xdr:colOff>
      <xdr:row>58</xdr:row>
      <xdr:rowOff>99468</xdr:rowOff>
    </xdr:to>
    <xdr:cxnSp macro="">
      <xdr:nvCxnSpPr>
        <xdr:cNvPr id="128" name="直線コネクタ 127"/>
        <xdr:cNvCxnSpPr/>
      </xdr:nvCxnSpPr>
      <xdr:spPr>
        <a:xfrm flipV="1">
          <a:off x="1130300" y="9989080"/>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159612</xdr:rowOff>
    </xdr:from>
    <xdr:to>
      <xdr:col>24</xdr:col>
      <xdr:colOff>114300</xdr:colOff>
      <xdr:row>58</xdr:row>
      <xdr:rowOff>89762</xdr:rowOff>
    </xdr:to>
    <xdr:sp macro="" textlink="">
      <xdr:nvSpPr>
        <xdr:cNvPr id="138" name="楕円 137"/>
        <xdr:cNvSpPr/>
      </xdr:nvSpPr>
      <xdr:spPr>
        <a:xfrm>
          <a:off x="4584700" y="99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92641</xdr:rowOff>
    </xdr:from>
    <xdr:ext cx="599010" cy="259045"/>
    <xdr:sp macro="" textlink="">
      <xdr:nvSpPr>
        <xdr:cNvPr id="139" name="総務費該当値テキスト"/>
        <xdr:cNvSpPr txBox="1"/>
      </xdr:nvSpPr>
      <xdr:spPr>
        <a:xfrm>
          <a:off x="4686300" y="98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106783</xdr:rowOff>
    </xdr:from>
    <xdr:to>
      <xdr:col>20</xdr:col>
      <xdr:colOff>38100</xdr:colOff>
      <xdr:row>58</xdr:row>
      <xdr:rowOff>36933</xdr:rowOff>
    </xdr:to>
    <xdr:sp macro="" textlink="">
      <xdr:nvSpPr>
        <xdr:cNvPr id="140" name="楕円 139"/>
        <xdr:cNvSpPr/>
      </xdr:nvSpPr>
      <xdr:spPr>
        <a:xfrm>
          <a:off x="3746500" y="98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53460</xdr:rowOff>
    </xdr:from>
    <xdr:ext cx="599010" cy="259045"/>
    <xdr:sp macro="" textlink="">
      <xdr:nvSpPr>
        <xdr:cNvPr id="141" name="テキスト ボックス 140"/>
        <xdr:cNvSpPr txBox="1"/>
      </xdr:nvSpPr>
      <xdr:spPr>
        <a:xfrm>
          <a:off x="3497795" y="96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103508</xdr:rowOff>
    </xdr:from>
    <xdr:to>
      <xdr:col>15</xdr:col>
      <xdr:colOff>101600</xdr:colOff>
      <xdr:row>58</xdr:row>
      <xdr:rowOff>33658</xdr:rowOff>
    </xdr:to>
    <xdr:sp macro="" textlink="">
      <xdr:nvSpPr>
        <xdr:cNvPr id="142" name="楕円 141"/>
        <xdr:cNvSpPr/>
      </xdr:nvSpPr>
      <xdr:spPr>
        <a:xfrm>
          <a:off x="2857500" y="98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50185</xdr:rowOff>
    </xdr:from>
    <xdr:ext cx="599010" cy="259045"/>
    <xdr:sp macro="" textlink="">
      <xdr:nvSpPr>
        <xdr:cNvPr id="143" name="テキスト ボックス 142"/>
        <xdr:cNvSpPr txBox="1"/>
      </xdr:nvSpPr>
      <xdr:spPr>
        <a:xfrm>
          <a:off x="2608795" y="965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165630</xdr:rowOff>
    </xdr:from>
    <xdr:to>
      <xdr:col>10</xdr:col>
      <xdr:colOff>165100</xdr:colOff>
      <xdr:row>58</xdr:row>
      <xdr:rowOff>95780</xdr:rowOff>
    </xdr:to>
    <xdr:sp macro="" textlink="">
      <xdr:nvSpPr>
        <xdr:cNvPr id="144" name="楕円 143"/>
        <xdr:cNvSpPr/>
      </xdr:nvSpPr>
      <xdr:spPr>
        <a:xfrm>
          <a:off x="1968500" y="99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86907</xdr:rowOff>
    </xdr:from>
    <xdr:ext cx="599010" cy="259045"/>
    <xdr:sp macro="" textlink="">
      <xdr:nvSpPr>
        <xdr:cNvPr id="145" name="テキスト ボックス 144"/>
        <xdr:cNvSpPr txBox="1"/>
      </xdr:nvSpPr>
      <xdr:spPr>
        <a:xfrm>
          <a:off x="1719795" y="1003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48668</xdr:rowOff>
    </xdr:from>
    <xdr:to>
      <xdr:col>6</xdr:col>
      <xdr:colOff>38100</xdr:colOff>
      <xdr:row>58</xdr:row>
      <xdr:rowOff>150268</xdr:rowOff>
    </xdr:to>
    <xdr:sp macro="" textlink="">
      <xdr:nvSpPr>
        <xdr:cNvPr id="146" name="楕円 145"/>
        <xdr:cNvSpPr/>
      </xdr:nvSpPr>
      <xdr:spPr>
        <a:xfrm>
          <a:off x="1079500" y="99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141395</xdr:rowOff>
    </xdr:from>
    <xdr:ext cx="599010" cy="259045"/>
    <xdr:sp macro="" textlink="">
      <xdr:nvSpPr>
        <xdr:cNvPr id="147" name="テキスト ボックス 146"/>
        <xdr:cNvSpPr txBox="1"/>
      </xdr:nvSpPr>
      <xdr:spPr>
        <a:xfrm>
          <a:off x="830795" y="100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150627</xdr:rowOff>
    </xdr:from>
    <xdr:to>
      <xdr:col>24</xdr:col>
      <xdr:colOff>62865</xdr:colOff>
      <xdr:row>78</xdr:row>
      <xdr:rowOff>78560</xdr:rowOff>
    </xdr:to>
    <xdr:cxnSp macro="">
      <xdr:nvCxnSpPr>
        <xdr:cNvPr id="174" name="直線コネクタ 173"/>
        <xdr:cNvCxnSpPr/>
      </xdr:nvCxnSpPr>
      <xdr:spPr>
        <a:xfrm flipV="1">
          <a:off x="4633595" y="12323577"/>
          <a:ext cx="1270" cy="1128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82387</xdr:rowOff>
    </xdr:from>
    <xdr:ext cx="599010" cy="259045"/>
    <xdr:sp macro="" textlink="">
      <xdr:nvSpPr>
        <xdr:cNvPr id="175" name="民生費最小値テキスト"/>
        <xdr:cNvSpPr txBox="1"/>
      </xdr:nvSpPr>
      <xdr:spPr>
        <a:xfrm>
          <a:off x="4686300" y="1345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78560</xdr:rowOff>
    </xdr:from>
    <xdr:to>
      <xdr:col>24</xdr:col>
      <xdr:colOff>152400</xdr:colOff>
      <xdr:row>78</xdr:row>
      <xdr:rowOff>78560</xdr:rowOff>
    </xdr:to>
    <xdr:cxnSp macro="">
      <xdr:nvCxnSpPr>
        <xdr:cNvPr id="176" name="直線コネクタ 175"/>
        <xdr:cNvCxnSpPr/>
      </xdr:nvCxnSpPr>
      <xdr:spPr>
        <a:xfrm>
          <a:off x="4546600" y="134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97304</xdr:rowOff>
    </xdr:from>
    <xdr:ext cx="599010" cy="259045"/>
    <xdr:sp macro="" textlink="">
      <xdr:nvSpPr>
        <xdr:cNvPr id="177" name="民生費最大値テキスト"/>
        <xdr:cNvSpPr txBox="1"/>
      </xdr:nvSpPr>
      <xdr:spPr>
        <a:xfrm>
          <a:off x="4686300" y="1209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150627</xdr:rowOff>
    </xdr:from>
    <xdr:to>
      <xdr:col>24</xdr:col>
      <xdr:colOff>152400</xdr:colOff>
      <xdr:row>71</xdr:row>
      <xdr:rowOff>150627</xdr:rowOff>
    </xdr:to>
    <xdr:cxnSp macro="">
      <xdr:nvCxnSpPr>
        <xdr:cNvPr id="178" name="直線コネクタ 177"/>
        <xdr:cNvCxnSpPr/>
      </xdr:nvCxnSpPr>
      <xdr:spPr>
        <a:xfrm>
          <a:off x="4546600" y="1232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55935</xdr:rowOff>
    </xdr:from>
    <xdr:to>
      <xdr:col>24</xdr:col>
      <xdr:colOff>63500</xdr:colOff>
      <xdr:row>71</xdr:row>
      <xdr:rowOff>165271</xdr:rowOff>
    </xdr:to>
    <xdr:cxnSp macro="">
      <xdr:nvCxnSpPr>
        <xdr:cNvPr id="179" name="直線コネクタ 178"/>
        <xdr:cNvCxnSpPr/>
      </xdr:nvCxnSpPr>
      <xdr:spPr>
        <a:xfrm>
          <a:off x="3797300" y="12228885"/>
          <a:ext cx="8382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142791</xdr:rowOff>
    </xdr:from>
    <xdr:ext cx="599010" cy="259045"/>
    <xdr:sp macro="" textlink="">
      <xdr:nvSpPr>
        <xdr:cNvPr id="180" name="民生費平均値テキスト"/>
        <xdr:cNvSpPr txBox="1"/>
      </xdr:nvSpPr>
      <xdr:spPr>
        <a:xfrm>
          <a:off x="4686300" y="13001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164364</xdr:rowOff>
    </xdr:from>
    <xdr:to>
      <xdr:col>24</xdr:col>
      <xdr:colOff>114300</xdr:colOff>
      <xdr:row>76</xdr:row>
      <xdr:rowOff>94514</xdr:rowOff>
    </xdr:to>
    <xdr:sp macro="" textlink="">
      <xdr:nvSpPr>
        <xdr:cNvPr id="181" name="フローチャート: 判断 180"/>
        <xdr:cNvSpPr/>
      </xdr:nvSpPr>
      <xdr:spPr>
        <a:xfrm>
          <a:off x="45847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55935</xdr:rowOff>
    </xdr:from>
    <xdr:to>
      <xdr:col>19</xdr:col>
      <xdr:colOff>177800</xdr:colOff>
      <xdr:row>71</xdr:row>
      <xdr:rowOff>165499</xdr:rowOff>
    </xdr:to>
    <xdr:cxnSp macro="">
      <xdr:nvCxnSpPr>
        <xdr:cNvPr id="182" name="直線コネクタ 181"/>
        <xdr:cNvCxnSpPr/>
      </xdr:nvCxnSpPr>
      <xdr:spPr>
        <a:xfrm flipV="1">
          <a:off x="2908300" y="12228885"/>
          <a:ext cx="8890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106339</xdr:rowOff>
    </xdr:from>
    <xdr:to>
      <xdr:col>20</xdr:col>
      <xdr:colOff>38100</xdr:colOff>
      <xdr:row>76</xdr:row>
      <xdr:rowOff>36489</xdr:rowOff>
    </xdr:to>
    <xdr:sp macro="" textlink="">
      <xdr:nvSpPr>
        <xdr:cNvPr id="183" name="フローチャート: 判断 182"/>
        <xdr:cNvSpPr/>
      </xdr:nvSpPr>
      <xdr:spPr>
        <a:xfrm>
          <a:off x="3746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27616</xdr:rowOff>
    </xdr:from>
    <xdr:ext cx="599010" cy="259045"/>
    <xdr:sp macro="" textlink="">
      <xdr:nvSpPr>
        <xdr:cNvPr id="184" name="テキスト ボックス 183"/>
        <xdr:cNvSpPr txBox="1"/>
      </xdr:nvSpPr>
      <xdr:spPr>
        <a:xfrm>
          <a:off x="3497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165499</xdr:rowOff>
    </xdr:from>
    <xdr:to>
      <xdr:col>15</xdr:col>
      <xdr:colOff>50800</xdr:colOff>
      <xdr:row>73</xdr:row>
      <xdr:rowOff>43453</xdr:rowOff>
    </xdr:to>
    <xdr:cxnSp macro="">
      <xdr:nvCxnSpPr>
        <xdr:cNvPr id="185" name="直線コネクタ 184"/>
        <xdr:cNvCxnSpPr/>
      </xdr:nvCxnSpPr>
      <xdr:spPr>
        <a:xfrm flipV="1">
          <a:off x="2019300" y="12338449"/>
          <a:ext cx="889000" cy="2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139943</xdr:rowOff>
    </xdr:from>
    <xdr:to>
      <xdr:col>15</xdr:col>
      <xdr:colOff>101600</xdr:colOff>
      <xdr:row>76</xdr:row>
      <xdr:rowOff>70093</xdr:rowOff>
    </xdr:to>
    <xdr:sp macro="" textlink="">
      <xdr:nvSpPr>
        <xdr:cNvPr id="186" name="フローチャート: 判断 185"/>
        <xdr:cNvSpPr/>
      </xdr:nvSpPr>
      <xdr:spPr>
        <a:xfrm>
          <a:off x="2857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61220</xdr:rowOff>
    </xdr:from>
    <xdr:ext cx="599010" cy="259045"/>
    <xdr:sp macro="" textlink="">
      <xdr:nvSpPr>
        <xdr:cNvPr id="187" name="テキスト ボックス 186"/>
        <xdr:cNvSpPr txBox="1"/>
      </xdr:nvSpPr>
      <xdr:spPr>
        <a:xfrm>
          <a:off x="2608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155885</xdr:rowOff>
    </xdr:from>
    <xdr:to>
      <xdr:col>10</xdr:col>
      <xdr:colOff>114300</xdr:colOff>
      <xdr:row>73</xdr:row>
      <xdr:rowOff>43453</xdr:rowOff>
    </xdr:to>
    <xdr:cxnSp macro="">
      <xdr:nvCxnSpPr>
        <xdr:cNvPr id="188" name="直線コネクタ 187"/>
        <xdr:cNvCxnSpPr/>
      </xdr:nvCxnSpPr>
      <xdr:spPr>
        <a:xfrm>
          <a:off x="1130300" y="12328835"/>
          <a:ext cx="889000" cy="2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16120</xdr:rowOff>
    </xdr:from>
    <xdr:to>
      <xdr:col>10</xdr:col>
      <xdr:colOff>165100</xdr:colOff>
      <xdr:row>76</xdr:row>
      <xdr:rowOff>117720</xdr:rowOff>
    </xdr:to>
    <xdr:sp macro="" textlink="">
      <xdr:nvSpPr>
        <xdr:cNvPr id="189" name="フローチャート: 判断 188"/>
        <xdr:cNvSpPr/>
      </xdr:nvSpPr>
      <xdr:spPr>
        <a:xfrm>
          <a:off x="1968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108847</xdr:rowOff>
    </xdr:from>
    <xdr:ext cx="599010" cy="259045"/>
    <xdr:sp macro="" textlink="">
      <xdr:nvSpPr>
        <xdr:cNvPr id="190" name="テキスト ボックス 189"/>
        <xdr:cNvSpPr txBox="1"/>
      </xdr:nvSpPr>
      <xdr:spPr>
        <a:xfrm>
          <a:off x="1719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102525</xdr:rowOff>
    </xdr:from>
    <xdr:to>
      <xdr:col>6</xdr:col>
      <xdr:colOff>38100</xdr:colOff>
      <xdr:row>76</xdr:row>
      <xdr:rowOff>32674</xdr:rowOff>
    </xdr:to>
    <xdr:sp macro="" textlink="">
      <xdr:nvSpPr>
        <xdr:cNvPr id="191" name="フローチャート: 判断 190"/>
        <xdr:cNvSpPr/>
      </xdr:nvSpPr>
      <xdr:spPr>
        <a:xfrm>
          <a:off x="1079500" y="129612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23801</xdr:rowOff>
    </xdr:from>
    <xdr:ext cx="599010" cy="259045"/>
    <xdr:sp macro="" textlink="">
      <xdr:nvSpPr>
        <xdr:cNvPr id="192" name="テキスト ボックス 191"/>
        <xdr:cNvSpPr txBox="1"/>
      </xdr:nvSpPr>
      <xdr:spPr>
        <a:xfrm>
          <a:off x="830795" y="1305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114471</xdr:rowOff>
    </xdr:from>
    <xdr:to>
      <xdr:col>24</xdr:col>
      <xdr:colOff>114300</xdr:colOff>
      <xdr:row>72</xdr:row>
      <xdr:rowOff>44621</xdr:rowOff>
    </xdr:to>
    <xdr:sp macro="" textlink="">
      <xdr:nvSpPr>
        <xdr:cNvPr id="198" name="楕円 197"/>
        <xdr:cNvSpPr/>
      </xdr:nvSpPr>
      <xdr:spPr>
        <a:xfrm>
          <a:off x="4584700" y="12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52855</xdr:rowOff>
    </xdr:from>
    <xdr:ext cx="599010" cy="259045"/>
    <xdr:sp macro="" textlink="">
      <xdr:nvSpPr>
        <xdr:cNvPr id="199" name="民生費該当値テキスト"/>
        <xdr:cNvSpPr txBox="1"/>
      </xdr:nvSpPr>
      <xdr:spPr>
        <a:xfrm>
          <a:off x="4686300" y="1222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5135</xdr:rowOff>
    </xdr:from>
    <xdr:to>
      <xdr:col>20</xdr:col>
      <xdr:colOff>38100</xdr:colOff>
      <xdr:row>71</xdr:row>
      <xdr:rowOff>106735</xdr:rowOff>
    </xdr:to>
    <xdr:sp macro="" textlink="">
      <xdr:nvSpPr>
        <xdr:cNvPr id="200" name="楕円 199"/>
        <xdr:cNvSpPr/>
      </xdr:nvSpPr>
      <xdr:spPr>
        <a:xfrm>
          <a:off x="3746500" y="121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123262</xdr:rowOff>
    </xdr:from>
    <xdr:ext cx="599010" cy="259045"/>
    <xdr:sp macro="" textlink="">
      <xdr:nvSpPr>
        <xdr:cNvPr id="201" name="テキスト ボックス 200"/>
        <xdr:cNvSpPr txBox="1"/>
      </xdr:nvSpPr>
      <xdr:spPr>
        <a:xfrm>
          <a:off x="3497795" y="119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114699</xdr:rowOff>
    </xdr:from>
    <xdr:to>
      <xdr:col>15</xdr:col>
      <xdr:colOff>101600</xdr:colOff>
      <xdr:row>72</xdr:row>
      <xdr:rowOff>44849</xdr:rowOff>
    </xdr:to>
    <xdr:sp macro="" textlink="">
      <xdr:nvSpPr>
        <xdr:cNvPr id="202" name="楕円 201"/>
        <xdr:cNvSpPr/>
      </xdr:nvSpPr>
      <xdr:spPr>
        <a:xfrm>
          <a:off x="2857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61376</xdr:rowOff>
    </xdr:from>
    <xdr:ext cx="599010" cy="259045"/>
    <xdr:sp macro="" textlink="">
      <xdr:nvSpPr>
        <xdr:cNvPr id="203" name="テキスト ボックス 202"/>
        <xdr:cNvSpPr txBox="1"/>
      </xdr:nvSpPr>
      <xdr:spPr>
        <a:xfrm>
          <a:off x="2608795" y="1206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164103</xdr:rowOff>
    </xdr:from>
    <xdr:to>
      <xdr:col>10</xdr:col>
      <xdr:colOff>165100</xdr:colOff>
      <xdr:row>73</xdr:row>
      <xdr:rowOff>94253</xdr:rowOff>
    </xdr:to>
    <xdr:sp macro="" textlink="">
      <xdr:nvSpPr>
        <xdr:cNvPr id="204" name="楕円 203"/>
        <xdr:cNvSpPr/>
      </xdr:nvSpPr>
      <xdr:spPr>
        <a:xfrm>
          <a:off x="1968500" y="125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110780</xdr:rowOff>
    </xdr:from>
    <xdr:ext cx="599010" cy="259045"/>
    <xdr:sp macro="" textlink="">
      <xdr:nvSpPr>
        <xdr:cNvPr id="205" name="テキスト ボックス 204"/>
        <xdr:cNvSpPr txBox="1"/>
      </xdr:nvSpPr>
      <xdr:spPr>
        <a:xfrm>
          <a:off x="1719795" y="1228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105085</xdr:rowOff>
    </xdr:from>
    <xdr:to>
      <xdr:col>6</xdr:col>
      <xdr:colOff>38100</xdr:colOff>
      <xdr:row>72</xdr:row>
      <xdr:rowOff>35235</xdr:rowOff>
    </xdr:to>
    <xdr:sp macro="" textlink="">
      <xdr:nvSpPr>
        <xdr:cNvPr id="206" name="楕円 205"/>
        <xdr:cNvSpPr/>
      </xdr:nvSpPr>
      <xdr:spPr>
        <a:xfrm>
          <a:off x="1079500" y="122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51762</xdr:rowOff>
    </xdr:from>
    <xdr:ext cx="599010" cy="259045"/>
    <xdr:sp macro="" textlink="">
      <xdr:nvSpPr>
        <xdr:cNvPr id="207" name="テキスト ボックス 206"/>
        <xdr:cNvSpPr txBox="1"/>
      </xdr:nvSpPr>
      <xdr:spPr>
        <a:xfrm>
          <a:off x="830795" y="1205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31" name="直線コネクタ 230"/>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2"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3" name="直線コネクタ 232"/>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4"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5" name="直線コネクタ 234"/>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7288</xdr:rowOff>
    </xdr:from>
    <xdr:to>
      <xdr:col>24</xdr:col>
      <xdr:colOff>63500</xdr:colOff>
      <xdr:row>98</xdr:row>
      <xdr:rowOff>40677</xdr:rowOff>
    </xdr:to>
    <xdr:cxnSp macro="">
      <xdr:nvCxnSpPr>
        <xdr:cNvPr id="236" name="直線コネクタ 235"/>
        <xdr:cNvCxnSpPr/>
      </xdr:nvCxnSpPr>
      <xdr:spPr>
        <a:xfrm>
          <a:off x="3797300" y="16809388"/>
          <a:ext cx="838200" cy="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7"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8" name="フローチャート: 判断 237"/>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7288</xdr:rowOff>
    </xdr:from>
    <xdr:to>
      <xdr:col>19</xdr:col>
      <xdr:colOff>177800</xdr:colOff>
      <xdr:row>98</xdr:row>
      <xdr:rowOff>22926</xdr:rowOff>
    </xdr:to>
    <xdr:cxnSp macro="">
      <xdr:nvCxnSpPr>
        <xdr:cNvPr id="239" name="直線コネクタ 238"/>
        <xdr:cNvCxnSpPr/>
      </xdr:nvCxnSpPr>
      <xdr:spPr>
        <a:xfrm flipV="1">
          <a:off x="2908300" y="16809388"/>
          <a:ext cx="8890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40" name="フローチャート: 判断 239"/>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41" name="テキスト ボックス 240"/>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151154</xdr:rowOff>
    </xdr:from>
    <xdr:to>
      <xdr:col>15</xdr:col>
      <xdr:colOff>50800</xdr:colOff>
      <xdr:row>98</xdr:row>
      <xdr:rowOff>22926</xdr:rowOff>
    </xdr:to>
    <xdr:cxnSp macro="">
      <xdr:nvCxnSpPr>
        <xdr:cNvPr id="242" name="直線コネクタ 241"/>
        <xdr:cNvCxnSpPr/>
      </xdr:nvCxnSpPr>
      <xdr:spPr>
        <a:xfrm>
          <a:off x="2019300" y="16781804"/>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3" name="フローチャート: 判断 242"/>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4" name="テキスト ボックス 243"/>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151154</xdr:rowOff>
    </xdr:from>
    <xdr:to>
      <xdr:col>10</xdr:col>
      <xdr:colOff>114300</xdr:colOff>
      <xdr:row>98</xdr:row>
      <xdr:rowOff>94070</xdr:rowOff>
    </xdr:to>
    <xdr:cxnSp macro="">
      <xdr:nvCxnSpPr>
        <xdr:cNvPr id="245" name="直線コネクタ 244"/>
        <xdr:cNvCxnSpPr/>
      </xdr:nvCxnSpPr>
      <xdr:spPr>
        <a:xfrm flipV="1">
          <a:off x="1130300" y="16781804"/>
          <a:ext cx="8890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6" name="フローチャート: 判断 245"/>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7" name="テキスト ボックス 246"/>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8" name="フローチャート: 判断 247"/>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9" name="テキスト ボックス 248"/>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161327</xdr:rowOff>
    </xdr:from>
    <xdr:to>
      <xdr:col>24</xdr:col>
      <xdr:colOff>114300</xdr:colOff>
      <xdr:row>98</xdr:row>
      <xdr:rowOff>91477</xdr:rowOff>
    </xdr:to>
    <xdr:sp macro="" textlink="">
      <xdr:nvSpPr>
        <xdr:cNvPr id="255" name="楕円 254"/>
        <xdr:cNvSpPr/>
      </xdr:nvSpPr>
      <xdr:spPr>
        <a:xfrm>
          <a:off x="4584700" y="167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120704</xdr:rowOff>
    </xdr:from>
    <xdr:ext cx="534377" cy="259045"/>
    <xdr:sp macro="" textlink="">
      <xdr:nvSpPr>
        <xdr:cNvPr id="256" name="衛生費該当値テキスト"/>
        <xdr:cNvSpPr txBox="1"/>
      </xdr:nvSpPr>
      <xdr:spPr>
        <a:xfrm>
          <a:off x="4686300" y="165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127938</xdr:rowOff>
    </xdr:from>
    <xdr:to>
      <xdr:col>20</xdr:col>
      <xdr:colOff>38100</xdr:colOff>
      <xdr:row>98</xdr:row>
      <xdr:rowOff>58088</xdr:rowOff>
    </xdr:to>
    <xdr:sp macro="" textlink="">
      <xdr:nvSpPr>
        <xdr:cNvPr id="257" name="楕円 256"/>
        <xdr:cNvSpPr/>
      </xdr:nvSpPr>
      <xdr:spPr>
        <a:xfrm>
          <a:off x="3746500" y="167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74615</xdr:rowOff>
    </xdr:from>
    <xdr:ext cx="599010" cy="259045"/>
    <xdr:sp macro="" textlink="">
      <xdr:nvSpPr>
        <xdr:cNvPr id="258" name="テキスト ボックス 257"/>
        <xdr:cNvSpPr txBox="1"/>
      </xdr:nvSpPr>
      <xdr:spPr>
        <a:xfrm>
          <a:off x="3497795" y="165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143576</xdr:rowOff>
    </xdr:from>
    <xdr:to>
      <xdr:col>15</xdr:col>
      <xdr:colOff>101600</xdr:colOff>
      <xdr:row>98</xdr:row>
      <xdr:rowOff>73726</xdr:rowOff>
    </xdr:to>
    <xdr:sp macro="" textlink="">
      <xdr:nvSpPr>
        <xdr:cNvPr id="259" name="楕円 258"/>
        <xdr:cNvSpPr/>
      </xdr:nvSpPr>
      <xdr:spPr>
        <a:xfrm>
          <a:off x="2857500" y="167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90253</xdr:rowOff>
    </xdr:from>
    <xdr:ext cx="599010" cy="259045"/>
    <xdr:sp macro="" textlink="">
      <xdr:nvSpPr>
        <xdr:cNvPr id="260" name="テキスト ボックス 259"/>
        <xdr:cNvSpPr txBox="1"/>
      </xdr:nvSpPr>
      <xdr:spPr>
        <a:xfrm>
          <a:off x="2608795" y="1654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100354</xdr:rowOff>
    </xdr:from>
    <xdr:to>
      <xdr:col>10</xdr:col>
      <xdr:colOff>165100</xdr:colOff>
      <xdr:row>98</xdr:row>
      <xdr:rowOff>30504</xdr:rowOff>
    </xdr:to>
    <xdr:sp macro="" textlink="">
      <xdr:nvSpPr>
        <xdr:cNvPr id="261" name="楕円 260"/>
        <xdr:cNvSpPr/>
      </xdr:nvSpPr>
      <xdr:spPr>
        <a:xfrm>
          <a:off x="1968500" y="1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47031</xdr:rowOff>
    </xdr:from>
    <xdr:ext cx="599010" cy="259045"/>
    <xdr:sp macro="" textlink="">
      <xdr:nvSpPr>
        <xdr:cNvPr id="262" name="テキスト ボックス 261"/>
        <xdr:cNvSpPr txBox="1"/>
      </xdr:nvSpPr>
      <xdr:spPr>
        <a:xfrm>
          <a:off x="1719795" y="1650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43270</xdr:rowOff>
    </xdr:from>
    <xdr:to>
      <xdr:col>6</xdr:col>
      <xdr:colOff>38100</xdr:colOff>
      <xdr:row>98</xdr:row>
      <xdr:rowOff>144870</xdr:rowOff>
    </xdr:to>
    <xdr:sp macro="" textlink="">
      <xdr:nvSpPr>
        <xdr:cNvPr id="263" name="楕円 262"/>
        <xdr:cNvSpPr/>
      </xdr:nvSpPr>
      <xdr:spPr>
        <a:xfrm>
          <a:off x="1079500" y="168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135997</xdr:rowOff>
    </xdr:from>
    <xdr:ext cx="534377" cy="259045"/>
    <xdr:sp macro="" textlink="">
      <xdr:nvSpPr>
        <xdr:cNvPr id="264" name="テキスト ボックス 263"/>
        <xdr:cNvSpPr txBox="1"/>
      </xdr:nvSpPr>
      <xdr:spPr>
        <a:xfrm>
          <a:off x="863111" y="16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4" name="テキスト ボックス 28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34217</xdr:rowOff>
    </xdr:from>
    <xdr:to>
      <xdr:col>54</xdr:col>
      <xdr:colOff>189865</xdr:colOff>
      <xdr:row>39</xdr:row>
      <xdr:rowOff>98878</xdr:rowOff>
    </xdr:to>
    <xdr:cxnSp macro="">
      <xdr:nvCxnSpPr>
        <xdr:cNvPr id="290" name="直線コネクタ 289"/>
        <xdr:cNvCxnSpPr/>
      </xdr:nvCxnSpPr>
      <xdr:spPr>
        <a:xfrm flipV="1">
          <a:off x="10475595" y="5692067"/>
          <a:ext cx="1270" cy="109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152344</xdr:rowOff>
    </xdr:from>
    <xdr:ext cx="534377" cy="259045"/>
    <xdr:sp macro="" textlink="">
      <xdr:nvSpPr>
        <xdr:cNvPr id="293" name="労働費最大値テキスト"/>
        <xdr:cNvSpPr txBox="1"/>
      </xdr:nvSpPr>
      <xdr:spPr>
        <a:xfrm>
          <a:off x="10528300" y="5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34217</xdr:rowOff>
    </xdr:from>
    <xdr:to>
      <xdr:col>55</xdr:col>
      <xdr:colOff>88900</xdr:colOff>
      <xdr:row>33</xdr:row>
      <xdr:rowOff>34217</xdr:rowOff>
    </xdr:to>
    <xdr:cxnSp macro="">
      <xdr:nvCxnSpPr>
        <xdr:cNvPr id="294" name="直線コネクタ 293"/>
        <xdr:cNvCxnSpPr/>
      </xdr:nvCxnSpPr>
      <xdr:spPr>
        <a:xfrm>
          <a:off x="10388600" y="569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97681</xdr:rowOff>
    </xdr:from>
    <xdr:to>
      <xdr:col>55</xdr:col>
      <xdr:colOff>0</xdr:colOff>
      <xdr:row>39</xdr:row>
      <xdr:rowOff>97790</xdr:rowOff>
    </xdr:to>
    <xdr:cxnSp macro="">
      <xdr:nvCxnSpPr>
        <xdr:cNvPr id="295" name="直線コネクタ 294"/>
        <xdr:cNvCxnSpPr/>
      </xdr:nvCxnSpPr>
      <xdr:spPr>
        <a:xfrm>
          <a:off x="9639300" y="6784231"/>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129085</xdr:rowOff>
    </xdr:from>
    <xdr:ext cx="469744" cy="259045"/>
    <xdr:sp macro="" textlink="">
      <xdr:nvSpPr>
        <xdr:cNvPr id="296" name="労働費平均値テキスト"/>
        <xdr:cNvSpPr txBox="1"/>
      </xdr:nvSpPr>
      <xdr:spPr>
        <a:xfrm>
          <a:off x="10528300" y="6472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106208</xdr:rowOff>
    </xdr:from>
    <xdr:to>
      <xdr:col>55</xdr:col>
      <xdr:colOff>50800</xdr:colOff>
      <xdr:row>39</xdr:row>
      <xdr:rowOff>36358</xdr:rowOff>
    </xdr:to>
    <xdr:sp macro="" textlink="">
      <xdr:nvSpPr>
        <xdr:cNvPr id="297" name="フローチャート: 判断 296"/>
        <xdr:cNvSpPr/>
      </xdr:nvSpPr>
      <xdr:spPr>
        <a:xfrm>
          <a:off x="10426700" y="662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97681</xdr:rowOff>
    </xdr:from>
    <xdr:to>
      <xdr:col>50</xdr:col>
      <xdr:colOff>114300</xdr:colOff>
      <xdr:row>39</xdr:row>
      <xdr:rowOff>97790</xdr:rowOff>
    </xdr:to>
    <xdr:cxnSp macro="">
      <xdr:nvCxnSpPr>
        <xdr:cNvPr id="298" name="直線コネクタ 297"/>
        <xdr:cNvCxnSpPr/>
      </xdr:nvCxnSpPr>
      <xdr:spPr>
        <a:xfrm flipV="1">
          <a:off x="8750300" y="678423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81062</xdr:rowOff>
    </xdr:from>
    <xdr:to>
      <xdr:col>50</xdr:col>
      <xdr:colOff>165100</xdr:colOff>
      <xdr:row>39</xdr:row>
      <xdr:rowOff>11212</xdr:rowOff>
    </xdr:to>
    <xdr:sp macro="" textlink="">
      <xdr:nvSpPr>
        <xdr:cNvPr id="299" name="フローチャート: 判断 298"/>
        <xdr:cNvSpPr/>
      </xdr:nvSpPr>
      <xdr:spPr>
        <a:xfrm>
          <a:off x="9588500" y="659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27739</xdr:rowOff>
    </xdr:from>
    <xdr:ext cx="469744" cy="259045"/>
    <xdr:sp macro="" textlink="">
      <xdr:nvSpPr>
        <xdr:cNvPr id="300" name="テキスト ボックス 299"/>
        <xdr:cNvSpPr txBox="1"/>
      </xdr:nvSpPr>
      <xdr:spPr>
        <a:xfrm>
          <a:off x="9404428" y="63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31169</xdr:rowOff>
    </xdr:from>
    <xdr:to>
      <xdr:col>45</xdr:col>
      <xdr:colOff>177800</xdr:colOff>
      <xdr:row>39</xdr:row>
      <xdr:rowOff>97790</xdr:rowOff>
    </xdr:to>
    <xdr:cxnSp macro="">
      <xdr:nvCxnSpPr>
        <xdr:cNvPr id="301" name="直線コネクタ 300"/>
        <xdr:cNvCxnSpPr/>
      </xdr:nvCxnSpPr>
      <xdr:spPr>
        <a:xfrm>
          <a:off x="7861300" y="5860469"/>
          <a:ext cx="889000" cy="9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51780</xdr:rowOff>
    </xdr:from>
    <xdr:to>
      <xdr:col>46</xdr:col>
      <xdr:colOff>38100</xdr:colOff>
      <xdr:row>38</xdr:row>
      <xdr:rowOff>153380</xdr:rowOff>
    </xdr:to>
    <xdr:sp macro="" textlink="">
      <xdr:nvSpPr>
        <xdr:cNvPr id="302" name="フローチャート: 判断 301"/>
        <xdr:cNvSpPr/>
      </xdr:nvSpPr>
      <xdr:spPr>
        <a:xfrm>
          <a:off x="8699500" y="656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169907</xdr:rowOff>
    </xdr:from>
    <xdr:ext cx="469744" cy="259045"/>
    <xdr:sp macro="" textlink="">
      <xdr:nvSpPr>
        <xdr:cNvPr id="303" name="テキスト ボックス 302"/>
        <xdr:cNvSpPr txBox="1"/>
      </xdr:nvSpPr>
      <xdr:spPr>
        <a:xfrm>
          <a:off x="8515428" y="634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141224</xdr:rowOff>
    </xdr:from>
    <xdr:to>
      <xdr:col>41</xdr:col>
      <xdr:colOff>50800</xdr:colOff>
      <xdr:row>34</xdr:row>
      <xdr:rowOff>31169</xdr:rowOff>
    </xdr:to>
    <xdr:cxnSp macro="">
      <xdr:nvCxnSpPr>
        <xdr:cNvPr id="304" name="直線コネクタ 303"/>
        <xdr:cNvCxnSpPr/>
      </xdr:nvCxnSpPr>
      <xdr:spPr>
        <a:xfrm>
          <a:off x="6972300" y="5284724"/>
          <a:ext cx="889000" cy="5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305" name="フローチャート: 判断 304"/>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27159</xdr:rowOff>
    </xdr:from>
    <xdr:ext cx="469744" cy="259045"/>
    <xdr:sp macro="" textlink="">
      <xdr:nvSpPr>
        <xdr:cNvPr id="306" name="テキスト ボックス 305"/>
        <xdr:cNvSpPr txBox="1"/>
      </xdr:nvSpPr>
      <xdr:spPr>
        <a:xfrm>
          <a:off x="7626428" y="654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36431</xdr:rowOff>
    </xdr:from>
    <xdr:to>
      <xdr:col>36</xdr:col>
      <xdr:colOff>165100</xdr:colOff>
      <xdr:row>37</xdr:row>
      <xdr:rowOff>138031</xdr:rowOff>
    </xdr:to>
    <xdr:sp macro="" textlink="">
      <xdr:nvSpPr>
        <xdr:cNvPr id="307" name="フローチャート: 判断 306"/>
        <xdr:cNvSpPr/>
      </xdr:nvSpPr>
      <xdr:spPr>
        <a:xfrm>
          <a:off x="6921500" y="638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129158</xdr:rowOff>
    </xdr:from>
    <xdr:ext cx="469744" cy="259045"/>
    <xdr:sp macro="" textlink="">
      <xdr:nvSpPr>
        <xdr:cNvPr id="308" name="テキスト ボックス 307"/>
        <xdr:cNvSpPr txBox="1"/>
      </xdr:nvSpPr>
      <xdr:spPr>
        <a:xfrm>
          <a:off x="6737428" y="64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46990</xdr:rowOff>
    </xdr:from>
    <xdr:to>
      <xdr:col>55</xdr:col>
      <xdr:colOff>50800</xdr:colOff>
      <xdr:row>39</xdr:row>
      <xdr:rowOff>148590</xdr:rowOff>
    </xdr:to>
    <xdr:sp macro="" textlink="">
      <xdr:nvSpPr>
        <xdr:cNvPr id="314" name="楕円 313"/>
        <xdr:cNvSpPr/>
      </xdr:nvSpPr>
      <xdr:spPr>
        <a:xfrm>
          <a:off x="10426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133367</xdr:rowOff>
    </xdr:from>
    <xdr:ext cx="313932" cy="259045"/>
    <xdr:sp macro="" textlink="">
      <xdr:nvSpPr>
        <xdr:cNvPr id="315" name="労働費該当値テキスト"/>
        <xdr:cNvSpPr txBox="1"/>
      </xdr:nvSpPr>
      <xdr:spPr>
        <a:xfrm>
          <a:off x="10528300" y="6648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46881</xdr:rowOff>
    </xdr:from>
    <xdr:to>
      <xdr:col>50</xdr:col>
      <xdr:colOff>165100</xdr:colOff>
      <xdr:row>39</xdr:row>
      <xdr:rowOff>148481</xdr:rowOff>
    </xdr:to>
    <xdr:sp macro="" textlink="">
      <xdr:nvSpPr>
        <xdr:cNvPr id="316" name="楕円 315"/>
        <xdr:cNvSpPr/>
      </xdr:nvSpPr>
      <xdr:spPr>
        <a:xfrm>
          <a:off x="9588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139608</xdr:rowOff>
    </xdr:from>
    <xdr:ext cx="313932" cy="259045"/>
    <xdr:sp macro="" textlink="">
      <xdr:nvSpPr>
        <xdr:cNvPr id="317" name="テキスト ボックス 316"/>
        <xdr:cNvSpPr txBox="1"/>
      </xdr:nvSpPr>
      <xdr:spPr>
        <a:xfrm>
          <a:off x="9482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46990</xdr:rowOff>
    </xdr:from>
    <xdr:to>
      <xdr:col>46</xdr:col>
      <xdr:colOff>38100</xdr:colOff>
      <xdr:row>39</xdr:row>
      <xdr:rowOff>148590</xdr:rowOff>
    </xdr:to>
    <xdr:sp macro="" textlink="">
      <xdr:nvSpPr>
        <xdr:cNvPr id="318" name="楕円 317"/>
        <xdr:cNvSpPr/>
      </xdr:nvSpPr>
      <xdr:spPr>
        <a:xfrm>
          <a:off x="8699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139717</xdr:rowOff>
    </xdr:from>
    <xdr:ext cx="313932" cy="259045"/>
    <xdr:sp macro="" textlink="">
      <xdr:nvSpPr>
        <xdr:cNvPr id="319" name="テキスト ボックス 318"/>
        <xdr:cNvSpPr txBox="1"/>
      </xdr:nvSpPr>
      <xdr:spPr>
        <a:xfrm>
          <a:off x="8593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151819</xdr:rowOff>
    </xdr:from>
    <xdr:to>
      <xdr:col>41</xdr:col>
      <xdr:colOff>101600</xdr:colOff>
      <xdr:row>34</xdr:row>
      <xdr:rowOff>81969</xdr:rowOff>
    </xdr:to>
    <xdr:sp macro="" textlink="">
      <xdr:nvSpPr>
        <xdr:cNvPr id="320" name="楕円 319"/>
        <xdr:cNvSpPr/>
      </xdr:nvSpPr>
      <xdr:spPr>
        <a:xfrm>
          <a:off x="7810500" y="58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98496</xdr:rowOff>
    </xdr:from>
    <xdr:ext cx="469744" cy="259045"/>
    <xdr:sp macro="" textlink="">
      <xdr:nvSpPr>
        <xdr:cNvPr id="321" name="テキスト ボックス 320"/>
        <xdr:cNvSpPr txBox="1"/>
      </xdr:nvSpPr>
      <xdr:spPr>
        <a:xfrm>
          <a:off x="7626428" y="558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90424</xdr:rowOff>
    </xdr:from>
    <xdr:to>
      <xdr:col>36</xdr:col>
      <xdr:colOff>165100</xdr:colOff>
      <xdr:row>31</xdr:row>
      <xdr:rowOff>20574</xdr:rowOff>
    </xdr:to>
    <xdr:sp macro="" textlink="">
      <xdr:nvSpPr>
        <xdr:cNvPr id="322" name="楕円 321"/>
        <xdr:cNvSpPr/>
      </xdr:nvSpPr>
      <xdr:spPr>
        <a:xfrm>
          <a:off x="69215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37101</xdr:rowOff>
    </xdr:from>
    <xdr:ext cx="534377" cy="259045"/>
    <xdr:sp macro="" textlink="">
      <xdr:nvSpPr>
        <xdr:cNvPr id="323" name="テキスト ボックス 322"/>
        <xdr:cNvSpPr txBox="1"/>
      </xdr:nvSpPr>
      <xdr:spPr>
        <a:xfrm>
          <a:off x="6705111" y="50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7" name="直線コネクタ 346"/>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8"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9" name="直線コネクタ 348"/>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50"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51" name="直線コネクタ 350"/>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28493</xdr:rowOff>
    </xdr:from>
    <xdr:to>
      <xdr:col>55</xdr:col>
      <xdr:colOff>0</xdr:colOff>
      <xdr:row>59</xdr:row>
      <xdr:rowOff>29017</xdr:rowOff>
    </xdr:to>
    <xdr:cxnSp macro="">
      <xdr:nvCxnSpPr>
        <xdr:cNvPr id="352" name="直線コネクタ 351"/>
        <xdr:cNvCxnSpPr/>
      </xdr:nvCxnSpPr>
      <xdr:spPr>
        <a:xfrm>
          <a:off x="9639300" y="10144043"/>
          <a:ext cx="8382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53"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4" name="フローチャート: 判断 353"/>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26143</xdr:rowOff>
    </xdr:from>
    <xdr:to>
      <xdr:col>50</xdr:col>
      <xdr:colOff>114300</xdr:colOff>
      <xdr:row>59</xdr:row>
      <xdr:rowOff>28493</xdr:rowOff>
    </xdr:to>
    <xdr:cxnSp macro="">
      <xdr:nvCxnSpPr>
        <xdr:cNvPr id="355" name="直線コネクタ 354"/>
        <xdr:cNvCxnSpPr/>
      </xdr:nvCxnSpPr>
      <xdr:spPr>
        <a:xfrm>
          <a:off x="8750300" y="10141693"/>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6" name="フローチャート: 判断 355"/>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7" name="テキスト ボックス 356"/>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23279</xdr:rowOff>
    </xdr:from>
    <xdr:to>
      <xdr:col>45</xdr:col>
      <xdr:colOff>177800</xdr:colOff>
      <xdr:row>59</xdr:row>
      <xdr:rowOff>26143</xdr:rowOff>
    </xdr:to>
    <xdr:cxnSp macro="">
      <xdr:nvCxnSpPr>
        <xdr:cNvPr id="358" name="直線コネクタ 357"/>
        <xdr:cNvCxnSpPr/>
      </xdr:nvCxnSpPr>
      <xdr:spPr>
        <a:xfrm>
          <a:off x="7861300" y="10138829"/>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9" name="フローチャート: 判断 358"/>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60" name="テキスト ボックス 359"/>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144103</xdr:rowOff>
    </xdr:from>
    <xdr:to>
      <xdr:col>41</xdr:col>
      <xdr:colOff>50800</xdr:colOff>
      <xdr:row>59</xdr:row>
      <xdr:rowOff>23279</xdr:rowOff>
    </xdr:to>
    <xdr:cxnSp macro="">
      <xdr:nvCxnSpPr>
        <xdr:cNvPr id="361" name="直線コネクタ 360"/>
        <xdr:cNvCxnSpPr/>
      </xdr:nvCxnSpPr>
      <xdr:spPr>
        <a:xfrm>
          <a:off x="6972300" y="10088203"/>
          <a:ext cx="889000" cy="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62" name="フローチャート: 判断 361"/>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63" name="テキスト ボックス 362"/>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4" name="フローチャート: 判断 363"/>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5" name="テキスト ボックス 364"/>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149667</xdr:rowOff>
    </xdr:from>
    <xdr:to>
      <xdr:col>55</xdr:col>
      <xdr:colOff>50800</xdr:colOff>
      <xdr:row>59</xdr:row>
      <xdr:rowOff>79817</xdr:rowOff>
    </xdr:to>
    <xdr:sp macro="" textlink="">
      <xdr:nvSpPr>
        <xdr:cNvPr id="371" name="楕円 370"/>
        <xdr:cNvSpPr/>
      </xdr:nvSpPr>
      <xdr:spPr>
        <a:xfrm>
          <a:off x="10426700" y="100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64594</xdr:rowOff>
    </xdr:from>
    <xdr:ext cx="534377" cy="259045"/>
    <xdr:sp macro="" textlink="">
      <xdr:nvSpPr>
        <xdr:cNvPr id="372" name="農林水産業費該当値テキスト"/>
        <xdr:cNvSpPr txBox="1"/>
      </xdr:nvSpPr>
      <xdr:spPr>
        <a:xfrm>
          <a:off x="10528300" y="100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149143</xdr:rowOff>
    </xdr:from>
    <xdr:to>
      <xdr:col>50</xdr:col>
      <xdr:colOff>165100</xdr:colOff>
      <xdr:row>59</xdr:row>
      <xdr:rowOff>79293</xdr:rowOff>
    </xdr:to>
    <xdr:sp macro="" textlink="">
      <xdr:nvSpPr>
        <xdr:cNvPr id="373" name="楕円 372"/>
        <xdr:cNvSpPr/>
      </xdr:nvSpPr>
      <xdr:spPr>
        <a:xfrm>
          <a:off x="9588500" y="100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70420</xdr:rowOff>
    </xdr:from>
    <xdr:ext cx="534377" cy="259045"/>
    <xdr:sp macro="" textlink="">
      <xdr:nvSpPr>
        <xdr:cNvPr id="374" name="テキスト ボックス 373"/>
        <xdr:cNvSpPr txBox="1"/>
      </xdr:nvSpPr>
      <xdr:spPr>
        <a:xfrm>
          <a:off x="9372111" y="101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146793</xdr:rowOff>
    </xdr:from>
    <xdr:to>
      <xdr:col>46</xdr:col>
      <xdr:colOff>38100</xdr:colOff>
      <xdr:row>59</xdr:row>
      <xdr:rowOff>76943</xdr:rowOff>
    </xdr:to>
    <xdr:sp macro="" textlink="">
      <xdr:nvSpPr>
        <xdr:cNvPr id="375" name="楕円 374"/>
        <xdr:cNvSpPr/>
      </xdr:nvSpPr>
      <xdr:spPr>
        <a:xfrm>
          <a:off x="8699500" y="100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68070</xdr:rowOff>
    </xdr:from>
    <xdr:ext cx="534377" cy="259045"/>
    <xdr:sp macro="" textlink="">
      <xdr:nvSpPr>
        <xdr:cNvPr id="376" name="テキスト ボックス 375"/>
        <xdr:cNvSpPr txBox="1"/>
      </xdr:nvSpPr>
      <xdr:spPr>
        <a:xfrm>
          <a:off x="8483111" y="101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143929</xdr:rowOff>
    </xdr:from>
    <xdr:to>
      <xdr:col>41</xdr:col>
      <xdr:colOff>101600</xdr:colOff>
      <xdr:row>59</xdr:row>
      <xdr:rowOff>74079</xdr:rowOff>
    </xdr:to>
    <xdr:sp macro="" textlink="">
      <xdr:nvSpPr>
        <xdr:cNvPr id="377" name="楕円 376"/>
        <xdr:cNvSpPr/>
      </xdr:nvSpPr>
      <xdr:spPr>
        <a:xfrm>
          <a:off x="7810500" y="100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65206</xdr:rowOff>
    </xdr:from>
    <xdr:ext cx="534377" cy="259045"/>
    <xdr:sp macro="" textlink="">
      <xdr:nvSpPr>
        <xdr:cNvPr id="378" name="テキスト ボックス 377"/>
        <xdr:cNvSpPr txBox="1"/>
      </xdr:nvSpPr>
      <xdr:spPr>
        <a:xfrm>
          <a:off x="7594111" y="101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93303</xdr:rowOff>
    </xdr:from>
    <xdr:to>
      <xdr:col>36</xdr:col>
      <xdr:colOff>165100</xdr:colOff>
      <xdr:row>59</xdr:row>
      <xdr:rowOff>23453</xdr:rowOff>
    </xdr:to>
    <xdr:sp macro="" textlink="">
      <xdr:nvSpPr>
        <xdr:cNvPr id="379" name="楕円 378"/>
        <xdr:cNvSpPr/>
      </xdr:nvSpPr>
      <xdr:spPr>
        <a:xfrm>
          <a:off x="6921500" y="100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14580</xdr:rowOff>
    </xdr:from>
    <xdr:ext cx="534377" cy="259045"/>
    <xdr:sp macro="" textlink="">
      <xdr:nvSpPr>
        <xdr:cNvPr id="380" name="テキスト ボックス 379"/>
        <xdr:cNvSpPr txBox="1"/>
      </xdr:nvSpPr>
      <xdr:spPr>
        <a:xfrm>
          <a:off x="6705111" y="101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4" name="直線コネクタ 403"/>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5"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6" name="直線コネクタ 405"/>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7"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8" name="直線コネクタ 407"/>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165745</xdr:rowOff>
    </xdr:from>
    <xdr:to>
      <xdr:col>55</xdr:col>
      <xdr:colOff>0</xdr:colOff>
      <xdr:row>79</xdr:row>
      <xdr:rowOff>2429</xdr:rowOff>
    </xdr:to>
    <xdr:cxnSp macro="">
      <xdr:nvCxnSpPr>
        <xdr:cNvPr id="409" name="直線コネクタ 408"/>
        <xdr:cNvCxnSpPr/>
      </xdr:nvCxnSpPr>
      <xdr:spPr>
        <a:xfrm>
          <a:off x="9639300" y="13538845"/>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10"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11" name="フローチャート: 判断 410"/>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165745</xdr:rowOff>
    </xdr:from>
    <xdr:to>
      <xdr:col>50</xdr:col>
      <xdr:colOff>114300</xdr:colOff>
      <xdr:row>79</xdr:row>
      <xdr:rowOff>5508</xdr:rowOff>
    </xdr:to>
    <xdr:cxnSp macro="">
      <xdr:nvCxnSpPr>
        <xdr:cNvPr id="412" name="直線コネクタ 411"/>
        <xdr:cNvCxnSpPr/>
      </xdr:nvCxnSpPr>
      <xdr:spPr>
        <a:xfrm flipV="1">
          <a:off x="8750300" y="13538845"/>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13" name="フローチャート: 判断 412"/>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4" name="テキスト ボックス 413"/>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70103</xdr:rowOff>
    </xdr:from>
    <xdr:to>
      <xdr:col>45</xdr:col>
      <xdr:colOff>177800</xdr:colOff>
      <xdr:row>79</xdr:row>
      <xdr:rowOff>5508</xdr:rowOff>
    </xdr:to>
    <xdr:cxnSp macro="">
      <xdr:nvCxnSpPr>
        <xdr:cNvPr id="415" name="直線コネクタ 414"/>
        <xdr:cNvCxnSpPr/>
      </xdr:nvCxnSpPr>
      <xdr:spPr>
        <a:xfrm>
          <a:off x="7861300" y="13271753"/>
          <a:ext cx="889000" cy="27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6" name="フローチャート: 判断 415"/>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7" name="テキスト ボックス 416"/>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70103</xdr:rowOff>
    </xdr:from>
    <xdr:to>
      <xdr:col>41</xdr:col>
      <xdr:colOff>50800</xdr:colOff>
      <xdr:row>78</xdr:row>
      <xdr:rowOff>167044</xdr:rowOff>
    </xdr:to>
    <xdr:cxnSp macro="">
      <xdr:nvCxnSpPr>
        <xdr:cNvPr id="418" name="直線コネクタ 417"/>
        <xdr:cNvCxnSpPr/>
      </xdr:nvCxnSpPr>
      <xdr:spPr>
        <a:xfrm flipV="1">
          <a:off x="6972300" y="13271753"/>
          <a:ext cx="889000" cy="26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9" name="フローチャート: 判断 418"/>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20" name="テキスト ボックス 419"/>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21" name="フローチャート: 判断 420"/>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22" name="テキスト ボックス 421"/>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123079</xdr:rowOff>
    </xdr:from>
    <xdr:to>
      <xdr:col>55</xdr:col>
      <xdr:colOff>50800</xdr:colOff>
      <xdr:row>79</xdr:row>
      <xdr:rowOff>53229</xdr:rowOff>
    </xdr:to>
    <xdr:sp macro="" textlink="">
      <xdr:nvSpPr>
        <xdr:cNvPr id="428" name="楕円 427"/>
        <xdr:cNvSpPr/>
      </xdr:nvSpPr>
      <xdr:spPr>
        <a:xfrm>
          <a:off x="10426700" y="134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38006</xdr:rowOff>
    </xdr:from>
    <xdr:ext cx="534377" cy="259045"/>
    <xdr:sp macro="" textlink="">
      <xdr:nvSpPr>
        <xdr:cNvPr id="429" name="商工費該当値テキスト"/>
        <xdr:cNvSpPr txBox="1"/>
      </xdr:nvSpPr>
      <xdr:spPr>
        <a:xfrm>
          <a:off x="10528300" y="134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114945</xdr:rowOff>
    </xdr:from>
    <xdr:to>
      <xdr:col>50</xdr:col>
      <xdr:colOff>165100</xdr:colOff>
      <xdr:row>79</xdr:row>
      <xdr:rowOff>45095</xdr:rowOff>
    </xdr:to>
    <xdr:sp macro="" textlink="">
      <xdr:nvSpPr>
        <xdr:cNvPr id="430" name="楕円 429"/>
        <xdr:cNvSpPr/>
      </xdr:nvSpPr>
      <xdr:spPr>
        <a:xfrm>
          <a:off x="9588500" y="134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36222</xdr:rowOff>
    </xdr:from>
    <xdr:ext cx="534377" cy="259045"/>
    <xdr:sp macro="" textlink="">
      <xdr:nvSpPr>
        <xdr:cNvPr id="431" name="テキスト ボックス 430"/>
        <xdr:cNvSpPr txBox="1"/>
      </xdr:nvSpPr>
      <xdr:spPr>
        <a:xfrm>
          <a:off x="9372111" y="135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126158</xdr:rowOff>
    </xdr:from>
    <xdr:to>
      <xdr:col>46</xdr:col>
      <xdr:colOff>38100</xdr:colOff>
      <xdr:row>79</xdr:row>
      <xdr:rowOff>56308</xdr:rowOff>
    </xdr:to>
    <xdr:sp macro="" textlink="">
      <xdr:nvSpPr>
        <xdr:cNvPr id="432" name="楕円 431"/>
        <xdr:cNvSpPr/>
      </xdr:nvSpPr>
      <xdr:spPr>
        <a:xfrm>
          <a:off x="8699500" y="134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47435</xdr:rowOff>
    </xdr:from>
    <xdr:ext cx="534377" cy="259045"/>
    <xdr:sp macro="" textlink="">
      <xdr:nvSpPr>
        <xdr:cNvPr id="433" name="テキスト ボックス 432"/>
        <xdr:cNvSpPr txBox="1"/>
      </xdr:nvSpPr>
      <xdr:spPr>
        <a:xfrm>
          <a:off x="8483111" y="135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19303</xdr:rowOff>
    </xdr:from>
    <xdr:to>
      <xdr:col>41</xdr:col>
      <xdr:colOff>101600</xdr:colOff>
      <xdr:row>77</xdr:row>
      <xdr:rowOff>120903</xdr:rowOff>
    </xdr:to>
    <xdr:sp macro="" textlink="">
      <xdr:nvSpPr>
        <xdr:cNvPr id="434" name="楕円 433"/>
        <xdr:cNvSpPr/>
      </xdr:nvSpPr>
      <xdr:spPr>
        <a:xfrm>
          <a:off x="7810500" y="132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137430</xdr:rowOff>
    </xdr:from>
    <xdr:ext cx="534377" cy="259045"/>
    <xdr:sp macro="" textlink="">
      <xdr:nvSpPr>
        <xdr:cNvPr id="435" name="テキスト ボックス 434"/>
        <xdr:cNvSpPr txBox="1"/>
      </xdr:nvSpPr>
      <xdr:spPr>
        <a:xfrm>
          <a:off x="7594111" y="1299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116244</xdr:rowOff>
    </xdr:from>
    <xdr:to>
      <xdr:col>36</xdr:col>
      <xdr:colOff>165100</xdr:colOff>
      <xdr:row>79</xdr:row>
      <xdr:rowOff>46394</xdr:rowOff>
    </xdr:to>
    <xdr:sp macro="" textlink="">
      <xdr:nvSpPr>
        <xdr:cNvPr id="436" name="楕円 435"/>
        <xdr:cNvSpPr/>
      </xdr:nvSpPr>
      <xdr:spPr>
        <a:xfrm>
          <a:off x="6921500" y="134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37521</xdr:rowOff>
    </xdr:from>
    <xdr:ext cx="534377" cy="259045"/>
    <xdr:sp macro="" textlink="">
      <xdr:nvSpPr>
        <xdr:cNvPr id="437" name="テキスト ボックス 436"/>
        <xdr:cNvSpPr txBox="1"/>
      </xdr:nvSpPr>
      <xdr:spPr>
        <a:xfrm>
          <a:off x="6705111" y="135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61" name="直線コネクタ 460"/>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62"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63" name="直線コネクタ 462"/>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4"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5" name="直線コネクタ 464"/>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58902</xdr:rowOff>
    </xdr:from>
    <xdr:to>
      <xdr:col>55</xdr:col>
      <xdr:colOff>0</xdr:colOff>
      <xdr:row>96</xdr:row>
      <xdr:rowOff>61748</xdr:rowOff>
    </xdr:to>
    <xdr:cxnSp macro="">
      <xdr:nvCxnSpPr>
        <xdr:cNvPr id="466" name="直線コネクタ 465"/>
        <xdr:cNvCxnSpPr/>
      </xdr:nvCxnSpPr>
      <xdr:spPr>
        <a:xfrm>
          <a:off x="9639300" y="16175202"/>
          <a:ext cx="838200" cy="3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7" name="土木費平均値テキスト"/>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8" name="フローチャート: 判断 467"/>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58902</xdr:rowOff>
    </xdr:from>
    <xdr:to>
      <xdr:col>50</xdr:col>
      <xdr:colOff>114300</xdr:colOff>
      <xdr:row>94</xdr:row>
      <xdr:rowOff>109238</xdr:rowOff>
    </xdr:to>
    <xdr:cxnSp macro="">
      <xdr:nvCxnSpPr>
        <xdr:cNvPr id="469" name="直線コネクタ 468"/>
        <xdr:cNvCxnSpPr/>
      </xdr:nvCxnSpPr>
      <xdr:spPr>
        <a:xfrm flipV="1">
          <a:off x="8750300" y="16175202"/>
          <a:ext cx="889000" cy="5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70" name="フローチャート: 判断 469"/>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71" name="テキスト ボックス 470"/>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109238</xdr:rowOff>
    </xdr:from>
    <xdr:to>
      <xdr:col>45</xdr:col>
      <xdr:colOff>177800</xdr:colOff>
      <xdr:row>96</xdr:row>
      <xdr:rowOff>24775</xdr:rowOff>
    </xdr:to>
    <xdr:cxnSp macro="">
      <xdr:nvCxnSpPr>
        <xdr:cNvPr id="472" name="直線コネクタ 471"/>
        <xdr:cNvCxnSpPr/>
      </xdr:nvCxnSpPr>
      <xdr:spPr>
        <a:xfrm flipV="1">
          <a:off x="7861300" y="16225538"/>
          <a:ext cx="889000" cy="2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73" name="フローチャート: 判断 472"/>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4" name="テキスト ボックス 473"/>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24775</xdr:rowOff>
    </xdr:from>
    <xdr:to>
      <xdr:col>41</xdr:col>
      <xdr:colOff>50800</xdr:colOff>
      <xdr:row>96</xdr:row>
      <xdr:rowOff>102930</xdr:rowOff>
    </xdr:to>
    <xdr:cxnSp macro="">
      <xdr:nvCxnSpPr>
        <xdr:cNvPr id="475" name="直線コネクタ 474"/>
        <xdr:cNvCxnSpPr/>
      </xdr:nvCxnSpPr>
      <xdr:spPr>
        <a:xfrm flipV="1">
          <a:off x="6972300" y="16483975"/>
          <a:ext cx="889000" cy="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6" name="フローチャート: 判断 475"/>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67113</xdr:rowOff>
    </xdr:from>
    <xdr:ext cx="599010" cy="259045"/>
    <xdr:sp macro="" textlink="">
      <xdr:nvSpPr>
        <xdr:cNvPr id="477" name="テキスト ボックス 476"/>
        <xdr:cNvSpPr txBox="1"/>
      </xdr:nvSpPr>
      <xdr:spPr>
        <a:xfrm>
          <a:off x="7561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8" name="フローチャート: 判断 477"/>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9" name="テキスト ボックス 478"/>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10948</xdr:rowOff>
    </xdr:from>
    <xdr:to>
      <xdr:col>55</xdr:col>
      <xdr:colOff>50800</xdr:colOff>
      <xdr:row>96</xdr:row>
      <xdr:rowOff>112548</xdr:rowOff>
    </xdr:to>
    <xdr:sp macro="" textlink="">
      <xdr:nvSpPr>
        <xdr:cNvPr id="485" name="楕円 484"/>
        <xdr:cNvSpPr/>
      </xdr:nvSpPr>
      <xdr:spPr>
        <a:xfrm>
          <a:off x="104267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33825</xdr:rowOff>
    </xdr:from>
    <xdr:ext cx="599010" cy="259045"/>
    <xdr:sp macro="" textlink="">
      <xdr:nvSpPr>
        <xdr:cNvPr id="486" name="土木費該当値テキスト"/>
        <xdr:cNvSpPr txBox="1"/>
      </xdr:nvSpPr>
      <xdr:spPr>
        <a:xfrm>
          <a:off x="10528300" y="163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8102</xdr:rowOff>
    </xdr:from>
    <xdr:to>
      <xdr:col>50</xdr:col>
      <xdr:colOff>165100</xdr:colOff>
      <xdr:row>94</xdr:row>
      <xdr:rowOff>109702</xdr:rowOff>
    </xdr:to>
    <xdr:sp macro="" textlink="">
      <xdr:nvSpPr>
        <xdr:cNvPr id="487" name="楕円 486"/>
        <xdr:cNvSpPr/>
      </xdr:nvSpPr>
      <xdr:spPr>
        <a:xfrm>
          <a:off x="9588500" y="161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126229</xdr:rowOff>
    </xdr:from>
    <xdr:ext cx="599010" cy="259045"/>
    <xdr:sp macro="" textlink="">
      <xdr:nvSpPr>
        <xdr:cNvPr id="488" name="テキスト ボックス 487"/>
        <xdr:cNvSpPr txBox="1"/>
      </xdr:nvSpPr>
      <xdr:spPr>
        <a:xfrm>
          <a:off x="9339795" y="1589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58438</xdr:rowOff>
    </xdr:from>
    <xdr:to>
      <xdr:col>46</xdr:col>
      <xdr:colOff>38100</xdr:colOff>
      <xdr:row>94</xdr:row>
      <xdr:rowOff>160038</xdr:rowOff>
    </xdr:to>
    <xdr:sp macro="" textlink="">
      <xdr:nvSpPr>
        <xdr:cNvPr id="489" name="楕円 488"/>
        <xdr:cNvSpPr/>
      </xdr:nvSpPr>
      <xdr:spPr>
        <a:xfrm>
          <a:off x="8699500" y="16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5115</xdr:rowOff>
    </xdr:from>
    <xdr:ext cx="599010" cy="259045"/>
    <xdr:sp macro="" textlink="">
      <xdr:nvSpPr>
        <xdr:cNvPr id="490" name="テキスト ボックス 489"/>
        <xdr:cNvSpPr txBox="1"/>
      </xdr:nvSpPr>
      <xdr:spPr>
        <a:xfrm>
          <a:off x="8450795" y="1594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145425</xdr:rowOff>
    </xdr:from>
    <xdr:to>
      <xdr:col>41</xdr:col>
      <xdr:colOff>101600</xdr:colOff>
      <xdr:row>96</xdr:row>
      <xdr:rowOff>75575</xdr:rowOff>
    </xdr:to>
    <xdr:sp macro="" textlink="">
      <xdr:nvSpPr>
        <xdr:cNvPr id="491" name="楕円 490"/>
        <xdr:cNvSpPr/>
      </xdr:nvSpPr>
      <xdr:spPr>
        <a:xfrm>
          <a:off x="7810500" y="164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92102</xdr:rowOff>
    </xdr:from>
    <xdr:ext cx="599010" cy="259045"/>
    <xdr:sp macro="" textlink="">
      <xdr:nvSpPr>
        <xdr:cNvPr id="492" name="テキスト ボックス 491"/>
        <xdr:cNvSpPr txBox="1"/>
      </xdr:nvSpPr>
      <xdr:spPr>
        <a:xfrm>
          <a:off x="7561795" y="1620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52130</xdr:rowOff>
    </xdr:from>
    <xdr:to>
      <xdr:col>36</xdr:col>
      <xdr:colOff>165100</xdr:colOff>
      <xdr:row>96</xdr:row>
      <xdr:rowOff>153730</xdr:rowOff>
    </xdr:to>
    <xdr:sp macro="" textlink="">
      <xdr:nvSpPr>
        <xdr:cNvPr id="493" name="楕円 492"/>
        <xdr:cNvSpPr/>
      </xdr:nvSpPr>
      <xdr:spPr>
        <a:xfrm>
          <a:off x="6921500" y="165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144857</xdr:rowOff>
    </xdr:from>
    <xdr:ext cx="599010" cy="259045"/>
    <xdr:sp macro="" textlink="">
      <xdr:nvSpPr>
        <xdr:cNvPr id="494" name="テキスト ボックス 493"/>
        <xdr:cNvSpPr txBox="1"/>
      </xdr:nvSpPr>
      <xdr:spPr>
        <a:xfrm>
          <a:off x="6672795" y="1660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20" name="直線コネクタ 519"/>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21"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22" name="直線コネクタ 521"/>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23"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4" name="直線コネクタ 523"/>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120128</xdr:rowOff>
    </xdr:from>
    <xdr:to>
      <xdr:col>85</xdr:col>
      <xdr:colOff>127000</xdr:colOff>
      <xdr:row>35</xdr:row>
      <xdr:rowOff>131155</xdr:rowOff>
    </xdr:to>
    <xdr:cxnSp macro="">
      <xdr:nvCxnSpPr>
        <xdr:cNvPr id="525" name="直線コネクタ 524"/>
        <xdr:cNvCxnSpPr/>
      </xdr:nvCxnSpPr>
      <xdr:spPr>
        <a:xfrm>
          <a:off x="15481300" y="5949428"/>
          <a:ext cx="838200" cy="18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6"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7" name="フローチャート: 判断 526"/>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67571</xdr:rowOff>
    </xdr:from>
    <xdr:to>
      <xdr:col>81</xdr:col>
      <xdr:colOff>50800</xdr:colOff>
      <xdr:row>34</xdr:row>
      <xdr:rowOff>120128</xdr:rowOff>
    </xdr:to>
    <xdr:cxnSp macro="">
      <xdr:nvCxnSpPr>
        <xdr:cNvPr id="528" name="直線コネクタ 527"/>
        <xdr:cNvCxnSpPr/>
      </xdr:nvCxnSpPr>
      <xdr:spPr>
        <a:xfrm>
          <a:off x="14592300" y="5382521"/>
          <a:ext cx="889000" cy="56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9" name="フローチャート: 判断 528"/>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30" name="テキスト ボックス 529"/>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67571</xdr:rowOff>
    </xdr:from>
    <xdr:to>
      <xdr:col>76</xdr:col>
      <xdr:colOff>114300</xdr:colOff>
      <xdr:row>36</xdr:row>
      <xdr:rowOff>13153</xdr:rowOff>
    </xdr:to>
    <xdr:cxnSp macro="">
      <xdr:nvCxnSpPr>
        <xdr:cNvPr id="531" name="直線コネクタ 530"/>
        <xdr:cNvCxnSpPr/>
      </xdr:nvCxnSpPr>
      <xdr:spPr>
        <a:xfrm flipV="1">
          <a:off x="13703300" y="5382521"/>
          <a:ext cx="889000" cy="8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32" name="フローチャート: 判断 531"/>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33" name="テキスト ボックス 532"/>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13153</xdr:rowOff>
    </xdr:from>
    <xdr:to>
      <xdr:col>71</xdr:col>
      <xdr:colOff>177800</xdr:colOff>
      <xdr:row>36</xdr:row>
      <xdr:rowOff>37690</xdr:rowOff>
    </xdr:to>
    <xdr:cxnSp macro="">
      <xdr:nvCxnSpPr>
        <xdr:cNvPr id="534" name="直線コネクタ 533"/>
        <xdr:cNvCxnSpPr/>
      </xdr:nvCxnSpPr>
      <xdr:spPr>
        <a:xfrm flipV="1">
          <a:off x="12814300" y="6185353"/>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5" name="フローチャート: 判断 534"/>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6" name="テキスト ボックス 535"/>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7" name="フローチャート: 判断 536"/>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8" name="テキスト ボックス 537"/>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80355</xdr:rowOff>
    </xdr:from>
    <xdr:to>
      <xdr:col>85</xdr:col>
      <xdr:colOff>177800</xdr:colOff>
      <xdr:row>36</xdr:row>
      <xdr:rowOff>10505</xdr:rowOff>
    </xdr:to>
    <xdr:sp macro="" textlink="">
      <xdr:nvSpPr>
        <xdr:cNvPr id="544" name="楕円 543"/>
        <xdr:cNvSpPr/>
      </xdr:nvSpPr>
      <xdr:spPr>
        <a:xfrm>
          <a:off x="16268700" y="60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103232</xdr:rowOff>
    </xdr:from>
    <xdr:ext cx="534377" cy="259045"/>
    <xdr:sp macro="" textlink="">
      <xdr:nvSpPr>
        <xdr:cNvPr id="545" name="消防費該当値テキスト"/>
        <xdr:cNvSpPr txBox="1"/>
      </xdr:nvSpPr>
      <xdr:spPr>
        <a:xfrm>
          <a:off x="16370300" y="593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69328</xdr:rowOff>
    </xdr:from>
    <xdr:to>
      <xdr:col>81</xdr:col>
      <xdr:colOff>101600</xdr:colOff>
      <xdr:row>34</xdr:row>
      <xdr:rowOff>170928</xdr:rowOff>
    </xdr:to>
    <xdr:sp macro="" textlink="">
      <xdr:nvSpPr>
        <xdr:cNvPr id="546" name="楕円 545"/>
        <xdr:cNvSpPr/>
      </xdr:nvSpPr>
      <xdr:spPr>
        <a:xfrm>
          <a:off x="15430500" y="58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16005</xdr:rowOff>
    </xdr:from>
    <xdr:ext cx="534377" cy="259045"/>
    <xdr:sp macro="" textlink="">
      <xdr:nvSpPr>
        <xdr:cNvPr id="547" name="テキスト ボックス 546"/>
        <xdr:cNvSpPr txBox="1"/>
      </xdr:nvSpPr>
      <xdr:spPr>
        <a:xfrm>
          <a:off x="15214111" y="56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16771</xdr:rowOff>
    </xdr:from>
    <xdr:to>
      <xdr:col>76</xdr:col>
      <xdr:colOff>165100</xdr:colOff>
      <xdr:row>31</xdr:row>
      <xdr:rowOff>118371</xdr:rowOff>
    </xdr:to>
    <xdr:sp macro="" textlink="">
      <xdr:nvSpPr>
        <xdr:cNvPr id="548" name="楕円 547"/>
        <xdr:cNvSpPr/>
      </xdr:nvSpPr>
      <xdr:spPr>
        <a:xfrm>
          <a:off x="14541500" y="53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134898</xdr:rowOff>
    </xdr:from>
    <xdr:ext cx="599010" cy="259045"/>
    <xdr:sp macro="" textlink="">
      <xdr:nvSpPr>
        <xdr:cNvPr id="549" name="テキスト ボックス 548"/>
        <xdr:cNvSpPr txBox="1"/>
      </xdr:nvSpPr>
      <xdr:spPr>
        <a:xfrm>
          <a:off x="14292795" y="510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133803</xdr:rowOff>
    </xdr:from>
    <xdr:to>
      <xdr:col>72</xdr:col>
      <xdr:colOff>38100</xdr:colOff>
      <xdr:row>36</xdr:row>
      <xdr:rowOff>63953</xdr:rowOff>
    </xdr:to>
    <xdr:sp macro="" textlink="">
      <xdr:nvSpPr>
        <xdr:cNvPr id="550" name="楕円 549"/>
        <xdr:cNvSpPr/>
      </xdr:nvSpPr>
      <xdr:spPr>
        <a:xfrm>
          <a:off x="13652500" y="61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55080</xdr:rowOff>
    </xdr:from>
    <xdr:ext cx="534377" cy="259045"/>
    <xdr:sp macro="" textlink="">
      <xdr:nvSpPr>
        <xdr:cNvPr id="551" name="テキスト ボックス 550"/>
        <xdr:cNvSpPr txBox="1"/>
      </xdr:nvSpPr>
      <xdr:spPr>
        <a:xfrm>
          <a:off x="13436111" y="62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158340</xdr:rowOff>
    </xdr:from>
    <xdr:to>
      <xdr:col>67</xdr:col>
      <xdr:colOff>101600</xdr:colOff>
      <xdr:row>36</xdr:row>
      <xdr:rowOff>88490</xdr:rowOff>
    </xdr:to>
    <xdr:sp macro="" textlink="">
      <xdr:nvSpPr>
        <xdr:cNvPr id="552" name="楕円 551"/>
        <xdr:cNvSpPr/>
      </xdr:nvSpPr>
      <xdr:spPr>
        <a:xfrm>
          <a:off x="12763500" y="61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79617</xdr:rowOff>
    </xdr:from>
    <xdr:ext cx="534377" cy="259045"/>
    <xdr:sp macro="" textlink="">
      <xdr:nvSpPr>
        <xdr:cNvPr id="553" name="テキスト ボックス 552"/>
        <xdr:cNvSpPr txBox="1"/>
      </xdr:nvSpPr>
      <xdr:spPr>
        <a:xfrm>
          <a:off x="12547111" y="62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5" name="テキスト ボックス 574"/>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7" name="直線コネクタ 576"/>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8"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9" name="直線コネクタ 578"/>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80"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81" name="直線コネクタ 580"/>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42427</xdr:rowOff>
    </xdr:from>
    <xdr:to>
      <xdr:col>85</xdr:col>
      <xdr:colOff>127000</xdr:colOff>
      <xdr:row>58</xdr:row>
      <xdr:rowOff>94311</xdr:rowOff>
    </xdr:to>
    <xdr:cxnSp macro="">
      <xdr:nvCxnSpPr>
        <xdr:cNvPr id="582" name="直線コネクタ 581"/>
        <xdr:cNvCxnSpPr/>
      </xdr:nvCxnSpPr>
      <xdr:spPr>
        <a:xfrm>
          <a:off x="15481300" y="9986527"/>
          <a:ext cx="838200" cy="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83"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4" name="フローチャート: 判断 583"/>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42427</xdr:rowOff>
    </xdr:from>
    <xdr:to>
      <xdr:col>81</xdr:col>
      <xdr:colOff>50800</xdr:colOff>
      <xdr:row>58</xdr:row>
      <xdr:rowOff>101356</xdr:rowOff>
    </xdr:to>
    <xdr:cxnSp macro="">
      <xdr:nvCxnSpPr>
        <xdr:cNvPr id="585" name="直線コネクタ 584"/>
        <xdr:cNvCxnSpPr/>
      </xdr:nvCxnSpPr>
      <xdr:spPr>
        <a:xfrm flipV="1">
          <a:off x="14592300" y="9986527"/>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6" name="フローチャート: 判断 585"/>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7" name="テキスト ボックス 586"/>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101356</xdr:rowOff>
    </xdr:from>
    <xdr:to>
      <xdr:col>76</xdr:col>
      <xdr:colOff>114300</xdr:colOff>
      <xdr:row>58</xdr:row>
      <xdr:rowOff>103081</xdr:rowOff>
    </xdr:to>
    <xdr:cxnSp macro="">
      <xdr:nvCxnSpPr>
        <xdr:cNvPr id="588" name="直線コネクタ 587"/>
        <xdr:cNvCxnSpPr/>
      </xdr:nvCxnSpPr>
      <xdr:spPr>
        <a:xfrm flipV="1">
          <a:off x="13703300" y="10045456"/>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9" name="フローチャート: 判断 588"/>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90" name="テキスト ボックス 589"/>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103081</xdr:rowOff>
    </xdr:from>
    <xdr:to>
      <xdr:col>71</xdr:col>
      <xdr:colOff>177800</xdr:colOff>
      <xdr:row>58</xdr:row>
      <xdr:rowOff>115634</xdr:rowOff>
    </xdr:to>
    <xdr:cxnSp macro="">
      <xdr:nvCxnSpPr>
        <xdr:cNvPr id="591" name="直線コネクタ 590"/>
        <xdr:cNvCxnSpPr/>
      </xdr:nvCxnSpPr>
      <xdr:spPr>
        <a:xfrm flipV="1">
          <a:off x="12814300" y="10047181"/>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92" name="フローチャート: 判断 591"/>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93" name="テキスト ボックス 592"/>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4" name="フローチャート: 判断 593"/>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5" name="テキスト ボックス 594"/>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43511</xdr:rowOff>
    </xdr:from>
    <xdr:to>
      <xdr:col>85</xdr:col>
      <xdr:colOff>177800</xdr:colOff>
      <xdr:row>58</xdr:row>
      <xdr:rowOff>145111</xdr:rowOff>
    </xdr:to>
    <xdr:sp macro="" textlink="">
      <xdr:nvSpPr>
        <xdr:cNvPr id="601" name="楕円 600"/>
        <xdr:cNvSpPr/>
      </xdr:nvSpPr>
      <xdr:spPr>
        <a:xfrm>
          <a:off x="16268700" y="99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129888</xdr:rowOff>
    </xdr:from>
    <xdr:ext cx="534377" cy="259045"/>
    <xdr:sp macro="" textlink="">
      <xdr:nvSpPr>
        <xdr:cNvPr id="602" name="教育費該当値テキスト"/>
        <xdr:cNvSpPr txBox="1"/>
      </xdr:nvSpPr>
      <xdr:spPr>
        <a:xfrm>
          <a:off x="16370300" y="99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163077</xdr:rowOff>
    </xdr:from>
    <xdr:to>
      <xdr:col>81</xdr:col>
      <xdr:colOff>101600</xdr:colOff>
      <xdr:row>58</xdr:row>
      <xdr:rowOff>93227</xdr:rowOff>
    </xdr:to>
    <xdr:sp macro="" textlink="">
      <xdr:nvSpPr>
        <xdr:cNvPr id="603" name="楕円 602"/>
        <xdr:cNvSpPr/>
      </xdr:nvSpPr>
      <xdr:spPr>
        <a:xfrm>
          <a:off x="15430500" y="99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84354</xdr:rowOff>
    </xdr:from>
    <xdr:ext cx="534377" cy="259045"/>
    <xdr:sp macro="" textlink="">
      <xdr:nvSpPr>
        <xdr:cNvPr id="604" name="テキスト ボックス 603"/>
        <xdr:cNvSpPr txBox="1"/>
      </xdr:nvSpPr>
      <xdr:spPr>
        <a:xfrm>
          <a:off x="15214111" y="100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50556</xdr:rowOff>
    </xdr:from>
    <xdr:to>
      <xdr:col>76</xdr:col>
      <xdr:colOff>165100</xdr:colOff>
      <xdr:row>58</xdr:row>
      <xdr:rowOff>152156</xdr:rowOff>
    </xdr:to>
    <xdr:sp macro="" textlink="">
      <xdr:nvSpPr>
        <xdr:cNvPr id="605" name="楕円 604"/>
        <xdr:cNvSpPr/>
      </xdr:nvSpPr>
      <xdr:spPr>
        <a:xfrm>
          <a:off x="14541500" y="99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143283</xdr:rowOff>
    </xdr:from>
    <xdr:ext cx="534377" cy="259045"/>
    <xdr:sp macro="" textlink="">
      <xdr:nvSpPr>
        <xdr:cNvPr id="606" name="テキスト ボックス 605"/>
        <xdr:cNvSpPr txBox="1"/>
      </xdr:nvSpPr>
      <xdr:spPr>
        <a:xfrm>
          <a:off x="14325111" y="1008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52281</xdr:rowOff>
    </xdr:from>
    <xdr:to>
      <xdr:col>72</xdr:col>
      <xdr:colOff>38100</xdr:colOff>
      <xdr:row>58</xdr:row>
      <xdr:rowOff>153881</xdr:rowOff>
    </xdr:to>
    <xdr:sp macro="" textlink="">
      <xdr:nvSpPr>
        <xdr:cNvPr id="607" name="楕円 606"/>
        <xdr:cNvSpPr/>
      </xdr:nvSpPr>
      <xdr:spPr>
        <a:xfrm>
          <a:off x="13652500" y="9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145008</xdr:rowOff>
    </xdr:from>
    <xdr:ext cx="534377" cy="259045"/>
    <xdr:sp macro="" textlink="">
      <xdr:nvSpPr>
        <xdr:cNvPr id="608" name="テキスト ボックス 607"/>
        <xdr:cNvSpPr txBox="1"/>
      </xdr:nvSpPr>
      <xdr:spPr>
        <a:xfrm>
          <a:off x="13436111" y="100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64834</xdr:rowOff>
    </xdr:from>
    <xdr:to>
      <xdr:col>67</xdr:col>
      <xdr:colOff>101600</xdr:colOff>
      <xdr:row>58</xdr:row>
      <xdr:rowOff>166434</xdr:rowOff>
    </xdr:to>
    <xdr:sp macro="" textlink="">
      <xdr:nvSpPr>
        <xdr:cNvPr id="609" name="楕円 608"/>
        <xdr:cNvSpPr/>
      </xdr:nvSpPr>
      <xdr:spPr>
        <a:xfrm>
          <a:off x="12763500" y="100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157561</xdr:rowOff>
    </xdr:from>
    <xdr:ext cx="534377" cy="259045"/>
    <xdr:sp macro="" textlink="">
      <xdr:nvSpPr>
        <xdr:cNvPr id="610" name="テキスト ボックス 609"/>
        <xdr:cNvSpPr txBox="1"/>
      </xdr:nvSpPr>
      <xdr:spPr>
        <a:xfrm>
          <a:off x="12547111" y="101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4" name="テキスト ボックス 62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6" name="テキスト ボックス 62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8" name="テキスト ボックス 62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32" name="テキスト ボックス 631"/>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4" name="テキスト ボックス 633"/>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6" name="直線コネクタ 635"/>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7"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9"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40" name="直線コネクタ 639"/>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89123</xdr:rowOff>
    </xdr:from>
    <xdr:to>
      <xdr:col>85</xdr:col>
      <xdr:colOff>127000</xdr:colOff>
      <xdr:row>79</xdr:row>
      <xdr:rowOff>98879</xdr:rowOff>
    </xdr:to>
    <xdr:cxnSp macro="">
      <xdr:nvCxnSpPr>
        <xdr:cNvPr id="641" name="直線コネクタ 640"/>
        <xdr:cNvCxnSpPr/>
      </xdr:nvCxnSpPr>
      <xdr:spPr>
        <a:xfrm flipV="1">
          <a:off x="15481300" y="13633673"/>
          <a:ext cx="8382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42"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43" name="フローチャート: 判断 642"/>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5" name="フローチャート: 判断 644"/>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6" name="テキスト ボックス 645"/>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8" name="フローチャート: 判断 647"/>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9" name="テキスト ボックス 648"/>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51" name="フローチャート: 判断 650"/>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52" name="テキスト ボックス 651"/>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53" name="フローチャート: 判断 652"/>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4" name="テキスト ボックス 653"/>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38323</xdr:rowOff>
    </xdr:from>
    <xdr:to>
      <xdr:col>85</xdr:col>
      <xdr:colOff>177800</xdr:colOff>
      <xdr:row>79</xdr:row>
      <xdr:rowOff>139923</xdr:rowOff>
    </xdr:to>
    <xdr:sp macro="" textlink="">
      <xdr:nvSpPr>
        <xdr:cNvPr id="660" name="楕円 659"/>
        <xdr:cNvSpPr/>
      </xdr:nvSpPr>
      <xdr:spPr>
        <a:xfrm>
          <a:off x="16268700" y="13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6349</xdr:rowOff>
    </xdr:from>
    <xdr:ext cx="469744" cy="259045"/>
    <xdr:sp macro="" textlink="">
      <xdr:nvSpPr>
        <xdr:cNvPr id="661" name="災害復旧費該当値テキスト"/>
        <xdr:cNvSpPr txBox="1"/>
      </xdr:nvSpPr>
      <xdr:spPr>
        <a:xfrm>
          <a:off x="16370300" y="1355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3" name="テキスト ボックス 68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93" name="直線コネクタ 692"/>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4"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5" name="直線コネクタ 694"/>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6"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7" name="直線コネクタ 696"/>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33009</xdr:rowOff>
    </xdr:from>
    <xdr:to>
      <xdr:col>85</xdr:col>
      <xdr:colOff>127000</xdr:colOff>
      <xdr:row>96</xdr:row>
      <xdr:rowOff>63767</xdr:rowOff>
    </xdr:to>
    <xdr:cxnSp macro="">
      <xdr:nvCxnSpPr>
        <xdr:cNvPr id="698" name="直線コネクタ 697"/>
        <xdr:cNvCxnSpPr/>
      </xdr:nvCxnSpPr>
      <xdr:spPr>
        <a:xfrm>
          <a:off x="15481300" y="16492209"/>
          <a:ext cx="838200" cy="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9"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700" name="フローチャート: 判断 699"/>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33009</xdr:rowOff>
    </xdr:from>
    <xdr:to>
      <xdr:col>81</xdr:col>
      <xdr:colOff>50800</xdr:colOff>
      <xdr:row>96</xdr:row>
      <xdr:rowOff>47461</xdr:rowOff>
    </xdr:to>
    <xdr:cxnSp macro="">
      <xdr:nvCxnSpPr>
        <xdr:cNvPr id="701" name="直線コネクタ 700"/>
        <xdr:cNvCxnSpPr/>
      </xdr:nvCxnSpPr>
      <xdr:spPr>
        <a:xfrm flipV="1">
          <a:off x="14592300" y="16492209"/>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702" name="フローチャート: 判断 701"/>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703" name="テキスト ボックス 702"/>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47461</xdr:rowOff>
    </xdr:from>
    <xdr:to>
      <xdr:col>76</xdr:col>
      <xdr:colOff>114300</xdr:colOff>
      <xdr:row>96</xdr:row>
      <xdr:rowOff>65123</xdr:rowOff>
    </xdr:to>
    <xdr:cxnSp macro="">
      <xdr:nvCxnSpPr>
        <xdr:cNvPr id="704" name="直線コネクタ 703"/>
        <xdr:cNvCxnSpPr/>
      </xdr:nvCxnSpPr>
      <xdr:spPr>
        <a:xfrm flipV="1">
          <a:off x="13703300" y="16506661"/>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5" name="フローチャート: 判断 704"/>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6" name="テキスト ボックス 705"/>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65123</xdr:rowOff>
    </xdr:from>
    <xdr:to>
      <xdr:col>71</xdr:col>
      <xdr:colOff>177800</xdr:colOff>
      <xdr:row>96</xdr:row>
      <xdr:rowOff>103806</xdr:rowOff>
    </xdr:to>
    <xdr:cxnSp macro="">
      <xdr:nvCxnSpPr>
        <xdr:cNvPr id="707" name="直線コネクタ 706"/>
        <xdr:cNvCxnSpPr/>
      </xdr:nvCxnSpPr>
      <xdr:spPr>
        <a:xfrm flipV="1">
          <a:off x="12814300" y="16524323"/>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8" name="フローチャート: 判断 707"/>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9" name="テキスト ボックス 708"/>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10" name="フローチャート: 判断 709"/>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11" name="テキスト ボックス 710"/>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12967</xdr:rowOff>
    </xdr:from>
    <xdr:to>
      <xdr:col>85</xdr:col>
      <xdr:colOff>177800</xdr:colOff>
      <xdr:row>96</xdr:row>
      <xdr:rowOff>114567</xdr:rowOff>
    </xdr:to>
    <xdr:sp macro="" textlink="">
      <xdr:nvSpPr>
        <xdr:cNvPr id="717" name="楕円 716"/>
        <xdr:cNvSpPr/>
      </xdr:nvSpPr>
      <xdr:spPr>
        <a:xfrm>
          <a:off x="16268700" y="164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35844</xdr:rowOff>
    </xdr:from>
    <xdr:ext cx="599010" cy="259045"/>
    <xdr:sp macro="" textlink="">
      <xdr:nvSpPr>
        <xdr:cNvPr id="718" name="公債費該当値テキスト"/>
        <xdr:cNvSpPr txBox="1"/>
      </xdr:nvSpPr>
      <xdr:spPr>
        <a:xfrm>
          <a:off x="16370300" y="163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153659</xdr:rowOff>
    </xdr:from>
    <xdr:to>
      <xdr:col>81</xdr:col>
      <xdr:colOff>101600</xdr:colOff>
      <xdr:row>96</xdr:row>
      <xdr:rowOff>83809</xdr:rowOff>
    </xdr:to>
    <xdr:sp macro="" textlink="">
      <xdr:nvSpPr>
        <xdr:cNvPr id="719" name="楕円 718"/>
        <xdr:cNvSpPr/>
      </xdr:nvSpPr>
      <xdr:spPr>
        <a:xfrm>
          <a:off x="15430500" y="164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100336</xdr:rowOff>
    </xdr:from>
    <xdr:ext cx="599010" cy="259045"/>
    <xdr:sp macro="" textlink="">
      <xdr:nvSpPr>
        <xdr:cNvPr id="720" name="テキスト ボックス 719"/>
        <xdr:cNvSpPr txBox="1"/>
      </xdr:nvSpPr>
      <xdr:spPr>
        <a:xfrm>
          <a:off x="15181795" y="162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168111</xdr:rowOff>
    </xdr:from>
    <xdr:to>
      <xdr:col>76</xdr:col>
      <xdr:colOff>165100</xdr:colOff>
      <xdr:row>96</xdr:row>
      <xdr:rowOff>98261</xdr:rowOff>
    </xdr:to>
    <xdr:sp macro="" textlink="">
      <xdr:nvSpPr>
        <xdr:cNvPr id="721" name="楕円 720"/>
        <xdr:cNvSpPr/>
      </xdr:nvSpPr>
      <xdr:spPr>
        <a:xfrm>
          <a:off x="145415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114788</xdr:rowOff>
    </xdr:from>
    <xdr:ext cx="599010" cy="259045"/>
    <xdr:sp macro="" textlink="">
      <xdr:nvSpPr>
        <xdr:cNvPr id="722" name="テキスト ボックス 721"/>
        <xdr:cNvSpPr txBox="1"/>
      </xdr:nvSpPr>
      <xdr:spPr>
        <a:xfrm>
          <a:off x="14292795" y="162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14323</xdr:rowOff>
    </xdr:from>
    <xdr:to>
      <xdr:col>72</xdr:col>
      <xdr:colOff>38100</xdr:colOff>
      <xdr:row>96</xdr:row>
      <xdr:rowOff>115923</xdr:rowOff>
    </xdr:to>
    <xdr:sp macro="" textlink="">
      <xdr:nvSpPr>
        <xdr:cNvPr id="723" name="楕円 722"/>
        <xdr:cNvSpPr/>
      </xdr:nvSpPr>
      <xdr:spPr>
        <a:xfrm>
          <a:off x="13652500" y="164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132450</xdr:rowOff>
    </xdr:from>
    <xdr:ext cx="599010" cy="259045"/>
    <xdr:sp macro="" textlink="">
      <xdr:nvSpPr>
        <xdr:cNvPr id="724" name="テキスト ボックス 723"/>
        <xdr:cNvSpPr txBox="1"/>
      </xdr:nvSpPr>
      <xdr:spPr>
        <a:xfrm>
          <a:off x="13403795" y="162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53006</xdr:rowOff>
    </xdr:from>
    <xdr:to>
      <xdr:col>67</xdr:col>
      <xdr:colOff>101600</xdr:colOff>
      <xdr:row>96</xdr:row>
      <xdr:rowOff>154606</xdr:rowOff>
    </xdr:to>
    <xdr:sp macro="" textlink="">
      <xdr:nvSpPr>
        <xdr:cNvPr id="725" name="楕円 724"/>
        <xdr:cNvSpPr/>
      </xdr:nvSpPr>
      <xdr:spPr>
        <a:xfrm>
          <a:off x="12763500" y="165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171133</xdr:rowOff>
    </xdr:from>
    <xdr:ext cx="599010" cy="259045"/>
    <xdr:sp macro="" textlink="">
      <xdr:nvSpPr>
        <xdr:cNvPr id="726" name="テキスト ボックス 725"/>
        <xdr:cNvSpPr txBox="1"/>
      </xdr:nvSpPr>
      <xdr:spPr>
        <a:xfrm>
          <a:off x="12514795" y="162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52" name="直線コネクタ 751"/>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53"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5"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6" name="直線コネクタ 755"/>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8"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9" name="フローチャート: 判断 758"/>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61" name="フローチャート: 判断 760"/>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62" name="テキスト ボックス 761"/>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4" name="フローチャート: 判断 763"/>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5" name="テキスト ボックス 764"/>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7" name="フローチャート: 判断 766"/>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8" name="テキスト ボックス 767"/>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9" name="フローチャート: 判断 768"/>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70" name="テキスト ボックス 769"/>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7"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本町は、他の類似団体と比較して民生費が特に高い数値</a:t>
          </a:r>
          <a:r>
            <a:rPr kumimoji="1" lang="ja-JP" altLang="en-US" sz="1300">
              <a:solidFill>
                <a:schemeClr val="dk1"/>
              </a:solidFill>
              <a:effectLst/>
              <a:latin typeface="ＭＳ Ｐゴシック" pitchFamily="50" charset="-128"/>
              <a:ea typeface="ＭＳ Ｐゴシック" pitchFamily="50" charset="-128"/>
              <a:cs typeface="+mn-cs"/>
            </a:rPr>
            <a:t>で、</a:t>
          </a:r>
          <a:r>
            <a:rPr kumimoji="1" lang="ja-JP" altLang="ja-JP" sz="1300">
              <a:solidFill>
                <a:schemeClr val="dk1"/>
              </a:solidFill>
              <a:effectLst/>
              <a:latin typeface="ＭＳ Ｐゴシック" pitchFamily="50" charset="-128"/>
              <a:ea typeface="ＭＳ Ｐゴシック" pitchFamily="50" charset="-128"/>
              <a:cs typeface="+mn-cs"/>
            </a:rPr>
            <a:t>高齢化に伴う社会福祉費の増加が</a:t>
          </a:r>
          <a:r>
            <a:rPr kumimoji="1" lang="ja-JP" altLang="en-US" sz="1300">
              <a:solidFill>
                <a:schemeClr val="dk1"/>
              </a:solidFill>
              <a:effectLst/>
              <a:latin typeface="ＭＳ Ｐゴシック" pitchFamily="50" charset="-128"/>
              <a:ea typeface="ＭＳ Ｐゴシック" pitchFamily="50" charset="-128"/>
              <a:cs typeface="+mn-cs"/>
            </a:rPr>
            <a:t>主な要因</a:t>
          </a:r>
          <a:r>
            <a:rPr kumimoji="1" lang="ja-JP" altLang="ja-JP" sz="1300">
              <a:solidFill>
                <a:schemeClr val="dk1"/>
              </a:solidFill>
              <a:effectLst/>
              <a:latin typeface="ＭＳ Ｐゴシック" pitchFamily="50" charset="-128"/>
              <a:ea typeface="ＭＳ Ｐゴシック" pitchFamily="50" charset="-128"/>
              <a:cs typeface="+mn-cs"/>
            </a:rPr>
            <a:t>となっている。</a:t>
          </a:r>
          <a:endParaRPr lang="ja-JP" altLang="ja-JP" sz="1300">
            <a:effectLst/>
            <a:latin typeface="ＭＳ Ｐゴシック" pitchFamily="50" charset="-128"/>
            <a:ea typeface="ＭＳ Ｐゴシック"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土木費等その他の経費については、必要性・緊急性を踏まえた事業の見直し・選別の効果もあり、類似団体平均と同程度となり改善傾向である。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itchFamily="49" charset="-128"/>
              <a:ea typeface="ＭＳ ゴシック" pitchFamily="49" charset="-128"/>
              <a:cs typeface="+mn-cs"/>
            </a:rPr>
            <a:t>年度末に発生した断水事故の対応経費を捻出するため、財政調整基金を取崩したことなどが影響し、前年度に引き続き、実質的単年度収支が赤字となった。</a:t>
          </a:r>
          <a:endParaRPr lang="en-US" altLang="ja-JP" sz="13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itchFamily="49" charset="-128"/>
              <a:ea typeface="ＭＳ ゴシック" pitchFamily="49" charset="-128"/>
              <a:cs typeface="+mn-cs"/>
            </a:rPr>
            <a:t>次年度から</a:t>
          </a:r>
          <a:r>
            <a:rPr kumimoji="1" lang="ja-JP" altLang="ja-JP" sz="1300">
              <a:solidFill>
                <a:schemeClr val="dk1"/>
              </a:solidFill>
              <a:effectLst/>
              <a:latin typeface="ＭＳ ゴシック" pitchFamily="49" charset="-128"/>
              <a:ea typeface="ＭＳ ゴシック" pitchFamily="49" charset="-128"/>
              <a:cs typeface="+mn-cs"/>
            </a:rPr>
            <a:t>本格化する</a:t>
          </a:r>
          <a:r>
            <a:rPr kumimoji="1" lang="ja-JP" altLang="en-US" sz="1300">
              <a:solidFill>
                <a:schemeClr val="dk1"/>
              </a:solidFill>
              <a:effectLst/>
              <a:latin typeface="ＭＳ ゴシック" pitchFamily="49" charset="-128"/>
              <a:ea typeface="ＭＳ ゴシック" pitchFamily="49" charset="-128"/>
              <a:cs typeface="+mn-cs"/>
            </a:rPr>
            <a:t>新</a:t>
          </a:r>
          <a:r>
            <a:rPr kumimoji="1" lang="ja-JP" altLang="ja-JP" sz="1300">
              <a:solidFill>
                <a:schemeClr val="dk1"/>
              </a:solidFill>
              <a:effectLst/>
              <a:latin typeface="ＭＳ ゴシック" pitchFamily="49" charset="-128"/>
              <a:ea typeface="ＭＳ ゴシック" pitchFamily="49" charset="-128"/>
              <a:cs typeface="+mn-cs"/>
            </a:rPr>
            <a:t>庁舎建設事業を踏まえ、</a:t>
          </a:r>
          <a:r>
            <a:rPr kumimoji="1" lang="ja-JP" altLang="en-US" sz="1300">
              <a:solidFill>
                <a:schemeClr val="dk1"/>
              </a:solidFill>
              <a:effectLst/>
              <a:latin typeface="ＭＳ ゴシック" pitchFamily="49" charset="-128"/>
              <a:ea typeface="ＭＳ ゴシック" pitchFamily="49" charset="-128"/>
              <a:cs typeface="+mn-cs"/>
            </a:rPr>
            <a:t>今後も</a:t>
          </a:r>
          <a:r>
            <a:rPr kumimoji="1" lang="ja-JP" altLang="ja-JP" sz="1300">
              <a:solidFill>
                <a:schemeClr val="dk1"/>
              </a:solidFill>
              <a:effectLst/>
              <a:latin typeface="ＭＳ ゴシック" pitchFamily="49" charset="-128"/>
              <a:ea typeface="ＭＳ ゴシック" pitchFamily="49" charset="-128"/>
              <a:cs typeface="+mn-cs"/>
            </a:rPr>
            <a:t>税収等の歳入確保に努めるとともに、既存事業の見直し・再検証を行い計画的な財政運営を行う必要があ</a:t>
          </a:r>
          <a:r>
            <a:rPr kumimoji="1" lang="ja-JP" altLang="en-US" sz="1300">
              <a:solidFill>
                <a:schemeClr val="dk1"/>
              </a:solidFill>
              <a:effectLst/>
              <a:latin typeface="ＭＳ ゴシック" pitchFamily="49" charset="-128"/>
              <a:ea typeface="ＭＳ ゴシック" pitchFamily="49" charset="-128"/>
              <a:cs typeface="+mn-cs"/>
            </a:rPr>
            <a:t>る。</a:t>
          </a:r>
          <a:endParaRPr lang="ja-JP" altLang="ja-JP" sz="1400">
            <a:effectLst/>
          </a:endParaRPr>
        </a:p>
        <a:p>
          <a:endParaRPr lang="en-US" altLang="ja-JP" sz="1300">
            <a:solidFill>
              <a:schemeClr val="dk1"/>
            </a:solidFill>
            <a:effectLst/>
            <a:latin typeface="ＭＳ ゴシック" pitchFamily="49" charset="-128"/>
            <a:ea typeface="ＭＳ ゴシック" pitchFamily="49" charset="-128"/>
            <a:cs typeface="+mn-cs"/>
          </a:endParaRPr>
        </a:p>
        <a:p>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各特別会計は、一般会計からの繰り出し（赤字補填）を行うことで赤字額を解消しており、</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黒字額を維持していた介護保険サービス事業特別会計についてもサービス収入の減少等により、一般会計からの繰り出しを行っている。今後も各事業の歳入の確保に努め</a:t>
          </a:r>
          <a:r>
            <a:rPr kumimoji="1" lang="ja-JP" altLang="en-US" sz="1100">
              <a:solidFill>
                <a:schemeClr val="dk1"/>
              </a:solidFill>
              <a:effectLst/>
              <a:latin typeface="+mn-lt"/>
              <a:ea typeface="+mn-ea"/>
              <a:cs typeface="+mn-cs"/>
            </a:rPr>
            <a:t>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itchFamily="49" charset="-128"/>
              <a:ea typeface="ＭＳ ゴシック" pitchFamily="49" charset="-128"/>
              <a:cs typeface="+mn-cs"/>
            </a:rPr>
            <a:t>平成２３年度小学校建設事業に係る元金償還が平成２７年から始まっ</a:t>
          </a:r>
          <a:r>
            <a:rPr kumimoji="1" lang="ja-JP" altLang="en-US" sz="1400">
              <a:solidFill>
                <a:schemeClr val="dk1"/>
              </a:solidFill>
              <a:effectLst/>
              <a:latin typeface="ＭＳ ゴシック" pitchFamily="49" charset="-128"/>
              <a:ea typeface="ＭＳ ゴシック" pitchFamily="49" charset="-128"/>
              <a:cs typeface="+mn-cs"/>
            </a:rPr>
            <a:t>たこと等から</a:t>
          </a:r>
          <a:r>
            <a:rPr kumimoji="1" lang="ja-JP" altLang="ja-JP" sz="1400">
              <a:solidFill>
                <a:schemeClr val="dk1"/>
              </a:solidFill>
              <a:effectLst/>
              <a:latin typeface="ＭＳ ゴシック" pitchFamily="49" charset="-128"/>
              <a:ea typeface="ＭＳ ゴシック" pitchFamily="49" charset="-128"/>
              <a:cs typeface="+mn-cs"/>
            </a:rPr>
            <a:t>、実質公債費比率の分子は</a:t>
          </a:r>
          <a:r>
            <a:rPr kumimoji="1" lang="ja-JP" altLang="en-US" sz="1400">
              <a:solidFill>
                <a:schemeClr val="dk1"/>
              </a:solidFill>
              <a:effectLst/>
              <a:latin typeface="ＭＳ ゴシック" pitchFamily="49" charset="-128"/>
              <a:ea typeface="ＭＳ ゴシック" pitchFamily="49" charset="-128"/>
              <a:cs typeface="+mn-cs"/>
            </a:rPr>
            <a:t>近年</a:t>
          </a:r>
          <a:r>
            <a:rPr kumimoji="1" lang="ja-JP" altLang="ja-JP" sz="1400">
              <a:solidFill>
                <a:schemeClr val="dk1"/>
              </a:solidFill>
              <a:effectLst/>
              <a:latin typeface="ＭＳ ゴシック" pitchFamily="49" charset="-128"/>
              <a:ea typeface="ＭＳ ゴシック" pitchFamily="49" charset="-128"/>
              <a:cs typeface="+mn-cs"/>
            </a:rPr>
            <a:t>増加傾向にあ</a:t>
          </a:r>
          <a:r>
            <a:rPr kumimoji="1" lang="ja-JP" altLang="en-US" sz="1400">
              <a:solidFill>
                <a:schemeClr val="dk1"/>
              </a:solidFill>
              <a:effectLst/>
              <a:latin typeface="ＭＳ ゴシック" pitchFamily="49" charset="-128"/>
              <a:ea typeface="ＭＳ ゴシック" pitchFamily="49" charset="-128"/>
              <a:cs typeface="+mn-cs"/>
            </a:rPr>
            <a:t>ったが、平成１３・１４年度の一般廃棄物最終処分場に係る償還が平成２９年度に終了したことで３０年度は減少した。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itchFamily="49" charset="-128"/>
              <a:ea typeface="ＭＳ ゴシック" pitchFamily="49" charset="-128"/>
              <a:cs typeface="+mn-cs"/>
            </a:rPr>
            <a:t>将来負担額については年々減少しており、ふるさと納税等により充当可能基金が増加傾向にあるため、将来負担比率について減少できている。</a:t>
          </a:r>
          <a:endParaRPr lang="ja-JP" altLang="ja-JP" sz="1400">
            <a:effectLst/>
            <a:latin typeface="ＭＳ ゴシック" pitchFamily="49" charset="-128"/>
            <a:ea typeface="ＭＳ ゴシック" pitchFamily="49" charset="-128"/>
          </a:endParaRPr>
        </a:p>
        <a:p>
          <a:r>
            <a:rPr kumimoji="1" lang="ja-JP" altLang="ja-JP" sz="1400">
              <a:solidFill>
                <a:schemeClr val="dk1"/>
              </a:solidFill>
              <a:effectLst/>
              <a:latin typeface="ＭＳ ゴシック" pitchFamily="49" charset="-128"/>
              <a:ea typeface="ＭＳ ゴシック" pitchFamily="49" charset="-128"/>
              <a:cs typeface="+mn-cs"/>
            </a:rPr>
            <a:t>今後も将来負担の軽減のために事業の選定・見直しを行い、地方債の発行抑制に努め、財政の健全化を図る。</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北海道古平町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役場庁舎建設基金やふるさと応援基金等は積み立てを行うことができたが、</a:t>
          </a:r>
          <a:r>
            <a:rPr lang="ja-JP" altLang="ja-JP" sz="1300">
              <a:solidFill>
                <a:schemeClr val="dk1"/>
              </a:solidFill>
              <a:effectLst/>
              <a:latin typeface="ＭＳ ゴシック" pitchFamily="49" charset="-128"/>
              <a:ea typeface="ＭＳ ゴシック" pitchFamily="49" charset="-128"/>
              <a:cs typeface="+mn-cs"/>
            </a:rPr>
            <a:t>年度末に発生した断水事故の対応経費を捻出するために財政調整基金の</a:t>
          </a:r>
          <a:r>
            <a:rPr kumimoji="1" lang="ja-JP" altLang="ja-JP" sz="1300">
              <a:solidFill>
                <a:schemeClr val="dk1"/>
              </a:solidFill>
              <a:effectLst/>
              <a:latin typeface="ＭＳ ゴシック" pitchFamily="49" charset="-128"/>
              <a:ea typeface="ＭＳ ゴシック" pitchFamily="49" charset="-128"/>
              <a:cs typeface="+mn-cs"/>
            </a:rPr>
            <a:t>取り崩しを行ったため全体額は減少している。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今後、庁舎等建設事業の本格化にあわせて、各基金の取り崩しが予定されている。長期的な視野に立ち、健全な財政運営を行うためにも、税収等歳入の確保、事業の選定・見直しに努め、決算状況等により可能な範囲で積み立てを行う。</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主な基金は役場庁舎建設基金とふるさと応援基金となっている。役場庁舎建設基金は役場庁舎の建設に必要な財源確保を目的し、ふるさと応援基金は寄付金を積み立て、教育・地域福祉・産業等の振興事業の財源として活用してい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前年から増加しており、コミュニティセンター建設基金（＋</a:t>
          </a:r>
          <a:r>
            <a:rPr kumimoji="1" lang="en-US" altLang="ja-JP" sz="1300">
              <a:solidFill>
                <a:schemeClr val="dk1"/>
              </a:solidFill>
              <a:effectLst/>
              <a:latin typeface="ＭＳ ゴシック" pitchFamily="49" charset="-128"/>
              <a:ea typeface="ＭＳ ゴシック" pitchFamily="49" charset="-128"/>
              <a:cs typeface="+mn-cs"/>
            </a:rPr>
            <a:t>100</a:t>
          </a:r>
          <a:r>
            <a:rPr kumimoji="1" lang="ja-JP" altLang="ja-JP" sz="1300">
              <a:solidFill>
                <a:schemeClr val="dk1"/>
              </a:solidFill>
              <a:effectLst/>
              <a:latin typeface="ＭＳ ゴシック" pitchFamily="49" charset="-128"/>
              <a:ea typeface="ＭＳ ゴシック" pitchFamily="49" charset="-128"/>
              <a:cs typeface="+mn-cs"/>
            </a:rPr>
            <a:t>百万円）が大きな要因である。次年度から本格化する庁舎等建設事業の財源確保によるものである。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役場庁舎建設基金やコミュニティセンター建設基金等は次年度からの庁舎等建設事業において取り崩しが予定されている。</a:t>
          </a:r>
          <a:endParaRPr lang="ja-JP" altLang="ja-JP" sz="1300">
            <a:effectLst/>
            <a:latin typeface="ＭＳ ゴシック" pitchFamily="49" charset="-128"/>
            <a:ea typeface="ＭＳ ゴシック" pitchFamily="49" charset="-128"/>
          </a:endParaRPr>
        </a:p>
        <a:p>
          <a:r>
            <a:rPr kumimoji="1" lang="ja-JP" altLang="ja-JP" sz="1300">
              <a:solidFill>
                <a:schemeClr val="dk1"/>
              </a:solidFill>
              <a:effectLst/>
              <a:latin typeface="ＭＳ ゴシック" pitchFamily="49" charset="-128"/>
              <a:ea typeface="ＭＳ ゴシック" pitchFamily="49" charset="-128"/>
              <a:cs typeface="+mn-cs"/>
            </a:rPr>
            <a:t>長期的な視野に立った計画的な財政運営を行うため、その他の基金も含めて今後も決算状況等により可能な範囲で積み立てを行う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年度末に発生した断水事故のため、昨年に引き続き減額となった。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近年頻発する災害の発生や緊急性の高い大規模建設事業など予期せぬ支出や財源不足の危険は年々高まっており、リスクへの備えと長期的な視野に立った計画的な財政運営のために、今後も決算状況等により可能な範囲で積み立てを行う。</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決算状況等により可能な範囲で積み立てを行ったため増となった。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財源不足や、償還額が多額となる年度等のリスクに備え、今後も決算状況等により可能な範囲で積み立てを行う。</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
3,048
188.36
3,426,794
3,291,213
6,176
2,023,984
3,839,061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全国・北海道平均を下回る数値となっているが、本町においても公共施設の老朽化は著しいため、平成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年度に策定した古平町公共施設等総合計画をもとに個別施設計画の作成・見直しを行い適正な施設管理を進めていく。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6" name="直線コネクタ 65"/>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67"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68" name="直線コネクタ 67"/>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69"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0" name="直線コネクタ 69"/>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1"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2" name="フローチャート: 判断 71"/>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3" name="フローチャート: 判断 72"/>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4" name="フローチャート: 判断 73"/>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5" name="フローチャート: 判断 74"/>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1" name="楕円 80"/>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2"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3" name="楕円 82"/>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107678</xdr:rowOff>
    </xdr:to>
    <xdr:cxnSp macro="">
      <xdr:nvCxnSpPr>
        <xdr:cNvPr id="84" name="直線コネクタ 83"/>
        <xdr:cNvCxnSpPr/>
      </xdr:nvCxnSpPr>
      <xdr:spPr>
        <a:xfrm flipV="1">
          <a:off x="4051300" y="631008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24221</xdr:rowOff>
    </xdr:from>
    <xdr:to>
      <xdr:col>15</xdr:col>
      <xdr:colOff>187325</xdr:colOff>
      <xdr:row>33</xdr:row>
      <xdr:rowOff>125820</xdr:rowOff>
    </xdr:to>
    <xdr:sp macro="" textlink="">
      <xdr:nvSpPr>
        <xdr:cNvPr id="85" name="楕円 84"/>
        <xdr:cNvSpPr/>
      </xdr:nvSpPr>
      <xdr:spPr>
        <a:xfrm>
          <a:off x="3238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107678</xdr:rowOff>
    </xdr:from>
    <xdr:to>
      <xdr:col>19</xdr:col>
      <xdr:colOff>136525</xdr:colOff>
      <xdr:row>33</xdr:row>
      <xdr:rowOff>75021</xdr:rowOff>
    </xdr:to>
    <xdr:cxnSp macro="">
      <xdr:nvCxnSpPr>
        <xdr:cNvPr id="86" name="直線コネクタ 85"/>
        <xdr:cNvCxnSpPr/>
      </xdr:nvCxnSpPr>
      <xdr:spPr>
        <a:xfrm flipV="1">
          <a:off x="3289300" y="6365603"/>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170452</xdr:rowOff>
    </xdr:from>
    <xdr:to>
      <xdr:col>11</xdr:col>
      <xdr:colOff>187325</xdr:colOff>
      <xdr:row>35</xdr:row>
      <xdr:rowOff>100602</xdr:rowOff>
    </xdr:to>
    <xdr:sp macro="" textlink="">
      <xdr:nvSpPr>
        <xdr:cNvPr id="87" name="楕円 86"/>
        <xdr:cNvSpPr/>
      </xdr:nvSpPr>
      <xdr:spPr>
        <a:xfrm>
          <a:off x="2476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75021</xdr:rowOff>
    </xdr:from>
    <xdr:to>
      <xdr:col>15</xdr:col>
      <xdr:colOff>136525</xdr:colOff>
      <xdr:row>35</xdr:row>
      <xdr:rowOff>49802</xdr:rowOff>
    </xdr:to>
    <xdr:cxnSp macro="">
      <xdr:nvCxnSpPr>
        <xdr:cNvPr id="88" name="直線コネクタ 87"/>
        <xdr:cNvCxnSpPr/>
      </xdr:nvCxnSpPr>
      <xdr:spPr>
        <a:xfrm flipV="1">
          <a:off x="2527300" y="6504396"/>
          <a:ext cx="762000" cy="3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89"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0"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1"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2" name="n_1mainValue有形固定資産減価償却率"/>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116948</xdr:rowOff>
    </xdr:from>
    <xdr:ext cx="405111" cy="259045"/>
    <xdr:sp macro="" textlink="">
      <xdr:nvSpPr>
        <xdr:cNvPr id="93" name="n_2mainValue有形固定資産減価償却率"/>
        <xdr:cNvSpPr txBox="1"/>
      </xdr:nvSpPr>
      <xdr:spPr>
        <a:xfrm>
          <a:off x="3086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91729</xdr:rowOff>
    </xdr:from>
    <xdr:ext cx="405111" cy="259045"/>
    <xdr:sp macro="" textlink="">
      <xdr:nvSpPr>
        <xdr:cNvPr id="94" name="n_3mainValue有形固定資産減価償却率"/>
        <xdr:cNvSpPr txBox="1"/>
      </xdr:nvSpPr>
      <xdr:spPr>
        <a:xfrm>
          <a:off x="2324744" y="686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今後は新庁舎の建設等で起債額の大幅な増がみこまれるため、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事業の見直しを行い、経常経費の削減や地方債の発行額抑制を図り、健全な財政運営を行う。</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3" name="直線コネクタ 122"/>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6"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7" name="直線コネクタ 126"/>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8"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9" name="フローチャート: 判断 128"/>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0" name="フローチャート: 判断 129"/>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41917</xdr:rowOff>
    </xdr:from>
    <xdr:to>
      <xdr:col>76</xdr:col>
      <xdr:colOff>73025</xdr:colOff>
      <xdr:row>31</xdr:row>
      <xdr:rowOff>143517</xdr:rowOff>
    </xdr:to>
    <xdr:sp macro="" textlink="">
      <xdr:nvSpPr>
        <xdr:cNvPr id="136" name="楕円 135"/>
        <xdr:cNvSpPr/>
      </xdr:nvSpPr>
      <xdr:spPr>
        <a:xfrm>
          <a:off x="14744700" y="61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64794</xdr:rowOff>
    </xdr:from>
    <xdr:ext cx="469744" cy="259045"/>
    <xdr:sp macro="" textlink="">
      <xdr:nvSpPr>
        <xdr:cNvPr id="137" name="債務償還比率該当値テキスト"/>
        <xdr:cNvSpPr txBox="1"/>
      </xdr:nvSpPr>
      <xdr:spPr>
        <a:xfrm>
          <a:off x="14846300" y="597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140441</xdr:rowOff>
    </xdr:from>
    <xdr:to>
      <xdr:col>72</xdr:col>
      <xdr:colOff>123825</xdr:colOff>
      <xdr:row>31</xdr:row>
      <xdr:rowOff>70591</xdr:rowOff>
    </xdr:to>
    <xdr:sp macro="" textlink="">
      <xdr:nvSpPr>
        <xdr:cNvPr id="138" name="楕円 137"/>
        <xdr:cNvSpPr/>
      </xdr:nvSpPr>
      <xdr:spPr>
        <a:xfrm>
          <a:off x="14033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19791</xdr:rowOff>
    </xdr:from>
    <xdr:to>
      <xdr:col>76</xdr:col>
      <xdr:colOff>22225</xdr:colOff>
      <xdr:row>31</xdr:row>
      <xdr:rowOff>92717</xdr:rowOff>
    </xdr:to>
    <xdr:cxnSp macro="">
      <xdr:nvCxnSpPr>
        <xdr:cNvPr id="139" name="直線コネクタ 138"/>
        <xdr:cNvCxnSpPr/>
      </xdr:nvCxnSpPr>
      <xdr:spPr>
        <a:xfrm>
          <a:off x="14084300" y="6106266"/>
          <a:ext cx="711200" cy="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0"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87118</xdr:rowOff>
    </xdr:from>
    <xdr:ext cx="469744" cy="259045"/>
    <xdr:sp macro="" textlink="">
      <xdr:nvSpPr>
        <xdr:cNvPr id="141" name="n_1mainValue債務償還比率"/>
        <xdr:cNvSpPr txBox="1"/>
      </xdr:nvSpPr>
      <xdr:spPr>
        <a:xfrm>
          <a:off x="13836727" y="58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
3,048
188.36
3,426,794
3,291,213
6,176
2,023,984
3,839,061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3" name="楕円 72"/>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51435</xdr:rowOff>
    </xdr:to>
    <xdr:cxnSp macro="">
      <xdr:nvCxnSpPr>
        <xdr:cNvPr id="74" name="直線コネクタ 73"/>
        <xdr:cNvCxnSpPr/>
      </xdr:nvCxnSpPr>
      <xdr:spPr>
        <a:xfrm flipV="1">
          <a:off x="3797300" y="63627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5" name="楕円 74"/>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64770</xdr:rowOff>
    </xdr:to>
    <xdr:cxnSp macro="">
      <xdr:nvCxnSpPr>
        <xdr:cNvPr id="76" name="直線コネクタ 75"/>
        <xdr:cNvCxnSpPr/>
      </xdr:nvCxnSpPr>
      <xdr:spPr>
        <a:xfrm flipV="1">
          <a:off x="2908300" y="6395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7" name="楕円 76"/>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102870</xdr:rowOff>
    </xdr:to>
    <xdr:cxnSp macro="">
      <xdr:nvCxnSpPr>
        <xdr:cNvPr id="78" name="直線コネクタ 77"/>
        <xdr:cNvCxnSpPr/>
      </xdr:nvCxnSpPr>
      <xdr:spPr>
        <a:xfrm flipV="1">
          <a:off x="2019300" y="640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2" name="n_1mainValue【道路】&#10;有形固定資産減価償却率"/>
        <xdr:cNvSpPr txBox="1"/>
      </xdr:nvSpPr>
      <xdr:spPr>
        <a:xfrm>
          <a:off x="3582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3"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4" name="n_3mainValue【道路】&#10;有形固定資産減価償却率"/>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160045</xdr:rowOff>
    </xdr:from>
    <xdr:to>
      <xdr:col>55</xdr:col>
      <xdr:colOff>50800</xdr:colOff>
      <xdr:row>41</xdr:row>
      <xdr:rowOff>90195</xdr:rowOff>
    </xdr:to>
    <xdr:sp macro="" textlink="">
      <xdr:nvSpPr>
        <xdr:cNvPr id="123" name="楕円 122"/>
        <xdr:cNvSpPr/>
      </xdr:nvSpPr>
      <xdr:spPr>
        <a:xfrm>
          <a:off x="10426700" y="70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74972</xdr:rowOff>
    </xdr:from>
    <xdr:ext cx="534377" cy="259045"/>
    <xdr:sp macro="" textlink="">
      <xdr:nvSpPr>
        <xdr:cNvPr id="124" name="【道路】&#10;一人当たり延長該当値テキスト"/>
        <xdr:cNvSpPr txBox="1"/>
      </xdr:nvSpPr>
      <xdr:spPr>
        <a:xfrm>
          <a:off x="10515600" y="69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166187</xdr:rowOff>
    </xdr:from>
    <xdr:to>
      <xdr:col>50</xdr:col>
      <xdr:colOff>165100</xdr:colOff>
      <xdr:row>41</xdr:row>
      <xdr:rowOff>96337</xdr:rowOff>
    </xdr:to>
    <xdr:sp macro="" textlink="">
      <xdr:nvSpPr>
        <xdr:cNvPr id="125" name="楕円 124"/>
        <xdr:cNvSpPr/>
      </xdr:nvSpPr>
      <xdr:spPr>
        <a:xfrm>
          <a:off x="9588500" y="70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39395</xdr:rowOff>
    </xdr:from>
    <xdr:to>
      <xdr:col>55</xdr:col>
      <xdr:colOff>0</xdr:colOff>
      <xdr:row>41</xdr:row>
      <xdr:rowOff>45537</xdr:rowOff>
    </xdr:to>
    <xdr:cxnSp macro="">
      <xdr:nvCxnSpPr>
        <xdr:cNvPr id="126" name="直線コネクタ 125"/>
        <xdr:cNvCxnSpPr/>
      </xdr:nvCxnSpPr>
      <xdr:spPr>
        <a:xfrm flipV="1">
          <a:off x="9639300" y="7068845"/>
          <a:ext cx="8382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169852</xdr:rowOff>
    </xdr:from>
    <xdr:to>
      <xdr:col>46</xdr:col>
      <xdr:colOff>38100</xdr:colOff>
      <xdr:row>41</xdr:row>
      <xdr:rowOff>100002</xdr:rowOff>
    </xdr:to>
    <xdr:sp macro="" textlink="">
      <xdr:nvSpPr>
        <xdr:cNvPr id="127" name="楕円 126"/>
        <xdr:cNvSpPr/>
      </xdr:nvSpPr>
      <xdr:spPr>
        <a:xfrm>
          <a:off x="8699500" y="70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45537</xdr:rowOff>
    </xdr:from>
    <xdr:to>
      <xdr:col>50</xdr:col>
      <xdr:colOff>114300</xdr:colOff>
      <xdr:row>41</xdr:row>
      <xdr:rowOff>49202</xdr:rowOff>
    </xdr:to>
    <xdr:cxnSp macro="">
      <xdr:nvCxnSpPr>
        <xdr:cNvPr id="128" name="直線コネクタ 127"/>
        <xdr:cNvCxnSpPr/>
      </xdr:nvCxnSpPr>
      <xdr:spPr>
        <a:xfrm flipV="1">
          <a:off x="8750300" y="7074987"/>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3004</xdr:rowOff>
    </xdr:from>
    <xdr:to>
      <xdr:col>41</xdr:col>
      <xdr:colOff>101600</xdr:colOff>
      <xdr:row>41</xdr:row>
      <xdr:rowOff>104604</xdr:rowOff>
    </xdr:to>
    <xdr:sp macro="" textlink="">
      <xdr:nvSpPr>
        <xdr:cNvPr id="129" name="楕円 128"/>
        <xdr:cNvSpPr/>
      </xdr:nvSpPr>
      <xdr:spPr>
        <a:xfrm>
          <a:off x="7810500" y="70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49202</xdr:rowOff>
    </xdr:from>
    <xdr:to>
      <xdr:col>45</xdr:col>
      <xdr:colOff>177800</xdr:colOff>
      <xdr:row>41</xdr:row>
      <xdr:rowOff>53804</xdr:rowOff>
    </xdr:to>
    <xdr:cxnSp macro="">
      <xdr:nvCxnSpPr>
        <xdr:cNvPr id="130" name="直線コネクタ 129"/>
        <xdr:cNvCxnSpPr/>
      </xdr:nvCxnSpPr>
      <xdr:spPr>
        <a:xfrm flipV="1">
          <a:off x="7861300" y="7078652"/>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87464</xdr:rowOff>
    </xdr:from>
    <xdr:ext cx="534377" cy="259045"/>
    <xdr:sp macro="" textlink="">
      <xdr:nvSpPr>
        <xdr:cNvPr id="134" name="n_1mainValue【道路】&#10;一人当たり延長"/>
        <xdr:cNvSpPr txBox="1"/>
      </xdr:nvSpPr>
      <xdr:spPr>
        <a:xfrm>
          <a:off x="9359411" y="71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91129</xdr:rowOff>
    </xdr:from>
    <xdr:ext cx="534377" cy="259045"/>
    <xdr:sp macro="" textlink="">
      <xdr:nvSpPr>
        <xdr:cNvPr id="135" name="n_2mainValue【道路】&#10;一人当たり延長"/>
        <xdr:cNvSpPr txBox="1"/>
      </xdr:nvSpPr>
      <xdr:spPr>
        <a:xfrm>
          <a:off x="8483111" y="71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95731</xdr:rowOff>
    </xdr:from>
    <xdr:ext cx="534377" cy="259045"/>
    <xdr:sp macro="" textlink="">
      <xdr:nvSpPr>
        <xdr:cNvPr id="136" name="n_3mainValue【道路】&#10;一人当たり延長"/>
        <xdr:cNvSpPr txBox="1"/>
      </xdr:nvSpPr>
      <xdr:spPr>
        <a:xfrm>
          <a:off x="7594111" y="71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74" name="楕円 173"/>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175" name="【橋りょう・トンネル】&#10;有形固定資産減価償却率該当値テキスト"/>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76" name="楕円 175"/>
        <xdr:cNvSpPr/>
      </xdr:nvSpPr>
      <xdr:spPr>
        <a:xfrm>
          <a:off x="3746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73152</xdr:rowOff>
    </xdr:to>
    <xdr:cxnSp macro="">
      <xdr:nvCxnSpPr>
        <xdr:cNvPr id="177" name="直線コネクタ 176"/>
        <xdr:cNvCxnSpPr/>
      </xdr:nvCxnSpPr>
      <xdr:spPr>
        <a:xfrm flipV="1">
          <a:off x="3797300" y="100012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xdr:rowOff>
    </xdr:from>
    <xdr:to>
      <xdr:col>15</xdr:col>
      <xdr:colOff>101600</xdr:colOff>
      <xdr:row>58</xdr:row>
      <xdr:rowOff>114808</xdr:rowOff>
    </xdr:to>
    <xdr:sp macro="" textlink="">
      <xdr:nvSpPr>
        <xdr:cNvPr id="178" name="楕円 177"/>
        <xdr:cNvSpPr/>
      </xdr:nvSpPr>
      <xdr:spPr>
        <a:xfrm>
          <a:off x="2857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64008</xdr:rowOff>
    </xdr:from>
    <xdr:to>
      <xdr:col>19</xdr:col>
      <xdr:colOff>177800</xdr:colOff>
      <xdr:row>58</xdr:row>
      <xdr:rowOff>73152</xdr:rowOff>
    </xdr:to>
    <xdr:cxnSp macro="">
      <xdr:nvCxnSpPr>
        <xdr:cNvPr id="179" name="直線コネクタ 178"/>
        <xdr:cNvCxnSpPr/>
      </xdr:nvCxnSpPr>
      <xdr:spPr>
        <a:xfrm>
          <a:off x="2908300" y="10008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80" name="楕円 179"/>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64008</xdr:rowOff>
    </xdr:to>
    <xdr:cxnSp macro="">
      <xdr:nvCxnSpPr>
        <xdr:cNvPr id="181" name="直線コネクタ 180"/>
        <xdr:cNvCxnSpPr/>
      </xdr:nvCxnSpPr>
      <xdr:spPr>
        <a:xfrm>
          <a:off x="2019300" y="99669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185" name="n_1mainValue【橋りょう・トンネル】&#10;有形固定資産減価償却率"/>
        <xdr:cNvSpPr txBox="1"/>
      </xdr:nvSpPr>
      <xdr:spPr>
        <a:xfrm>
          <a:off x="35820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86" name="n_2mainValue【橋りょう・トンネル】&#10;有形固定資産減価償却率"/>
        <xdr:cNvSpPr txBox="1"/>
      </xdr:nvSpPr>
      <xdr:spPr>
        <a:xfrm>
          <a:off x="2705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187" name="n_3mainValue【橋りょう・トンネル】&#10;有形固定資産減価償却率"/>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169362</xdr:rowOff>
    </xdr:from>
    <xdr:to>
      <xdr:col>55</xdr:col>
      <xdr:colOff>50800</xdr:colOff>
      <xdr:row>64</xdr:row>
      <xdr:rowOff>99512</xdr:rowOff>
    </xdr:to>
    <xdr:sp macro="" textlink="">
      <xdr:nvSpPr>
        <xdr:cNvPr id="228" name="楕円 227"/>
        <xdr:cNvSpPr/>
      </xdr:nvSpPr>
      <xdr:spPr>
        <a:xfrm>
          <a:off x="10426700" y="109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84289</xdr:rowOff>
    </xdr:from>
    <xdr:ext cx="599010" cy="259045"/>
    <xdr:sp macro="" textlink="">
      <xdr:nvSpPr>
        <xdr:cNvPr id="229" name="【橋りょう・トンネル】&#10;一人当たり有形固定資産（償却資産）額該当値テキスト"/>
        <xdr:cNvSpPr txBox="1"/>
      </xdr:nvSpPr>
      <xdr:spPr>
        <a:xfrm>
          <a:off x="10515600" y="1088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1248</xdr:rowOff>
    </xdr:from>
    <xdr:to>
      <xdr:col>50</xdr:col>
      <xdr:colOff>165100</xdr:colOff>
      <xdr:row>64</xdr:row>
      <xdr:rowOff>102848</xdr:rowOff>
    </xdr:to>
    <xdr:sp macro="" textlink="">
      <xdr:nvSpPr>
        <xdr:cNvPr id="230" name="楕円 229"/>
        <xdr:cNvSpPr/>
      </xdr:nvSpPr>
      <xdr:spPr>
        <a:xfrm>
          <a:off x="9588500" y="10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48712</xdr:rowOff>
    </xdr:from>
    <xdr:to>
      <xdr:col>55</xdr:col>
      <xdr:colOff>0</xdr:colOff>
      <xdr:row>64</xdr:row>
      <xdr:rowOff>52048</xdr:rowOff>
    </xdr:to>
    <xdr:cxnSp macro="">
      <xdr:nvCxnSpPr>
        <xdr:cNvPr id="231" name="直線コネクタ 230"/>
        <xdr:cNvCxnSpPr/>
      </xdr:nvCxnSpPr>
      <xdr:spPr>
        <a:xfrm flipV="1">
          <a:off x="9639300" y="11021512"/>
          <a:ext cx="8382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5085</xdr:rowOff>
    </xdr:from>
    <xdr:to>
      <xdr:col>46</xdr:col>
      <xdr:colOff>38100</xdr:colOff>
      <xdr:row>64</xdr:row>
      <xdr:rowOff>106685</xdr:rowOff>
    </xdr:to>
    <xdr:sp macro="" textlink="">
      <xdr:nvSpPr>
        <xdr:cNvPr id="232" name="楕円 231"/>
        <xdr:cNvSpPr/>
      </xdr:nvSpPr>
      <xdr:spPr>
        <a:xfrm>
          <a:off x="8699500" y="1097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52048</xdr:rowOff>
    </xdr:from>
    <xdr:to>
      <xdr:col>50</xdr:col>
      <xdr:colOff>114300</xdr:colOff>
      <xdr:row>64</xdr:row>
      <xdr:rowOff>55885</xdr:rowOff>
    </xdr:to>
    <xdr:cxnSp macro="">
      <xdr:nvCxnSpPr>
        <xdr:cNvPr id="233" name="直線コネクタ 232"/>
        <xdr:cNvCxnSpPr/>
      </xdr:nvCxnSpPr>
      <xdr:spPr>
        <a:xfrm flipV="1">
          <a:off x="8750300" y="11024848"/>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169847</xdr:rowOff>
    </xdr:from>
    <xdr:to>
      <xdr:col>41</xdr:col>
      <xdr:colOff>101600</xdr:colOff>
      <xdr:row>64</xdr:row>
      <xdr:rowOff>99997</xdr:rowOff>
    </xdr:to>
    <xdr:sp macro="" textlink="">
      <xdr:nvSpPr>
        <xdr:cNvPr id="234" name="楕円 233"/>
        <xdr:cNvSpPr/>
      </xdr:nvSpPr>
      <xdr:spPr>
        <a:xfrm>
          <a:off x="7810500" y="109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49197</xdr:rowOff>
    </xdr:from>
    <xdr:to>
      <xdr:col>45</xdr:col>
      <xdr:colOff>177800</xdr:colOff>
      <xdr:row>64</xdr:row>
      <xdr:rowOff>55885</xdr:rowOff>
    </xdr:to>
    <xdr:cxnSp macro="">
      <xdr:nvCxnSpPr>
        <xdr:cNvPr id="235" name="直線コネクタ 234"/>
        <xdr:cNvCxnSpPr/>
      </xdr:nvCxnSpPr>
      <xdr:spPr>
        <a:xfrm>
          <a:off x="7861300" y="11021997"/>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93975</xdr:rowOff>
    </xdr:from>
    <xdr:ext cx="599010" cy="259045"/>
    <xdr:sp macro="" textlink="">
      <xdr:nvSpPr>
        <xdr:cNvPr id="239" name="n_1mainValue【橋りょう・トンネル】&#10;一人当たり有形固定資産（償却資産）額"/>
        <xdr:cNvSpPr txBox="1"/>
      </xdr:nvSpPr>
      <xdr:spPr>
        <a:xfrm>
          <a:off x="9327095" y="1106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97812</xdr:rowOff>
    </xdr:from>
    <xdr:ext cx="599010" cy="259045"/>
    <xdr:sp macro="" textlink="">
      <xdr:nvSpPr>
        <xdr:cNvPr id="240" name="n_2mainValue【橋りょう・トンネル】&#10;一人当たり有形固定資産（償却資産）額"/>
        <xdr:cNvSpPr txBox="1"/>
      </xdr:nvSpPr>
      <xdr:spPr>
        <a:xfrm>
          <a:off x="8450795" y="110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91124</xdr:rowOff>
    </xdr:from>
    <xdr:ext cx="599010" cy="259045"/>
    <xdr:sp macro="" textlink="">
      <xdr:nvSpPr>
        <xdr:cNvPr id="241" name="n_3mainValue【橋りょう・トンネル】&#10;一人当たり有形固定資産（償却資産）額"/>
        <xdr:cNvSpPr txBox="1"/>
      </xdr:nvSpPr>
      <xdr:spPr>
        <a:xfrm>
          <a:off x="7561795" y="1106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81" name="楕円 280"/>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59072</xdr:rowOff>
    </xdr:from>
    <xdr:ext cx="405111" cy="259045"/>
    <xdr:sp macro="" textlink="">
      <xdr:nvSpPr>
        <xdr:cNvPr id="282" name="【公営住宅】&#10;有形固定資産減価償却率該当値テキスト"/>
        <xdr:cNvSpPr txBox="1"/>
      </xdr:nvSpPr>
      <xdr:spPr>
        <a:xfrm>
          <a:off x="4673600"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83" name="楕円 282"/>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131445</xdr:rowOff>
    </xdr:to>
    <xdr:cxnSp macro="">
      <xdr:nvCxnSpPr>
        <xdr:cNvPr id="284" name="直線コネクタ 283"/>
        <xdr:cNvCxnSpPr/>
      </xdr:nvCxnSpPr>
      <xdr:spPr>
        <a:xfrm>
          <a:off x="3797300" y="140169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85" name="楕円 284"/>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82</xdr:row>
      <xdr:rowOff>40005</xdr:rowOff>
    </xdr:to>
    <xdr:cxnSp macro="">
      <xdr:nvCxnSpPr>
        <xdr:cNvPr id="286" name="直線コネクタ 285"/>
        <xdr:cNvCxnSpPr/>
      </xdr:nvCxnSpPr>
      <xdr:spPr>
        <a:xfrm flipV="1">
          <a:off x="2908300" y="1401698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87" name="楕円 286"/>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40005</xdr:rowOff>
    </xdr:to>
    <xdr:cxnSp macro="">
      <xdr:nvCxnSpPr>
        <xdr:cNvPr id="288" name="直線コネクタ 287"/>
        <xdr:cNvCxnSpPr/>
      </xdr:nvCxnSpPr>
      <xdr:spPr>
        <a:xfrm>
          <a:off x="2019300" y="14093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92" name="n_1main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3" name="n_2main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294" name="n_3mainValue【公営住宅】&#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23" name="【公営住宅】&#10;一人当たり面積平均値テキスト"/>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163703</xdr:rowOff>
    </xdr:from>
    <xdr:to>
      <xdr:col>55</xdr:col>
      <xdr:colOff>50800</xdr:colOff>
      <xdr:row>82</xdr:row>
      <xdr:rowOff>93853</xdr:rowOff>
    </xdr:to>
    <xdr:sp macro="" textlink="">
      <xdr:nvSpPr>
        <xdr:cNvPr id="333" name="楕円 332"/>
        <xdr:cNvSpPr/>
      </xdr:nvSpPr>
      <xdr:spPr>
        <a:xfrm>
          <a:off x="10426700" y="140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15130</xdr:rowOff>
    </xdr:from>
    <xdr:ext cx="469744" cy="259045"/>
    <xdr:sp macro="" textlink="">
      <xdr:nvSpPr>
        <xdr:cNvPr id="334" name="【公営住宅】&#10;一人当たり面積該当値テキスト"/>
        <xdr:cNvSpPr txBox="1"/>
      </xdr:nvSpPr>
      <xdr:spPr>
        <a:xfrm>
          <a:off x="10515600" y="139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14351</xdr:rowOff>
    </xdr:from>
    <xdr:to>
      <xdr:col>50</xdr:col>
      <xdr:colOff>165100</xdr:colOff>
      <xdr:row>82</xdr:row>
      <xdr:rowOff>115951</xdr:rowOff>
    </xdr:to>
    <xdr:sp macro="" textlink="">
      <xdr:nvSpPr>
        <xdr:cNvPr id="335" name="楕円 334"/>
        <xdr:cNvSpPr/>
      </xdr:nvSpPr>
      <xdr:spPr>
        <a:xfrm>
          <a:off x="9588500" y="140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43053</xdr:rowOff>
    </xdr:from>
    <xdr:to>
      <xdr:col>55</xdr:col>
      <xdr:colOff>0</xdr:colOff>
      <xdr:row>82</xdr:row>
      <xdr:rowOff>65151</xdr:rowOff>
    </xdr:to>
    <xdr:cxnSp macro="">
      <xdr:nvCxnSpPr>
        <xdr:cNvPr id="336" name="直線コネクタ 335"/>
        <xdr:cNvCxnSpPr/>
      </xdr:nvCxnSpPr>
      <xdr:spPr>
        <a:xfrm flipV="1">
          <a:off x="9639300" y="1410195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28575</xdr:rowOff>
    </xdr:from>
    <xdr:to>
      <xdr:col>46</xdr:col>
      <xdr:colOff>38100</xdr:colOff>
      <xdr:row>82</xdr:row>
      <xdr:rowOff>130175</xdr:rowOff>
    </xdr:to>
    <xdr:sp macro="" textlink="">
      <xdr:nvSpPr>
        <xdr:cNvPr id="337" name="楕円 336"/>
        <xdr:cNvSpPr/>
      </xdr:nvSpPr>
      <xdr:spPr>
        <a:xfrm>
          <a:off x="8699500" y="140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65151</xdr:rowOff>
    </xdr:from>
    <xdr:to>
      <xdr:col>50</xdr:col>
      <xdr:colOff>114300</xdr:colOff>
      <xdr:row>82</xdr:row>
      <xdr:rowOff>79375</xdr:rowOff>
    </xdr:to>
    <xdr:cxnSp macro="">
      <xdr:nvCxnSpPr>
        <xdr:cNvPr id="338" name="直線コネクタ 337"/>
        <xdr:cNvCxnSpPr/>
      </xdr:nvCxnSpPr>
      <xdr:spPr>
        <a:xfrm flipV="1">
          <a:off x="8750300" y="1412405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49276</xdr:rowOff>
    </xdr:from>
    <xdr:to>
      <xdr:col>41</xdr:col>
      <xdr:colOff>101600</xdr:colOff>
      <xdr:row>82</xdr:row>
      <xdr:rowOff>150876</xdr:rowOff>
    </xdr:to>
    <xdr:sp macro="" textlink="">
      <xdr:nvSpPr>
        <xdr:cNvPr id="339" name="楕円 338"/>
        <xdr:cNvSpPr/>
      </xdr:nvSpPr>
      <xdr:spPr>
        <a:xfrm>
          <a:off x="7810500" y="141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79375</xdr:rowOff>
    </xdr:from>
    <xdr:to>
      <xdr:col>45</xdr:col>
      <xdr:colOff>177800</xdr:colOff>
      <xdr:row>82</xdr:row>
      <xdr:rowOff>100076</xdr:rowOff>
    </xdr:to>
    <xdr:cxnSp macro="">
      <xdr:nvCxnSpPr>
        <xdr:cNvPr id="340" name="直線コネクタ 339"/>
        <xdr:cNvCxnSpPr/>
      </xdr:nvCxnSpPr>
      <xdr:spPr>
        <a:xfrm flipV="1">
          <a:off x="7861300" y="14138275"/>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41" name="n_1aveValue【公営住宅】&#10;一人当たり面積"/>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42" name="n_2aveValue【公営住宅】&#10;一人当たり面積"/>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16400</xdr:rowOff>
    </xdr:from>
    <xdr:ext cx="469744" cy="259045"/>
    <xdr:sp macro="" textlink="">
      <xdr:nvSpPr>
        <xdr:cNvPr id="343" name="n_3aveValue【公営住宅】&#10;一人当たり面積"/>
        <xdr:cNvSpPr txBox="1"/>
      </xdr:nvSpPr>
      <xdr:spPr>
        <a:xfrm>
          <a:off x="7626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132478</xdr:rowOff>
    </xdr:from>
    <xdr:ext cx="469744" cy="259045"/>
    <xdr:sp macro="" textlink="">
      <xdr:nvSpPr>
        <xdr:cNvPr id="344" name="n_1mainValue【公営住宅】&#10;一人当たり面積"/>
        <xdr:cNvSpPr txBox="1"/>
      </xdr:nvSpPr>
      <xdr:spPr>
        <a:xfrm>
          <a:off x="9391727" y="1384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146702</xdr:rowOff>
    </xdr:from>
    <xdr:ext cx="469744" cy="259045"/>
    <xdr:sp macro="" textlink="">
      <xdr:nvSpPr>
        <xdr:cNvPr id="345" name="n_2mainValue【公営住宅】&#10;一人当たり面積"/>
        <xdr:cNvSpPr txBox="1"/>
      </xdr:nvSpPr>
      <xdr:spPr>
        <a:xfrm>
          <a:off x="8515427" y="138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167403</xdr:rowOff>
    </xdr:from>
    <xdr:ext cx="469744" cy="259045"/>
    <xdr:sp macro="" textlink="">
      <xdr:nvSpPr>
        <xdr:cNvPr id="346" name="n_3mainValue【公営住宅】&#10;一人当たり面積"/>
        <xdr:cNvSpPr txBox="1"/>
      </xdr:nvSpPr>
      <xdr:spPr>
        <a:xfrm>
          <a:off x="7626427" y="138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8" name="テキスト ボックス 35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70" name="直線コネクタ 369"/>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71" name="【港湾・漁港】&#10;有形固定資産減価償却率最小値テキスト"/>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72" name="直線コネクタ 371"/>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73" name="【港湾・漁港】&#10;有形固定資産減価償却率最大値テキスト"/>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74" name="直線コネクタ 373"/>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43832</xdr:rowOff>
    </xdr:from>
    <xdr:ext cx="405111" cy="259045"/>
    <xdr:sp macro="" textlink="">
      <xdr:nvSpPr>
        <xdr:cNvPr id="375" name="【港湾・漁港】&#10;有形固定資産減価償却率平均値テキスト"/>
        <xdr:cNvSpPr txBox="1"/>
      </xdr:nvSpPr>
      <xdr:spPr>
        <a:xfrm>
          <a:off x="4673600" y="1753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76" name="フローチャート: 判断 375"/>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77" name="フローチャート: 判断 376"/>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78" name="フローチャート: 判断 377"/>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379" name="フローチャート: 判断 378"/>
        <xdr:cNvSpPr/>
      </xdr:nvSpPr>
      <xdr:spPr>
        <a:xfrm>
          <a:off x="196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31114</xdr:rowOff>
    </xdr:from>
    <xdr:to>
      <xdr:col>24</xdr:col>
      <xdr:colOff>114300</xdr:colOff>
      <xdr:row>100</xdr:row>
      <xdr:rowOff>132714</xdr:rowOff>
    </xdr:to>
    <xdr:sp macro="" textlink="">
      <xdr:nvSpPr>
        <xdr:cNvPr id="385" name="楕円 384"/>
        <xdr:cNvSpPr/>
      </xdr:nvSpPr>
      <xdr:spPr>
        <a:xfrm>
          <a:off x="45847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155591</xdr:rowOff>
    </xdr:from>
    <xdr:ext cx="405111" cy="259045"/>
    <xdr:sp macro="" textlink="">
      <xdr:nvSpPr>
        <xdr:cNvPr id="386" name="【港湾・漁港】&#10;有形固定資産減価償却率該当値テキスト"/>
        <xdr:cNvSpPr txBox="1"/>
      </xdr:nvSpPr>
      <xdr:spPr>
        <a:xfrm>
          <a:off x="4673600" y="1712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61595</xdr:rowOff>
    </xdr:from>
    <xdr:to>
      <xdr:col>20</xdr:col>
      <xdr:colOff>38100</xdr:colOff>
      <xdr:row>99</xdr:row>
      <xdr:rowOff>163195</xdr:rowOff>
    </xdr:to>
    <xdr:sp macro="" textlink="">
      <xdr:nvSpPr>
        <xdr:cNvPr id="387" name="楕円 386"/>
        <xdr:cNvSpPr/>
      </xdr:nvSpPr>
      <xdr:spPr>
        <a:xfrm>
          <a:off x="3746500" y="170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112395</xdr:rowOff>
    </xdr:from>
    <xdr:to>
      <xdr:col>24</xdr:col>
      <xdr:colOff>63500</xdr:colOff>
      <xdr:row>100</xdr:row>
      <xdr:rowOff>81914</xdr:rowOff>
    </xdr:to>
    <xdr:cxnSp macro="">
      <xdr:nvCxnSpPr>
        <xdr:cNvPr id="388" name="直線コネクタ 387"/>
        <xdr:cNvCxnSpPr/>
      </xdr:nvCxnSpPr>
      <xdr:spPr>
        <a:xfrm>
          <a:off x="3797300" y="17085945"/>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107314</xdr:rowOff>
    </xdr:from>
    <xdr:to>
      <xdr:col>15</xdr:col>
      <xdr:colOff>101600</xdr:colOff>
      <xdr:row>100</xdr:row>
      <xdr:rowOff>37464</xdr:rowOff>
    </xdr:to>
    <xdr:sp macro="" textlink="">
      <xdr:nvSpPr>
        <xdr:cNvPr id="389" name="楕円 388"/>
        <xdr:cNvSpPr/>
      </xdr:nvSpPr>
      <xdr:spPr>
        <a:xfrm>
          <a:off x="2857500" y="170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112395</xdr:rowOff>
    </xdr:from>
    <xdr:to>
      <xdr:col>19</xdr:col>
      <xdr:colOff>177800</xdr:colOff>
      <xdr:row>99</xdr:row>
      <xdr:rowOff>158114</xdr:rowOff>
    </xdr:to>
    <xdr:cxnSp macro="">
      <xdr:nvCxnSpPr>
        <xdr:cNvPr id="390" name="直線コネクタ 389"/>
        <xdr:cNvCxnSpPr/>
      </xdr:nvCxnSpPr>
      <xdr:spPr>
        <a:xfrm flipV="1">
          <a:off x="2908300" y="170859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153036</xdr:rowOff>
    </xdr:from>
    <xdr:to>
      <xdr:col>10</xdr:col>
      <xdr:colOff>165100</xdr:colOff>
      <xdr:row>100</xdr:row>
      <xdr:rowOff>83186</xdr:rowOff>
    </xdr:to>
    <xdr:sp macro="" textlink="">
      <xdr:nvSpPr>
        <xdr:cNvPr id="391" name="楕円 390"/>
        <xdr:cNvSpPr/>
      </xdr:nvSpPr>
      <xdr:spPr>
        <a:xfrm>
          <a:off x="1968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158114</xdr:rowOff>
    </xdr:from>
    <xdr:to>
      <xdr:col>15</xdr:col>
      <xdr:colOff>50800</xdr:colOff>
      <xdr:row>100</xdr:row>
      <xdr:rowOff>32386</xdr:rowOff>
    </xdr:to>
    <xdr:cxnSp macro="">
      <xdr:nvCxnSpPr>
        <xdr:cNvPr id="392" name="直線コネクタ 391"/>
        <xdr:cNvCxnSpPr/>
      </xdr:nvCxnSpPr>
      <xdr:spPr>
        <a:xfrm flipV="1">
          <a:off x="2019300" y="171316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1922</xdr:rowOff>
    </xdr:from>
    <xdr:ext cx="405111" cy="259045"/>
    <xdr:sp macro="" textlink="">
      <xdr:nvSpPr>
        <xdr:cNvPr id="393" name="n_1aveValue【港湾・漁港】&#10;有形固定資産減価償却率"/>
        <xdr:cNvSpPr txBox="1"/>
      </xdr:nvSpPr>
      <xdr:spPr>
        <a:xfrm>
          <a:off x="3582044" y="176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36213</xdr:rowOff>
    </xdr:from>
    <xdr:ext cx="405111" cy="259045"/>
    <xdr:sp macro="" textlink="">
      <xdr:nvSpPr>
        <xdr:cNvPr id="394" name="n_2aveValue【港湾・漁港】&#10;有形固定資産減価償却率"/>
        <xdr:cNvSpPr txBox="1"/>
      </xdr:nvSpPr>
      <xdr:spPr>
        <a:xfrm>
          <a:off x="27057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395" name="n_3aveValue【港湾・漁港】&#10;有形固定資産減価償却率"/>
        <xdr:cNvSpPr txBox="1"/>
      </xdr:nvSpPr>
      <xdr:spPr>
        <a:xfrm>
          <a:off x="1816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8272</xdr:rowOff>
    </xdr:from>
    <xdr:ext cx="405111" cy="259045"/>
    <xdr:sp macro="" textlink="">
      <xdr:nvSpPr>
        <xdr:cNvPr id="396" name="n_1mainValue【港湾・漁港】&#10;有形固定資産減価償却率"/>
        <xdr:cNvSpPr txBox="1"/>
      </xdr:nvSpPr>
      <xdr:spPr>
        <a:xfrm>
          <a:off x="3582044" y="1681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53991</xdr:rowOff>
    </xdr:from>
    <xdr:ext cx="405111" cy="259045"/>
    <xdr:sp macro="" textlink="">
      <xdr:nvSpPr>
        <xdr:cNvPr id="397" name="n_2mainValue【港湾・漁港】&#10;有形固定資産減価償却率"/>
        <xdr:cNvSpPr txBox="1"/>
      </xdr:nvSpPr>
      <xdr:spPr>
        <a:xfrm>
          <a:off x="27057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99713</xdr:rowOff>
    </xdr:from>
    <xdr:ext cx="405111" cy="259045"/>
    <xdr:sp macro="" textlink="">
      <xdr:nvSpPr>
        <xdr:cNvPr id="398" name="n_3mainValue【港湾・漁港】&#10;有形固定資産減価償却率"/>
        <xdr:cNvSpPr txBox="1"/>
      </xdr:nvSpPr>
      <xdr:spPr>
        <a:xfrm>
          <a:off x="18167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2" name="テキスト ボックス 411"/>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6" name="テキスト ボックス 415"/>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22" name="直線コネクタ 421"/>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23" name="【港湾・漁港】&#10;一人当たり有形固定資産（償却資産）額最小値テキスト"/>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24" name="直線コネクタ 423"/>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25" name="【港湾・漁港】&#10;一人当たり有形固定資産（償却資産）額最大値テキスト"/>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26" name="直線コネクタ 425"/>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427" name="【港湾・漁港】&#10;一人当たり有形固定資産（償却資産）額平均値テキスト"/>
        <xdr:cNvSpPr txBox="1"/>
      </xdr:nvSpPr>
      <xdr:spPr>
        <a:xfrm>
          <a:off x="10515600" y="18159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28" name="フローチャート: 判断 427"/>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29" name="フローチャート: 判断 428"/>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30" name="フローチャート: 判断 429"/>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41095</xdr:rowOff>
    </xdr:from>
    <xdr:to>
      <xdr:col>41</xdr:col>
      <xdr:colOff>101600</xdr:colOff>
      <xdr:row>107</xdr:row>
      <xdr:rowOff>142695</xdr:rowOff>
    </xdr:to>
    <xdr:sp macro="" textlink="">
      <xdr:nvSpPr>
        <xdr:cNvPr id="431" name="フローチャート: 判断 430"/>
        <xdr:cNvSpPr/>
      </xdr:nvSpPr>
      <xdr:spPr>
        <a:xfrm>
          <a:off x="7810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22270</xdr:rowOff>
    </xdr:from>
    <xdr:to>
      <xdr:col>55</xdr:col>
      <xdr:colOff>50800</xdr:colOff>
      <xdr:row>108</xdr:row>
      <xdr:rowOff>123870</xdr:rowOff>
    </xdr:to>
    <xdr:sp macro="" textlink="">
      <xdr:nvSpPr>
        <xdr:cNvPr id="437" name="楕円 436"/>
        <xdr:cNvSpPr/>
      </xdr:nvSpPr>
      <xdr:spPr>
        <a:xfrm>
          <a:off x="10426700" y="18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108647</xdr:rowOff>
    </xdr:from>
    <xdr:ext cx="599010" cy="259045"/>
    <xdr:sp macro="" textlink="">
      <xdr:nvSpPr>
        <xdr:cNvPr id="438" name="【港湾・漁港】&#10;一人当たり有形固定資産（償却資産）額該当値テキスト"/>
        <xdr:cNvSpPr txBox="1"/>
      </xdr:nvSpPr>
      <xdr:spPr>
        <a:xfrm>
          <a:off x="10515600" y="1845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90181</xdr:rowOff>
    </xdr:from>
    <xdr:to>
      <xdr:col>50</xdr:col>
      <xdr:colOff>165100</xdr:colOff>
      <xdr:row>109</xdr:row>
      <xdr:rowOff>20331</xdr:rowOff>
    </xdr:to>
    <xdr:sp macro="" textlink="">
      <xdr:nvSpPr>
        <xdr:cNvPr id="439" name="楕円 438"/>
        <xdr:cNvSpPr/>
      </xdr:nvSpPr>
      <xdr:spPr>
        <a:xfrm>
          <a:off x="9588500" y="186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73070</xdr:rowOff>
    </xdr:from>
    <xdr:to>
      <xdr:col>55</xdr:col>
      <xdr:colOff>0</xdr:colOff>
      <xdr:row>108</xdr:row>
      <xdr:rowOff>140981</xdr:rowOff>
    </xdr:to>
    <xdr:cxnSp macro="">
      <xdr:nvCxnSpPr>
        <xdr:cNvPr id="440" name="直線コネクタ 439"/>
        <xdr:cNvCxnSpPr/>
      </xdr:nvCxnSpPr>
      <xdr:spPr>
        <a:xfrm flipV="1">
          <a:off x="9639300" y="18589670"/>
          <a:ext cx="8382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90402</xdr:rowOff>
    </xdr:from>
    <xdr:to>
      <xdr:col>46</xdr:col>
      <xdr:colOff>38100</xdr:colOff>
      <xdr:row>109</xdr:row>
      <xdr:rowOff>20552</xdr:rowOff>
    </xdr:to>
    <xdr:sp macro="" textlink="">
      <xdr:nvSpPr>
        <xdr:cNvPr id="441" name="楕円 440"/>
        <xdr:cNvSpPr/>
      </xdr:nvSpPr>
      <xdr:spPr>
        <a:xfrm>
          <a:off x="8699500" y="186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140981</xdr:rowOff>
    </xdr:from>
    <xdr:to>
      <xdr:col>50</xdr:col>
      <xdr:colOff>114300</xdr:colOff>
      <xdr:row>108</xdr:row>
      <xdr:rowOff>141202</xdr:rowOff>
    </xdr:to>
    <xdr:cxnSp macro="">
      <xdr:nvCxnSpPr>
        <xdr:cNvPr id="442" name="直線コネクタ 441"/>
        <xdr:cNvCxnSpPr/>
      </xdr:nvCxnSpPr>
      <xdr:spPr>
        <a:xfrm flipV="1">
          <a:off x="8750300" y="18657581"/>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90723</xdr:rowOff>
    </xdr:from>
    <xdr:to>
      <xdr:col>41</xdr:col>
      <xdr:colOff>101600</xdr:colOff>
      <xdr:row>109</xdr:row>
      <xdr:rowOff>20873</xdr:rowOff>
    </xdr:to>
    <xdr:sp macro="" textlink="">
      <xdr:nvSpPr>
        <xdr:cNvPr id="443" name="楕円 442"/>
        <xdr:cNvSpPr/>
      </xdr:nvSpPr>
      <xdr:spPr>
        <a:xfrm>
          <a:off x="7810500" y="186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141202</xdr:rowOff>
    </xdr:from>
    <xdr:to>
      <xdr:col>45</xdr:col>
      <xdr:colOff>177800</xdr:colOff>
      <xdr:row>108</xdr:row>
      <xdr:rowOff>141523</xdr:rowOff>
    </xdr:to>
    <xdr:cxnSp macro="">
      <xdr:nvCxnSpPr>
        <xdr:cNvPr id="444" name="直線コネクタ 443"/>
        <xdr:cNvCxnSpPr/>
      </xdr:nvCxnSpPr>
      <xdr:spPr>
        <a:xfrm flipV="1">
          <a:off x="7861300" y="18657802"/>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109507</xdr:rowOff>
    </xdr:from>
    <xdr:ext cx="599010" cy="259045"/>
    <xdr:sp macro="" textlink="">
      <xdr:nvSpPr>
        <xdr:cNvPr id="445" name="n_1aveValue【港湾・漁港】&#10;一人当たり有形固定資産（償却資産）額"/>
        <xdr:cNvSpPr txBox="1"/>
      </xdr:nvSpPr>
      <xdr:spPr>
        <a:xfrm>
          <a:off x="93270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446" name="n_2aveValue【港湾・漁港】&#10;一人当たり有形固定資産（償却資産）額"/>
        <xdr:cNvSpPr txBox="1"/>
      </xdr:nvSpPr>
      <xdr:spPr>
        <a:xfrm>
          <a:off x="8450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159222</xdr:rowOff>
    </xdr:from>
    <xdr:ext cx="599010" cy="259045"/>
    <xdr:sp macro="" textlink="">
      <xdr:nvSpPr>
        <xdr:cNvPr id="447" name="n_3aveValue【港湾・漁港】&#10;一人当たり有形固定資産（償却資産）額"/>
        <xdr:cNvSpPr txBox="1"/>
      </xdr:nvSpPr>
      <xdr:spPr>
        <a:xfrm>
          <a:off x="7561795" y="181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11458</xdr:rowOff>
    </xdr:from>
    <xdr:ext cx="534377" cy="259045"/>
    <xdr:sp macro="" textlink="">
      <xdr:nvSpPr>
        <xdr:cNvPr id="448" name="n_1mainValue【港湾・漁港】&#10;一人当たり有形固定資産（償却資産）額"/>
        <xdr:cNvSpPr txBox="1"/>
      </xdr:nvSpPr>
      <xdr:spPr>
        <a:xfrm>
          <a:off x="9359411" y="1869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11679</xdr:rowOff>
    </xdr:from>
    <xdr:ext cx="534377" cy="259045"/>
    <xdr:sp macro="" textlink="">
      <xdr:nvSpPr>
        <xdr:cNvPr id="449" name="n_2mainValue【港湾・漁港】&#10;一人当たり有形固定資産（償却資産）額"/>
        <xdr:cNvSpPr txBox="1"/>
      </xdr:nvSpPr>
      <xdr:spPr>
        <a:xfrm>
          <a:off x="8483111" y="186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12000</xdr:rowOff>
    </xdr:from>
    <xdr:ext cx="534377" cy="259045"/>
    <xdr:sp macro="" textlink="">
      <xdr:nvSpPr>
        <xdr:cNvPr id="450" name="n_3mainValue【港湾・漁港】&#10;一人当たり有形固定資産（償却資産）額"/>
        <xdr:cNvSpPr txBox="1"/>
      </xdr:nvSpPr>
      <xdr:spPr>
        <a:xfrm>
          <a:off x="7594111" y="18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1" name="直線コネクタ 46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2" name="テキスト ボックス 46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3" name="直線コネクタ 46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4" name="テキスト ボックス 46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5" name="直線コネクタ 46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6" name="テキスト ボックス 46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7" name="直線コネクタ 46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8" name="テキスト ボックス 46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9" name="直線コネクタ 46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0" name="テキスト ボックス 46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1" name="直線コネクタ 47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2" name="テキスト ボックス 47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76" name="直線コネクタ 475"/>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77"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78" name="直線コネクタ 477"/>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79"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80" name="直線コネクタ 479"/>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481" name="【認定こども園・幼稚園・保育所】&#10;有形固定資産減価償却率平均値テキスト"/>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82" name="フローチャート: 判断 481"/>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83" name="フローチャート: 判断 48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84" name="フローチャート: 判断 483"/>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85" name="フローチャート: 判断 484"/>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491" name="楕円 490"/>
        <xdr:cNvSpPr/>
      </xdr:nvSpPr>
      <xdr:spPr>
        <a:xfrm>
          <a:off x="16268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85470</xdr:rowOff>
    </xdr:from>
    <xdr:ext cx="405111" cy="259045"/>
    <xdr:sp macro="" textlink="">
      <xdr:nvSpPr>
        <xdr:cNvPr id="492" name="【認定こども園・幼稚園・保育所】&#10;有形固定資産減価償却率該当値テキスト"/>
        <xdr:cNvSpPr txBox="1"/>
      </xdr:nvSpPr>
      <xdr:spPr>
        <a:xfrm>
          <a:off x="16357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493" name="楕円 492"/>
        <xdr:cNvSpPr/>
      </xdr:nvSpPr>
      <xdr:spPr>
        <a:xfrm>
          <a:off x="1543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157843</xdr:rowOff>
    </xdr:from>
    <xdr:to>
      <xdr:col>85</xdr:col>
      <xdr:colOff>127000</xdr:colOff>
      <xdr:row>39</xdr:row>
      <xdr:rowOff>35378</xdr:rowOff>
    </xdr:to>
    <xdr:cxnSp macro="">
      <xdr:nvCxnSpPr>
        <xdr:cNvPr id="494" name="直線コネクタ 493"/>
        <xdr:cNvCxnSpPr/>
      </xdr:nvCxnSpPr>
      <xdr:spPr>
        <a:xfrm flipV="1">
          <a:off x="15481300" y="6672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95" name="楕円 494"/>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81099</xdr:rowOff>
    </xdr:to>
    <xdr:cxnSp macro="">
      <xdr:nvCxnSpPr>
        <xdr:cNvPr id="496" name="直線コネクタ 495"/>
        <xdr:cNvCxnSpPr/>
      </xdr:nvCxnSpPr>
      <xdr:spPr>
        <a:xfrm flipV="1">
          <a:off x="14592300" y="67219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497" name="楕円 496"/>
        <xdr:cNvSpPr/>
      </xdr:nvSpPr>
      <xdr:spPr>
        <a:xfrm>
          <a:off x="1365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117022</xdr:rowOff>
    </xdr:to>
    <xdr:cxnSp macro="">
      <xdr:nvCxnSpPr>
        <xdr:cNvPr id="498" name="直線コネクタ 497"/>
        <xdr:cNvCxnSpPr/>
      </xdr:nvCxnSpPr>
      <xdr:spPr>
        <a:xfrm flipV="1">
          <a:off x="13703300" y="67676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99"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500" name="n_2ave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501"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502" name="n_1mainValue【認定こども園・幼稚園・保育所】&#10;有形固定資産減価償却率"/>
        <xdr:cNvSpPr txBox="1"/>
      </xdr:nvSpPr>
      <xdr:spPr>
        <a:xfrm>
          <a:off x="15266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503" name="n_2mainValue【認定こども園・幼稚園・保育所】&#10;有形固定資産減価償却率"/>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504" name="n_3mainValue【認定こども園・幼稚園・保育所】&#10;有形固定資産減価償却率"/>
        <xdr:cNvSpPr txBox="1"/>
      </xdr:nvSpPr>
      <xdr:spPr>
        <a:xfrm>
          <a:off x="13500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6" name="テキスト ボックス 51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28" name="直線コネクタ 527"/>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29"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30" name="直線コネクタ 529"/>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31"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32" name="直線コネクタ 531"/>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533" name="【認定こども園・幼稚園・保育所】&#10;一人当たり面積平均値テキスト"/>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34" name="フローチャート: 判断 533"/>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35" name="フローチャート: 判断 534"/>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36" name="フローチャート: 判断 535"/>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537" name="フローチャート: 判断 536"/>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138430</xdr:rowOff>
    </xdr:from>
    <xdr:to>
      <xdr:col>116</xdr:col>
      <xdr:colOff>114300</xdr:colOff>
      <xdr:row>40</xdr:row>
      <xdr:rowOff>68580</xdr:rowOff>
    </xdr:to>
    <xdr:sp macro="" textlink="">
      <xdr:nvSpPr>
        <xdr:cNvPr id="543" name="楕円 542"/>
        <xdr:cNvSpPr/>
      </xdr:nvSpPr>
      <xdr:spPr>
        <a:xfrm>
          <a:off x="2211070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116857</xdr:rowOff>
    </xdr:from>
    <xdr:ext cx="469744" cy="259045"/>
    <xdr:sp macro="" textlink="">
      <xdr:nvSpPr>
        <xdr:cNvPr id="544" name="【認定こども園・幼稚園・保育所】&#10;一人当たり面積該当値テキスト"/>
        <xdr:cNvSpPr txBox="1"/>
      </xdr:nvSpPr>
      <xdr:spPr>
        <a:xfrm>
          <a:off x="22199600" y="68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148590</xdr:rowOff>
    </xdr:from>
    <xdr:to>
      <xdr:col>112</xdr:col>
      <xdr:colOff>38100</xdr:colOff>
      <xdr:row>40</xdr:row>
      <xdr:rowOff>78740</xdr:rowOff>
    </xdr:to>
    <xdr:sp macro="" textlink="">
      <xdr:nvSpPr>
        <xdr:cNvPr id="545" name="楕円 544"/>
        <xdr:cNvSpPr/>
      </xdr:nvSpPr>
      <xdr:spPr>
        <a:xfrm>
          <a:off x="212725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17780</xdr:rowOff>
    </xdr:from>
    <xdr:to>
      <xdr:col>116</xdr:col>
      <xdr:colOff>63500</xdr:colOff>
      <xdr:row>40</xdr:row>
      <xdr:rowOff>27940</xdr:rowOff>
    </xdr:to>
    <xdr:cxnSp macro="">
      <xdr:nvCxnSpPr>
        <xdr:cNvPr id="546" name="直線コネクタ 545"/>
        <xdr:cNvCxnSpPr/>
      </xdr:nvCxnSpPr>
      <xdr:spPr>
        <a:xfrm flipV="1">
          <a:off x="21323300" y="687578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156210</xdr:rowOff>
    </xdr:from>
    <xdr:to>
      <xdr:col>107</xdr:col>
      <xdr:colOff>101600</xdr:colOff>
      <xdr:row>40</xdr:row>
      <xdr:rowOff>86360</xdr:rowOff>
    </xdr:to>
    <xdr:sp macro="" textlink="">
      <xdr:nvSpPr>
        <xdr:cNvPr id="547" name="楕円 546"/>
        <xdr:cNvSpPr/>
      </xdr:nvSpPr>
      <xdr:spPr>
        <a:xfrm>
          <a:off x="203835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27940</xdr:rowOff>
    </xdr:from>
    <xdr:to>
      <xdr:col>111</xdr:col>
      <xdr:colOff>177800</xdr:colOff>
      <xdr:row>40</xdr:row>
      <xdr:rowOff>35560</xdr:rowOff>
    </xdr:to>
    <xdr:cxnSp macro="">
      <xdr:nvCxnSpPr>
        <xdr:cNvPr id="548" name="直線コネクタ 547"/>
        <xdr:cNvCxnSpPr/>
      </xdr:nvCxnSpPr>
      <xdr:spPr>
        <a:xfrm flipV="1">
          <a:off x="204343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165100</xdr:rowOff>
    </xdr:from>
    <xdr:to>
      <xdr:col>102</xdr:col>
      <xdr:colOff>165100</xdr:colOff>
      <xdr:row>40</xdr:row>
      <xdr:rowOff>95250</xdr:rowOff>
    </xdr:to>
    <xdr:sp macro="" textlink="">
      <xdr:nvSpPr>
        <xdr:cNvPr id="549" name="楕円 548"/>
        <xdr:cNvSpPr/>
      </xdr:nvSpPr>
      <xdr:spPr>
        <a:xfrm>
          <a:off x="19494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35560</xdr:rowOff>
    </xdr:from>
    <xdr:to>
      <xdr:col>107</xdr:col>
      <xdr:colOff>50800</xdr:colOff>
      <xdr:row>40</xdr:row>
      <xdr:rowOff>44450</xdr:rowOff>
    </xdr:to>
    <xdr:cxnSp macro="">
      <xdr:nvCxnSpPr>
        <xdr:cNvPr id="550" name="直線コネクタ 549"/>
        <xdr:cNvCxnSpPr/>
      </xdr:nvCxnSpPr>
      <xdr:spPr>
        <a:xfrm flipV="1">
          <a:off x="19545300" y="68935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551"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552"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553"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69867</xdr:rowOff>
    </xdr:from>
    <xdr:ext cx="469744" cy="259045"/>
    <xdr:sp macro="" textlink="">
      <xdr:nvSpPr>
        <xdr:cNvPr id="554" name="n_1mainValue【認定こども園・幼稚園・保育所】&#10;一人当たり面積"/>
        <xdr:cNvSpPr txBox="1"/>
      </xdr:nvSpPr>
      <xdr:spPr>
        <a:xfrm>
          <a:off x="21075727"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77487</xdr:rowOff>
    </xdr:from>
    <xdr:ext cx="469744" cy="259045"/>
    <xdr:sp macro="" textlink="">
      <xdr:nvSpPr>
        <xdr:cNvPr id="555" name="n_2mainValue【認定こども園・幼稚園・保育所】&#10;一人当たり面積"/>
        <xdr:cNvSpPr txBox="1"/>
      </xdr:nvSpPr>
      <xdr:spPr>
        <a:xfrm>
          <a:off x="20199427"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86377</xdr:rowOff>
    </xdr:from>
    <xdr:ext cx="469744" cy="259045"/>
    <xdr:sp macro="" textlink="">
      <xdr:nvSpPr>
        <xdr:cNvPr id="556" name="n_3mainValue【認定こども園・幼稚園・保育所】&#10;一人当たり面積"/>
        <xdr:cNvSpPr txBox="1"/>
      </xdr:nvSpPr>
      <xdr:spPr>
        <a:xfrm>
          <a:off x="1931042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81" name="直線コネクタ 580"/>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82"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83" name="直線コネクタ 582"/>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84"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85" name="直線コネクタ 584"/>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86"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87" name="フローチャート: 判断 586"/>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8" name="フローチャート: 判断 58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89" name="フローチャート: 判断 588"/>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0" name="フローチャート: 判断 589"/>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170180</xdr:rowOff>
    </xdr:from>
    <xdr:to>
      <xdr:col>85</xdr:col>
      <xdr:colOff>177800</xdr:colOff>
      <xdr:row>63</xdr:row>
      <xdr:rowOff>100330</xdr:rowOff>
    </xdr:to>
    <xdr:sp macro="" textlink="">
      <xdr:nvSpPr>
        <xdr:cNvPr id="596" name="楕円 595"/>
        <xdr:cNvSpPr/>
      </xdr:nvSpPr>
      <xdr:spPr>
        <a:xfrm>
          <a:off x="16268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148607</xdr:rowOff>
    </xdr:from>
    <xdr:ext cx="405111" cy="259045"/>
    <xdr:sp macro="" textlink="">
      <xdr:nvSpPr>
        <xdr:cNvPr id="597" name="【学校施設】&#10;有形固定資産減価償却率該当値テキスト"/>
        <xdr:cNvSpPr txBox="1"/>
      </xdr:nvSpPr>
      <xdr:spPr>
        <a:xfrm>
          <a:off x="163576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98" name="楕円 597"/>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49530</xdr:rowOff>
    </xdr:from>
    <xdr:to>
      <xdr:col>85</xdr:col>
      <xdr:colOff>127000</xdr:colOff>
      <xdr:row>63</xdr:row>
      <xdr:rowOff>97155</xdr:rowOff>
    </xdr:to>
    <xdr:cxnSp macro="">
      <xdr:nvCxnSpPr>
        <xdr:cNvPr id="599" name="直線コネクタ 598"/>
        <xdr:cNvCxnSpPr/>
      </xdr:nvCxnSpPr>
      <xdr:spPr>
        <a:xfrm flipV="1">
          <a:off x="15481300" y="108508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71120</xdr:rowOff>
    </xdr:from>
    <xdr:to>
      <xdr:col>76</xdr:col>
      <xdr:colOff>165100</xdr:colOff>
      <xdr:row>64</xdr:row>
      <xdr:rowOff>1270</xdr:rowOff>
    </xdr:to>
    <xdr:sp macro="" textlink="">
      <xdr:nvSpPr>
        <xdr:cNvPr id="600" name="楕円 599"/>
        <xdr:cNvSpPr/>
      </xdr:nvSpPr>
      <xdr:spPr>
        <a:xfrm>
          <a:off x="14541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97155</xdr:rowOff>
    </xdr:from>
    <xdr:to>
      <xdr:col>81</xdr:col>
      <xdr:colOff>50800</xdr:colOff>
      <xdr:row>63</xdr:row>
      <xdr:rowOff>121920</xdr:rowOff>
    </xdr:to>
    <xdr:cxnSp macro="">
      <xdr:nvCxnSpPr>
        <xdr:cNvPr id="601" name="直線コネクタ 600"/>
        <xdr:cNvCxnSpPr/>
      </xdr:nvCxnSpPr>
      <xdr:spPr>
        <a:xfrm flipV="1">
          <a:off x="14592300" y="10898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113030</xdr:rowOff>
    </xdr:from>
    <xdr:to>
      <xdr:col>72</xdr:col>
      <xdr:colOff>38100</xdr:colOff>
      <xdr:row>64</xdr:row>
      <xdr:rowOff>43180</xdr:rowOff>
    </xdr:to>
    <xdr:sp macro="" textlink="">
      <xdr:nvSpPr>
        <xdr:cNvPr id="602" name="楕円 601"/>
        <xdr:cNvSpPr/>
      </xdr:nvSpPr>
      <xdr:spPr>
        <a:xfrm>
          <a:off x="1365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121920</xdr:rowOff>
    </xdr:from>
    <xdr:to>
      <xdr:col>76</xdr:col>
      <xdr:colOff>114300</xdr:colOff>
      <xdr:row>63</xdr:row>
      <xdr:rowOff>163830</xdr:rowOff>
    </xdr:to>
    <xdr:cxnSp macro="">
      <xdr:nvCxnSpPr>
        <xdr:cNvPr id="603" name="直線コネクタ 602"/>
        <xdr:cNvCxnSpPr/>
      </xdr:nvCxnSpPr>
      <xdr:spPr>
        <a:xfrm flipV="1">
          <a:off x="13703300" y="10923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04"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05"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6"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607" name="n_1mainValue【学校施設】&#10;有形固定資産減価償却率"/>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163847</xdr:rowOff>
    </xdr:from>
    <xdr:ext cx="405111" cy="259045"/>
    <xdr:sp macro="" textlink="">
      <xdr:nvSpPr>
        <xdr:cNvPr id="608" name="n_2mainValue【学校施設】&#10;有形固定資産減価償却率"/>
        <xdr:cNvSpPr txBox="1"/>
      </xdr:nvSpPr>
      <xdr:spPr>
        <a:xfrm>
          <a:off x="14389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34307</xdr:rowOff>
    </xdr:from>
    <xdr:ext cx="405111" cy="259045"/>
    <xdr:sp macro="" textlink="">
      <xdr:nvSpPr>
        <xdr:cNvPr id="609" name="n_3mainValue【学校施設】&#10;有形固定資産減価償却率"/>
        <xdr:cNvSpPr txBox="1"/>
      </xdr:nvSpPr>
      <xdr:spPr>
        <a:xfrm>
          <a:off x="13500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1" name="直線コネクタ 6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2" name="テキスト ボックス 6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3" name="直線コネクタ 6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4" name="テキスト ボックス 6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5" name="直線コネクタ 6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6" name="テキスト ボックス 6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7" name="直線コネクタ 6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8" name="テキスト ボックス 6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9" name="直線コネクタ 6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0" name="テキスト ボックス 62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1" name="直線コネクタ 6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2" name="テキスト ボックス 63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4" name="テキスト ボックス 63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36" name="直線コネクタ 635"/>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37"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38" name="直線コネクタ 637"/>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39"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40" name="直線コネクタ 639"/>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641"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42" name="フローチャート: 判断 641"/>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43" name="フローチャート: 判断 642"/>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44" name="フローチャート: 判断 643"/>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645" name="フローチャート: 判断 644"/>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89136</xdr:rowOff>
    </xdr:from>
    <xdr:to>
      <xdr:col>116</xdr:col>
      <xdr:colOff>114300</xdr:colOff>
      <xdr:row>64</xdr:row>
      <xdr:rowOff>19286</xdr:rowOff>
    </xdr:to>
    <xdr:sp macro="" textlink="">
      <xdr:nvSpPr>
        <xdr:cNvPr id="651" name="楕円 650"/>
        <xdr:cNvSpPr/>
      </xdr:nvSpPr>
      <xdr:spPr>
        <a:xfrm>
          <a:off x="22110700" y="10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67563</xdr:rowOff>
    </xdr:from>
    <xdr:ext cx="469744" cy="259045"/>
    <xdr:sp macro="" textlink="">
      <xdr:nvSpPr>
        <xdr:cNvPr id="652" name="【学校施設】&#10;一人当たり面積該当値テキスト"/>
        <xdr:cNvSpPr txBox="1"/>
      </xdr:nvSpPr>
      <xdr:spPr>
        <a:xfrm>
          <a:off x="22199600" y="108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103505</xdr:rowOff>
    </xdr:from>
    <xdr:to>
      <xdr:col>112</xdr:col>
      <xdr:colOff>38100</xdr:colOff>
      <xdr:row>64</xdr:row>
      <xdr:rowOff>33655</xdr:rowOff>
    </xdr:to>
    <xdr:sp macro="" textlink="">
      <xdr:nvSpPr>
        <xdr:cNvPr id="653" name="楕円 652"/>
        <xdr:cNvSpPr/>
      </xdr:nvSpPr>
      <xdr:spPr>
        <a:xfrm>
          <a:off x="21272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139936</xdr:rowOff>
    </xdr:from>
    <xdr:to>
      <xdr:col>116</xdr:col>
      <xdr:colOff>63500</xdr:colOff>
      <xdr:row>63</xdr:row>
      <xdr:rowOff>154305</xdr:rowOff>
    </xdr:to>
    <xdr:cxnSp macro="">
      <xdr:nvCxnSpPr>
        <xdr:cNvPr id="654" name="直線コネクタ 653"/>
        <xdr:cNvCxnSpPr/>
      </xdr:nvCxnSpPr>
      <xdr:spPr>
        <a:xfrm flipV="1">
          <a:off x="21323300" y="10941286"/>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112649</xdr:rowOff>
    </xdr:from>
    <xdr:to>
      <xdr:col>107</xdr:col>
      <xdr:colOff>101600</xdr:colOff>
      <xdr:row>64</xdr:row>
      <xdr:rowOff>42799</xdr:rowOff>
    </xdr:to>
    <xdr:sp macro="" textlink="">
      <xdr:nvSpPr>
        <xdr:cNvPr id="655" name="楕円 654"/>
        <xdr:cNvSpPr/>
      </xdr:nvSpPr>
      <xdr:spPr>
        <a:xfrm>
          <a:off x="20383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154305</xdr:rowOff>
    </xdr:from>
    <xdr:to>
      <xdr:col>111</xdr:col>
      <xdr:colOff>177800</xdr:colOff>
      <xdr:row>63</xdr:row>
      <xdr:rowOff>163449</xdr:rowOff>
    </xdr:to>
    <xdr:cxnSp macro="">
      <xdr:nvCxnSpPr>
        <xdr:cNvPr id="656" name="直線コネクタ 655"/>
        <xdr:cNvCxnSpPr/>
      </xdr:nvCxnSpPr>
      <xdr:spPr>
        <a:xfrm flipV="1">
          <a:off x="20434300" y="1095565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126038</xdr:rowOff>
    </xdr:from>
    <xdr:to>
      <xdr:col>102</xdr:col>
      <xdr:colOff>165100</xdr:colOff>
      <xdr:row>64</xdr:row>
      <xdr:rowOff>56188</xdr:rowOff>
    </xdr:to>
    <xdr:sp macro="" textlink="">
      <xdr:nvSpPr>
        <xdr:cNvPr id="657" name="楕円 656"/>
        <xdr:cNvSpPr/>
      </xdr:nvSpPr>
      <xdr:spPr>
        <a:xfrm>
          <a:off x="19494500" y="109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163449</xdr:rowOff>
    </xdr:from>
    <xdr:to>
      <xdr:col>107</xdr:col>
      <xdr:colOff>50800</xdr:colOff>
      <xdr:row>64</xdr:row>
      <xdr:rowOff>5388</xdr:rowOff>
    </xdr:to>
    <xdr:cxnSp macro="">
      <xdr:nvCxnSpPr>
        <xdr:cNvPr id="658" name="直線コネクタ 657"/>
        <xdr:cNvCxnSpPr/>
      </xdr:nvCxnSpPr>
      <xdr:spPr>
        <a:xfrm flipV="1">
          <a:off x="19545300" y="10964799"/>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659"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660"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661"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24782</xdr:rowOff>
    </xdr:from>
    <xdr:ext cx="469744" cy="259045"/>
    <xdr:sp macro="" textlink="">
      <xdr:nvSpPr>
        <xdr:cNvPr id="662" name="n_1mainValue【学校施設】&#10;一人当たり面積"/>
        <xdr:cNvSpPr txBox="1"/>
      </xdr:nvSpPr>
      <xdr:spPr>
        <a:xfrm>
          <a:off x="210757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33926</xdr:rowOff>
    </xdr:from>
    <xdr:ext cx="469744" cy="259045"/>
    <xdr:sp macro="" textlink="">
      <xdr:nvSpPr>
        <xdr:cNvPr id="663" name="n_2mainValue【学校施設】&#10;一人当たり面積"/>
        <xdr:cNvSpPr txBox="1"/>
      </xdr:nvSpPr>
      <xdr:spPr>
        <a:xfrm>
          <a:off x="20199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47315</xdr:rowOff>
    </xdr:from>
    <xdr:ext cx="469744" cy="259045"/>
    <xdr:sp macro="" textlink="">
      <xdr:nvSpPr>
        <xdr:cNvPr id="664" name="n_3mainValue【学校施設】&#10;一人当たり面積"/>
        <xdr:cNvSpPr txBox="1"/>
      </xdr:nvSpPr>
      <xdr:spPr>
        <a:xfrm>
          <a:off x="19310427" y="1102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道路や橋りょう、公営住宅などは、類似団体平均値と同程度となっている。また、教育関係施設については、平成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年建設の小学校など比較的新しい施設が多いことなどから平均値を下回る数字となっている。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本町においても老朽化した古い施設が多いため、今後も古平町公共施設等総合計画と各個別施設計画に基づいた長寿命化、維持・管理に努める。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3,092
3,048
188.36
3,426,794
3,291,213
6,176
2,023,984
3,839,061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91" name="楕円 90"/>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128468</xdr:rowOff>
    </xdr:from>
    <xdr:ext cx="405111" cy="259045"/>
    <xdr:sp macro="" textlink="">
      <xdr:nvSpPr>
        <xdr:cNvPr id="92" name="【体育館・プール】&#10;有形固定資産減価償却率該当値テキスト"/>
        <xdr:cNvSpPr txBox="1"/>
      </xdr:nvSpPr>
      <xdr:spPr>
        <a:xfrm>
          <a:off x="4673600"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93" name="楕円 92"/>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66947</xdr:rowOff>
    </xdr:to>
    <xdr:cxnSp macro="">
      <xdr:nvCxnSpPr>
        <xdr:cNvPr id="94" name="直線コネクタ 93"/>
        <xdr:cNvCxnSpPr/>
      </xdr:nvCxnSpPr>
      <xdr:spPr>
        <a:xfrm flipV="1">
          <a:off x="3797300" y="103163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95" name="楕円 94"/>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106135</xdr:rowOff>
    </xdr:to>
    <xdr:cxnSp macro="">
      <xdr:nvCxnSpPr>
        <xdr:cNvPr id="96" name="直線コネクタ 95"/>
        <xdr:cNvCxnSpPr/>
      </xdr:nvCxnSpPr>
      <xdr:spPr>
        <a:xfrm flipV="1">
          <a:off x="2908300" y="103539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97" name="楕円 96"/>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143691</xdr:rowOff>
    </xdr:to>
    <xdr:cxnSp macro="">
      <xdr:nvCxnSpPr>
        <xdr:cNvPr id="98" name="直線コネクタ 97"/>
        <xdr:cNvCxnSpPr/>
      </xdr:nvCxnSpPr>
      <xdr:spPr>
        <a:xfrm flipV="1">
          <a:off x="2019300" y="103931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108874</xdr:rowOff>
    </xdr:from>
    <xdr:ext cx="405111" cy="259045"/>
    <xdr:sp macro="" textlink="">
      <xdr:nvSpPr>
        <xdr:cNvPr id="99" name="n_1mainValue【体育館・プール】&#10;有形固定資産減価償却率"/>
        <xdr:cNvSpPr txBox="1"/>
      </xdr:nvSpPr>
      <xdr:spPr>
        <a:xfrm>
          <a:off x="3582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148062</xdr:rowOff>
    </xdr:from>
    <xdr:ext cx="405111" cy="259045"/>
    <xdr:sp macro="" textlink="">
      <xdr:nvSpPr>
        <xdr:cNvPr id="100" name="n_2mainValue【体育館・プール】&#10;有形固定資産減価償却率"/>
        <xdr:cNvSpPr txBox="1"/>
      </xdr:nvSpPr>
      <xdr:spPr>
        <a:xfrm>
          <a:off x="2705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101" name="n_3mainValue【体育館・プー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43451</xdr:rowOff>
    </xdr:from>
    <xdr:ext cx="469744" cy="259045"/>
    <xdr:sp macro="" textlink="">
      <xdr:nvSpPr>
        <xdr:cNvPr id="137" name="n_3aveValue【体育館・プール】&#10;一人当たり面積"/>
        <xdr:cNvSpPr txBox="1"/>
      </xdr:nvSpPr>
      <xdr:spPr>
        <a:xfrm>
          <a:off x="7626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154178</xdr:rowOff>
    </xdr:from>
    <xdr:to>
      <xdr:col>55</xdr:col>
      <xdr:colOff>50800</xdr:colOff>
      <xdr:row>56</xdr:row>
      <xdr:rowOff>84328</xdr:rowOff>
    </xdr:to>
    <xdr:sp macro="" textlink="">
      <xdr:nvSpPr>
        <xdr:cNvPr id="143" name="楕円 142"/>
        <xdr:cNvSpPr/>
      </xdr:nvSpPr>
      <xdr:spPr>
        <a:xfrm>
          <a:off x="10426700" y="95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107205</xdr:rowOff>
    </xdr:from>
    <xdr:ext cx="469744" cy="259045"/>
    <xdr:sp macro="" textlink="">
      <xdr:nvSpPr>
        <xdr:cNvPr id="144" name="【体育館・プール】&#10;一人当たり面積該当値テキスト"/>
        <xdr:cNvSpPr txBox="1"/>
      </xdr:nvSpPr>
      <xdr:spPr>
        <a:xfrm>
          <a:off x="10515600" y="95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23876</xdr:rowOff>
    </xdr:from>
    <xdr:to>
      <xdr:col>50</xdr:col>
      <xdr:colOff>165100</xdr:colOff>
      <xdr:row>56</xdr:row>
      <xdr:rowOff>125476</xdr:rowOff>
    </xdr:to>
    <xdr:sp macro="" textlink="">
      <xdr:nvSpPr>
        <xdr:cNvPr id="145" name="楕円 144"/>
        <xdr:cNvSpPr/>
      </xdr:nvSpPr>
      <xdr:spPr>
        <a:xfrm>
          <a:off x="9588500" y="96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33528</xdr:rowOff>
    </xdr:from>
    <xdr:to>
      <xdr:col>55</xdr:col>
      <xdr:colOff>0</xdr:colOff>
      <xdr:row>56</xdr:row>
      <xdr:rowOff>74676</xdr:rowOff>
    </xdr:to>
    <xdr:cxnSp macro="">
      <xdr:nvCxnSpPr>
        <xdr:cNvPr id="146" name="直線コネクタ 145"/>
        <xdr:cNvCxnSpPr/>
      </xdr:nvCxnSpPr>
      <xdr:spPr>
        <a:xfrm flipV="1">
          <a:off x="9639300" y="9634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50546</xdr:rowOff>
    </xdr:from>
    <xdr:to>
      <xdr:col>46</xdr:col>
      <xdr:colOff>38100</xdr:colOff>
      <xdr:row>56</xdr:row>
      <xdr:rowOff>152146</xdr:rowOff>
    </xdr:to>
    <xdr:sp macro="" textlink="">
      <xdr:nvSpPr>
        <xdr:cNvPr id="147" name="楕円 146"/>
        <xdr:cNvSpPr/>
      </xdr:nvSpPr>
      <xdr:spPr>
        <a:xfrm>
          <a:off x="8699500" y="96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74676</xdr:rowOff>
    </xdr:from>
    <xdr:to>
      <xdr:col>50</xdr:col>
      <xdr:colOff>114300</xdr:colOff>
      <xdr:row>56</xdr:row>
      <xdr:rowOff>101346</xdr:rowOff>
    </xdr:to>
    <xdr:cxnSp macro="">
      <xdr:nvCxnSpPr>
        <xdr:cNvPr id="148" name="直線コネクタ 147"/>
        <xdr:cNvCxnSpPr/>
      </xdr:nvCxnSpPr>
      <xdr:spPr>
        <a:xfrm flipV="1">
          <a:off x="8750300" y="96758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89408</xdr:rowOff>
    </xdr:from>
    <xdr:to>
      <xdr:col>41</xdr:col>
      <xdr:colOff>101600</xdr:colOff>
      <xdr:row>57</xdr:row>
      <xdr:rowOff>19558</xdr:rowOff>
    </xdr:to>
    <xdr:sp macro="" textlink="">
      <xdr:nvSpPr>
        <xdr:cNvPr id="149" name="楕円 148"/>
        <xdr:cNvSpPr/>
      </xdr:nvSpPr>
      <xdr:spPr>
        <a:xfrm>
          <a:off x="7810500" y="96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101346</xdr:rowOff>
    </xdr:from>
    <xdr:to>
      <xdr:col>45</xdr:col>
      <xdr:colOff>177800</xdr:colOff>
      <xdr:row>56</xdr:row>
      <xdr:rowOff>140208</xdr:rowOff>
    </xdr:to>
    <xdr:cxnSp macro="">
      <xdr:nvCxnSpPr>
        <xdr:cNvPr id="150" name="直線コネクタ 149"/>
        <xdr:cNvCxnSpPr/>
      </xdr:nvCxnSpPr>
      <xdr:spPr>
        <a:xfrm flipV="1">
          <a:off x="7861300" y="97025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142003</xdr:rowOff>
    </xdr:from>
    <xdr:ext cx="469744" cy="259045"/>
    <xdr:sp macro="" textlink="">
      <xdr:nvSpPr>
        <xdr:cNvPr id="151" name="n_1mainValue【体育館・プール】&#10;一人当たり面積"/>
        <xdr:cNvSpPr txBox="1"/>
      </xdr:nvSpPr>
      <xdr:spPr>
        <a:xfrm>
          <a:off x="9391727" y="94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168673</xdr:rowOff>
    </xdr:from>
    <xdr:ext cx="469744" cy="259045"/>
    <xdr:sp macro="" textlink="">
      <xdr:nvSpPr>
        <xdr:cNvPr id="152" name="n_2mainValue【体育館・プール】&#10;一人当たり面積"/>
        <xdr:cNvSpPr txBox="1"/>
      </xdr:nvSpPr>
      <xdr:spPr>
        <a:xfrm>
          <a:off x="8515427" y="94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36085</xdr:rowOff>
    </xdr:from>
    <xdr:ext cx="469744" cy="259045"/>
    <xdr:sp macro="" textlink="">
      <xdr:nvSpPr>
        <xdr:cNvPr id="153" name="n_3mainValue【体育館・プール】&#10;一人当たり面積"/>
        <xdr:cNvSpPr txBox="1"/>
      </xdr:nvSpPr>
      <xdr:spPr>
        <a:xfrm>
          <a:off x="7626427" y="94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4" name="正方形/長方形 1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5" name="正方形/長方形 1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6" name="正方形/長方形 1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7" name="正方形/長方形 1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8" name="正方形/長方形 1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9" name="正方形/長方形 1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0" name="正方形/長方形 1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1" name="正方形/長方形 2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2" name="正方形/長方形 2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3" name="正方形/長方形 2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4" name="正方形/長方形 2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5" name="正方形/長方形 2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6" name="正方形/長方形 2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7" name="正方形/長方形 2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8" name="正方形/長方形 2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9" name="正方形/長方形 2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0" name="正方形/長方形 2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1" name="正方形/長方形 2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2" name="正方形/長方形 2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3" name="正方形/長方形 2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4" name="正方形/長方形 2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5" name="正方形/長方形 2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6" name="正方形/長方形 2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7" name="正方形/長方形 2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8" name="正方形/長方形 2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9" name="正方形/長方形 2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0" name="正方形/長方形 2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1" name="正方形/長方形 2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2" name="正方形/長方形 2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3" name="正方形/長方形 2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4" name="正方形/長方形 2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5" name="正方形/長方形 2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6" name="テキスト ボックス 2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7" name="直線コネクタ 2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28" name="直線コネクタ 2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29" name="テキスト ボックス 2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0" name="直線コネクタ 2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1" name="テキスト ボックス 2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2" name="直線コネクタ 2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3" name="テキスト ボックス 2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4" name="直線コネクタ 2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5" name="テキスト ボックス 2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6" name="直線コネクタ 2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7" name="テキスト ボックス 2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8" name="直線コネクタ 2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39" name="テキスト ボックス 2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0" name="直線コネクタ 2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41" name="テキスト ボックス 2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243" name="直線コネクタ 24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24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245" name="直線コネクタ 24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4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47" name="直線コネクタ 2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248"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249" name="フローチャート: 判断 24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250" name="フローチャート: 判断 24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251"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252" name="フローチャート: 判断 251"/>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253"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254" name="フローチャート: 判断 253"/>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11447</xdr:rowOff>
    </xdr:from>
    <xdr:ext cx="405111" cy="259045"/>
    <xdr:sp macro="" textlink="">
      <xdr:nvSpPr>
        <xdr:cNvPr id="255" name="n_3aveValue【消防施設】&#10;有形固定資産減価償却率"/>
        <xdr:cNvSpPr txBox="1"/>
      </xdr:nvSpPr>
      <xdr:spPr>
        <a:xfrm>
          <a:off x="13500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56" name="テキスト ボックス 2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7" name="テキスト ボックス 2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8" name="テキスト ボックス 2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9" name="テキスト ボックス 2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0" name="テキスト ボックス 2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261" name="楕円 260"/>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262"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263" name="楕円 262"/>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264" name="直線コネクタ 263"/>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265" name="楕円 264"/>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266" name="直線コネクタ 265"/>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267" name="楕円 266"/>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268" name="直線コネクタ 267"/>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269"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270"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271" name="n_3mainValue【消防施設】&#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2" name="正方形/長方形 2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3" name="正方形/長方形 2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4" name="正方形/長方形 2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5" name="正方形/長方形 2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6" name="正方形/長方形 2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7" name="正方形/長方形 2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8" name="正方形/長方形 2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9" name="正方形/長方形 2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0" name="テキスト ボックス 2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1" name="直線コネクタ 2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82" name="直線コネクタ 2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83" name="テキスト ボックス 2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4" name="直線コネクタ 2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5" name="テキスト ボックス 2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6" name="直線コネクタ 2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7" name="テキスト ボックス 2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8" name="直線コネクタ 2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9" name="テキスト ボックス 2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90" name="直線コネクタ 2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91" name="テキスト ボックス 2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2" name="直線コネクタ 2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293" name="テキスト ボックス 292"/>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295" name="直線コネクタ 294"/>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296"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297" name="直線コネクタ 296"/>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298"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299" name="直線コネクタ 298"/>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300"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301" name="フローチャート: 判断 300"/>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302" name="フローチャート: 判断 301"/>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303"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304" name="フローチャート: 判断 303"/>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305"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306" name="フローチャート: 判断 305"/>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307"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08" name="テキスト ボックス 3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9" name="テキスト ボックス 3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10" name="テキスト ボックス 3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11" name="テキスト ボックス 3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2" name="テキスト ボックス 3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55499</xdr:rowOff>
    </xdr:from>
    <xdr:to>
      <xdr:col>116</xdr:col>
      <xdr:colOff>114300</xdr:colOff>
      <xdr:row>86</xdr:row>
      <xdr:rowOff>157099</xdr:rowOff>
    </xdr:to>
    <xdr:sp macro="" textlink="">
      <xdr:nvSpPr>
        <xdr:cNvPr id="313" name="楕円 312"/>
        <xdr:cNvSpPr/>
      </xdr:nvSpPr>
      <xdr:spPr>
        <a:xfrm>
          <a:off x="22110700" y="148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141876</xdr:rowOff>
    </xdr:from>
    <xdr:ext cx="469744" cy="259045"/>
    <xdr:sp macro="" textlink="">
      <xdr:nvSpPr>
        <xdr:cNvPr id="314" name="【消防施設】&#10;一人当たり面積該当値テキスト"/>
        <xdr:cNvSpPr txBox="1"/>
      </xdr:nvSpPr>
      <xdr:spPr>
        <a:xfrm>
          <a:off x="22199600" y="147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55690</xdr:rowOff>
    </xdr:from>
    <xdr:to>
      <xdr:col>112</xdr:col>
      <xdr:colOff>38100</xdr:colOff>
      <xdr:row>86</xdr:row>
      <xdr:rowOff>157290</xdr:rowOff>
    </xdr:to>
    <xdr:sp macro="" textlink="">
      <xdr:nvSpPr>
        <xdr:cNvPr id="315" name="楕円 314"/>
        <xdr:cNvSpPr/>
      </xdr:nvSpPr>
      <xdr:spPr>
        <a:xfrm>
          <a:off x="21272500" y="148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106299</xdr:rowOff>
    </xdr:from>
    <xdr:to>
      <xdr:col>116</xdr:col>
      <xdr:colOff>63500</xdr:colOff>
      <xdr:row>86</xdr:row>
      <xdr:rowOff>106490</xdr:rowOff>
    </xdr:to>
    <xdr:cxnSp macro="">
      <xdr:nvCxnSpPr>
        <xdr:cNvPr id="316" name="直線コネクタ 315"/>
        <xdr:cNvCxnSpPr/>
      </xdr:nvCxnSpPr>
      <xdr:spPr>
        <a:xfrm flipV="1">
          <a:off x="21323300" y="1485099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317" name="楕円 316"/>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106490</xdr:rowOff>
    </xdr:from>
    <xdr:to>
      <xdr:col>111</xdr:col>
      <xdr:colOff>177800</xdr:colOff>
      <xdr:row>86</xdr:row>
      <xdr:rowOff>106680</xdr:rowOff>
    </xdr:to>
    <xdr:cxnSp macro="">
      <xdr:nvCxnSpPr>
        <xdr:cNvPr id="318" name="直線コネクタ 317"/>
        <xdr:cNvCxnSpPr/>
      </xdr:nvCxnSpPr>
      <xdr:spPr>
        <a:xfrm flipV="1">
          <a:off x="20434300" y="148511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56071</xdr:rowOff>
    </xdr:from>
    <xdr:to>
      <xdr:col>102</xdr:col>
      <xdr:colOff>165100</xdr:colOff>
      <xdr:row>86</xdr:row>
      <xdr:rowOff>157671</xdr:rowOff>
    </xdr:to>
    <xdr:sp macro="" textlink="">
      <xdr:nvSpPr>
        <xdr:cNvPr id="319" name="楕円 318"/>
        <xdr:cNvSpPr/>
      </xdr:nvSpPr>
      <xdr:spPr>
        <a:xfrm>
          <a:off x="19494500" y="148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106680</xdr:rowOff>
    </xdr:from>
    <xdr:to>
      <xdr:col>107</xdr:col>
      <xdr:colOff>50800</xdr:colOff>
      <xdr:row>86</xdr:row>
      <xdr:rowOff>106871</xdr:rowOff>
    </xdr:to>
    <xdr:cxnSp macro="">
      <xdr:nvCxnSpPr>
        <xdr:cNvPr id="320" name="直線コネクタ 319"/>
        <xdr:cNvCxnSpPr/>
      </xdr:nvCxnSpPr>
      <xdr:spPr>
        <a:xfrm flipV="1">
          <a:off x="19545300" y="1485138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148417</xdr:rowOff>
    </xdr:from>
    <xdr:ext cx="469744" cy="259045"/>
    <xdr:sp macro="" textlink="">
      <xdr:nvSpPr>
        <xdr:cNvPr id="321" name="n_1mainValue【消防施設】&#10;一人当たり面積"/>
        <xdr:cNvSpPr txBox="1"/>
      </xdr:nvSpPr>
      <xdr:spPr>
        <a:xfrm>
          <a:off x="21075727" y="1489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322" name="n_2mainValue【消防施設】&#10;一人当たり面積"/>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148798</xdr:rowOff>
    </xdr:from>
    <xdr:ext cx="469744" cy="259045"/>
    <xdr:sp macro="" textlink="">
      <xdr:nvSpPr>
        <xdr:cNvPr id="323" name="n_3mainValue【消防施設】&#10;一人当たり面積"/>
        <xdr:cNvSpPr txBox="1"/>
      </xdr:nvSpPr>
      <xdr:spPr>
        <a:xfrm>
          <a:off x="19310427" y="148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4" name="正方形/長方形 3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5" name="正方形/長方形 3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6" name="正方形/長方形 3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7" name="正方形/長方形 3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8" name="正方形/長方形 3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9" name="正方形/長方形 3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0" name="正方形/長方形 3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1" name="正方形/長方形 3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2" name="テキスト ボックス 3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3" name="直線コネクタ 3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34" name="直線コネクタ 3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35" name="テキスト ボックス 3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6" name="直線コネクタ 3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7" name="テキスト ボックス 3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8" name="直線コネクタ 3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9" name="テキスト ボックス 3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40" name="直線コネクタ 3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41" name="テキスト ボックス 3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42" name="直線コネクタ 3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3" name="テキスト ボックス 3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4" name="直線コネクタ 3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45" name="テキスト ボックス 3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6" name="直線コネクタ 3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7" name="テキスト ボックス 3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349" name="直線コネクタ 348"/>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5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51" name="直線コネクタ 35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352"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353" name="直線コネクタ 352"/>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354"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355" name="フローチャート: 判断 35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356" name="フローチャート: 判断 355"/>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357"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58" name="フローチャート: 判断 35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5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360" name="フローチャート: 判断 359"/>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361"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62" name="テキスト ボックス 3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3" name="テキスト ボックス 3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4" name="テキスト ボックス 3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5" name="テキスト ボックス 3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6" name="テキスト ボックス 3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141332</xdr:rowOff>
    </xdr:from>
    <xdr:to>
      <xdr:col>85</xdr:col>
      <xdr:colOff>177800</xdr:colOff>
      <xdr:row>101</xdr:row>
      <xdr:rowOff>71482</xdr:rowOff>
    </xdr:to>
    <xdr:sp macro="" textlink="">
      <xdr:nvSpPr>
        <xdr:cNvPr id="367" name="楕円 366"/>
        <xdr:cNvSpPr/>
      </xdr:nvSpPr>
      <xdr:spPr>
        <a:xfrm>
          <a:off x="162687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164209</xdr:rowOff>
    </xdr:from>
    <xdr:ext cx="405111" cy="259045"/>
    <xdr:sp macro="" textlink="">
      <xdr:nvSpPr>
        <xdr:cNvPr id="368" name="【庁舎】&#10;有形固定資産減価償却率該当値テキスト"/>
        <xdr:cNvSpPr txBox="1"/>
      </xdr:nvSpPr>
      <xdr:spPr>
        <a:xfrm>
          <a:off x="1635760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152763</xdr:rowOff>
    </xdr:from>
    <xdr:to>
      <xdr:col>81</xdr:col>
      <xdr:colOff>101600</xdr:colOff>
      <xdr:row>101</xdr:row>
      <xdr:rowOff>82913</xdr:rowOff>
    </xdr:to>
    <xdr:sp macro="" textlink="">
      <xdr:nvSpPr>
        <xdr:cNvPr id="369" name="楕円 368"/>
        <xdr:cNvSpPr/>
      </xdr:nvSpPr>
      <xdr:spPr>
        <a:xfrm>
          <a:off x="1543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20682</xdr:rowOff>
    </xdr:from>
    <xdr:to>
      <xdr:col>85</xdr:col>
      <xdr:colOff>127000</xdr:colOff>
      <xdr:row>101</xdr:row>
      <xdr:rowOff>32113</xdr:rowOff>
    </xdr:to>
    <xdr:cxnSp macro="">
      <xdr:nvCxnSpPr>
        <xdr:cNvPr id="370" name="直線コネクタ 369"/>
        <xdr:cNvCxnSpPr/>
      </xdr:nvCxnSpPr>
      <xdr:spPr>
        <a:xfrm flipV="1">
          <a:off x="15481300" y="173371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164193</xdr:rowOff>
    </xdr:from>
    <xdr:to>
      <xdr:col>76</xdr:col>
      <xdr:colOff>165100</xdr:colOff>
      <xdr:row>101</xdr:row>
      <xdr:rowOff>94343</xdr:rowOff>
    </xdr:to>
    <xdr:sp macro="" textlink="">
      <xdr:nvSpPr>
        <xdr:cNvPr id="371" name="楕円 370"/>
        <xdr:cNvSpPr/>
      </xdr:nvSpPr>
      <xdr:spPr>
        <a:xfrm>
          <a:off x="14541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32113</xdr:rowOff>
    </xdr:from>
    <xdr:to>
      <xdr:col>81</xdr:col>
      <xdr:colOff>50800</xdr:colOff>
      <xdr:row>101</xdr:row>
      <xdr:rowOff>43543</xdr:rowOff>
    </xdr:to>
    <xdr:cxnSp macro="">
      <xdr:nvCxnSpPr>
        <xdr:cNvPr id="372" name="直線コネクタ 371"/>
        <xdr:cNvCxnSpPr/>
      </xdr:nvCxnSpPr>
      <xdr:spPr>
        <a:xfrm flipV="1">
          <a:off x="14592300" y="173485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4173</xdr:rowOff>
    </xdr:from>
    <xdr:to>
      <xdr:col>72</xdr:col>
      <xdr:colOff>38100</xdr:colOff>
      <xdr:row>101</xdr:row>
      <xdr:rowOff>105773</xdr:rowOff>
    </xdr:to>
    <xdr:sp macro="" textlink="">
      <xdr:nvSpPr>
        <xdr:cNvPr id="373" name="楕円 372"/>
        <xdr:cNvSpPr/>
      </xdr:nvSpPr>
      <xdr:spPr>
        <a:xfrm>
          <a:off x="13652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54973</xdr:rowOff>
    </xdr:to>
    <xdr:cxnSp macro="">
      <xdr:nvCxnSpPr>
        <xdr:cNvPr id="374" name="直線コネクタ 373"/>
        <xdr:cNvCxnSpPr/>
      </xdr:nvCxnSpPr>
      <xdr:spPr>
        <a:xfrm flipV="1">
          <a:off x="13703300" y="173599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99440</xdr:rowOff>
    </xdr:from>
    <xdr:ext cx="405111" cy="259045"/>
    <xdr:sp macro="" textlink="">
      <xdr:nvSpPr>
        <xdr:cNvPr id="375" name="n_1mainValue【庁舎】&#10;有形固定資産減価償却率"/>
        <xdr:cNvSpPr txBox="1"/>
      </xdr:nvSpPr>
      <xdr:spPr>
        <a:xfrm>
          <a:off x="15266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110870</xdr:rowOff>
    </xdr:from>
    <xdr:ext cx="405111" cy="259045"/>
    <xdr:sp macro="" textlink="">
      <xdr:nvSpPr>
        <xdr:cNvPr id="376" name="n_2mainValue【庁舎】&#10;有形固定資産減価償却率"/>
        <xdr:cNvSpPr txBox="1"/>
      </xdr:nvSpPr>
      <xdr:spPr>
        <a:xfrm>
          <a:off x="14389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122300</xdr:rowOff>
    </xdr:from>
    <xdr:ext cx="405111" cy="259045"/>
    <xdr:sp macro="" textlink="">
      <xdr:nvSpPr>
        <xdr:cNvPr id="377" name="n_3mainValue【庁舎】&#10;有形固定資産減価償却率"/>
        <xdr:cNvSpPr txBox="1"/>
      </xdr:nvSpPr>
      <xdr:spPr>
        <a:xfrm>
          <a:off x="13500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8" name="正方形/長方形 3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9" name="正方形/長方形 3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0" name="正方形/長方形 3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1" name="正方形/長方形 3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2" name="正方形/長方形 3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3" name="正方形/長方形 3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4" name="正方形/長方形 3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5" name="正方形/長方形 3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6" name="テキスト ボックス 3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7" name="直線コネクタ 3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88" name="直線コネクタ 3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89" name="テキスト ボックス 3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90" name="直線コネクタ 3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91" name="テキスト ボックス 3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92" name="直線コネクタ 3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93" name="テキスト ボックス 3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94" name="直線コネクタ 3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95" name="テキスト ボックス 3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6" name="直線コネクタ 3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7" name="テキスト ボックス 3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399" name="直線コネクタ 398"/>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00"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01" name="直線コネクタ 400"/>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02"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03" name="直線コネクタ 402"/>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404"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05" name="フローチャート: 判断 404"/>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06" name="フローチャート: 判断 405"/>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07"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08" name="フローチャート: 判断 407"/>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409"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410" name="フローチャート: 判断 409"/>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411"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2" name="テキスト ボックス 4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3" name="テキスト ボックス 4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4" name="テキスト ボックス 4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5" name="テキスト ボックス 4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6" name="テキスト ボックス 4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38202</xdr:rowOff>
    </xdr:from>
    <xdr:to>
      <xdr:col>116</xdr:col>
      <xdr:colOff>114300</xdr:colOff>
      <xdr:row>107</xdr:row>
      <xdr:rowOff>139802</xdr:rowOff>
    </xdr:to>
    <xdr:sp macro="" textlink="">
      <xdr:nvSpPr>
        <xdr:cNvPr id="417" name="楕円 416"/>
        <xdr:cNvSpPr/>
      </xdr:nvSpPr>
      <xdr:spPr>
        <a:xfrm>
          <a:off x="22110700" y="18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141445</xdr:rowOff>
    </xdr:from>
    <xdr:ext cx="469744" cy="259045"/>
    <xdr:sp macro="" textlink="">
      <xdr:nvSpPr>
        <xdr:cNvPr id="418" name="【庁舎】&#10;一人当たり面積該当値テキスト"/>
        <xdr:cNvSpPr txBox="1"/>
      </xdr:nvSpPr>
      <xdr:spPr>
        <a:xfrm>
          <a:off x="22199600"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42774</xdr:rowOff>
    </xdr:from>
    <xdr:to>
      <xdr:col>112</xdr:col>
      <xdr:colOff>38100</xdr:colOff>
      <xdr:row>107</xdr:row>
      <xdr:rowOff>144374</xdr:rowOff>
    </xdr:to>
    <xdr:sp macro="" textlink="">
      <xdr:nvSpPr>
        <xdr:cNvPr id="419" name="楕円 418"/>
        <xdr:cNvSpPr/>
      </xdr:nvSpPr>
      <xdr:spPr>
        <a:xfrm>
          <a:off x="21272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89002</xdr:rowOff>
    </xdr:from>
    <xdr:to>
      <xdr:col>116</xdr:col>
      <xdr:colOff>63500</xdr:colOff>
      <xdr:row>107</xdr:row>
      <xdr:rowOff>93574</xdr:rowOff>
    </xdr:to>
    <xdr:cxnSp macro="">
      <xdr:nvCxnSpPr>
        <xdr:cNvPr id="420" name="直線コネクタ 419"/>
        <xdr:cNvCxnSpPr/>
      </xdr:nvCxnSpPr>
      <xdr:spPr>
        <a:xfrm flipV="1">
          <a:off x="21323300" y="18434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45746</xdr:rowOff>
    </xdr:from>
    <xdr:to>
      <xdr:col>107</xdr:col>
      <xdr:colOff>101600</xdr:colOff>
      <xdr:row>107</xdr:row>
      <xdr:rowOff>147346</xdr:rowOff>
    </xdr:to>
    <xdr:sp macro="" textlink="">
      <xdr:nvSpPr>
        <xdr:cNvPr id="421" name="楕円 420"/>
        <xdr:cNvSpPr/>
      </xdr:nvSpPr>
      <xdr:spPr>
        <a:xfrm>
          <a:off x="20383500" y="18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93574</xdr:rowOff>
    </xdr:from>
    <xdr:to>
      <xdr:col>111</xdr:col>
      <xdr:colOff>177800</xdr:colOff>
      <xdr:row>107</xdr:row>
      <xdr:rowOff>96546</xdr:rowOff>
    </xdr:to>
    <xdr:cxnSp macro="">
      <xdr:nvCxnSpPr>
        <xdr:cNvPr id="422" name="直線コネクタ 421"/>
        <xdr:cNvCxnSpPr/>
      </xdr:nvCxnSpPr>
      <xdr:spPr>
        <a:xfrm flipV="1">
          <a:off x="20434300" y="1843872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50088</xdr:rowOff>
    </xdr:from>
    <xdr:to>
      <xdr:col>102</xdr:col>
      <xdr:colOff>165100</xdr:colOff>
      <xdr:row>107</xdr:row>
      <xdr:rowOff>151688</xdr:rowOff>
    </xdr:to>
    <xdr:sp macro="" textlink="">
      <xdr:nvSpPr>
        <xdr:cNvPr id="423" name="楕円 422"/>
        <xdr:cNvSpPr/>
      </xdr:nvSpPr>
      <xdr:spPr>
        <a:xfrm>
          <a:off x="194945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96546</xdr:rowOff>
    </xdr:from>
    <xdr:to>
      <xdr:col>107</xdr:col>
      <xdr:colOff>50800</xdr:colOff>
      <xdr:row>107</xdr:row>
      <xdr:rowOff>100888</xdr:rowOff>
    </xdr:to>
    <xdr:cxnSp macro="">
      <xdr:nvCxnSpPr>
        <xdr:cNvPr id="424" name="直線コネクタ 423"/>
        <xdr:cNvCxnSpPr/>
      </xdr:nvCxnSpPr>
      <xdr:spPr>
        <a:xfrm flipV="1">
          <a:off x="19545300" y="18441696"/>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135501</xdr:rowOff>
    </xdr:from>
    <xdr:ext cx="469744" cy="259045"/>
    <xdr:sp macro="" textlink="">
      <xdr:nvSpPr>
        <xdr:cNvPr id="425" name="n_1mainValue【庁舎】&#10;一人当たり面積"/>
        <xdr:cNvSpPr txBox="1"/>
      </xdr:nvSpPr>
      <xdr:spPr>
        <a:xfrm>
          <a:off x="210757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138473</xdr:rowOff>
    </xdr:from>
    <xdr:ext cx="469744" cy="259045"/>
    <xdr:sp macro="" textlink="">
      <xdr:nvSpPr>
        <xdr:cNvPr id="426" name="n_2mainValue【庁舎】&#10;一人当たり面積"/>
        <xdr:cNvSpPr txBox="1"/>
      </xdr:nvSpPr>
      <xdr:spPr>
        <a:xfrm>
          <a:off x="20199427" y="1848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142815</xdr:rowOff>
    </xdr:from>
    <xdr:ext cx="469744" cy="259045"/>
    <xdr:sp macro="" textlink="">
      <xdr:nvSpPr>
        <xdr:cNvPr id="427" name="n_3mainValue【庁舎】&#10;一人当たり面積"/>
        <xdr:cNvSpPr txBox="1"/>
      </xdr:nvSpPr>
      <xdr:spPr>
        <a:xfrm>
          <a:off x="19310427" y="184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8" name="正方形/長方形 4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9" name="正方形/長方形 4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0" name="テキスト ボックス 4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償却率が高い数値となっている庁舎については令和元年度から令和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年までの建替を予定している。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今後も施設の全体を把握し、財政状況を勘案しながら長期的な視点をもって改修、更新、長寿命化など公共施設の適正管理を図る。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ogasawara324\prof\Desktop\R20819&#12304;&#20381;&#38972;&#12305;&#24179;&#25104;30&#24180;&#24230;&#36001;&#25919;&#29366;&#27841;&#36039;&#26009;&#38598;&#12398;&#20316;&#25104;&#12395;&#12388;&#12356;&#12390;\&#12304;&#36001;&#25919;&#29366;&#27841;&#36039;&#26009;&#38598;&#12305;_014061_&#21476;&#24179;&#30010;_2018\&#12304;&#36001;&#25919;&#29366;&#27841;&#36039;&#26009;&#38598;&#12305;_014061_&#21476;&#2417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28.5</v>
          </cell>
          <cell r="CF51">
            <v>18.100000000000001</v>
          </cell>
          <cell r="CN51">
            <v>17.899999999999999</v>
          </cell>
          <cell r="CV51">
            <v>6.6</v>
          </cell>
        </row>
        <row r="53">
          <cell r="BX53">
            <v>39.4</v>
          </cell>
          <cell r="CF53">
            <v>49.7</v>
          </cell>
          <cell r="CN53">
            <v>54.2</v>
          </cell>
          <cell r="CV53">
            <v>56</v>
          </cell>
        </row>
        <row r="55">
          <cell r="AN55" t="str">
            <v>類似団体内平均値</v>
          </cell>
          <cell r="BX55">
            <v>0</v>
          </cell>
          <cell r="CF55">
            <v>0</v>
          </cell>
          <cell r="CN55">
            <v>0</v>
          </cell>
          <cell r="CV55">
            <v>0</v>
          </cell>
        </row>
        <row r="57">
          <cell r="BX57">
            <v>55.8</v>
          </cell>
          <cell r="CF57">
            <v>57.5</v>
          </cell>
          <cell r="CN57">
            <v>58.4</v>
          </cell>
          <cell r="CV57">
            <v>60.8</v>
          </cell>
        </row>
        <row r="72">
          <cell r="BP72" t="str">
            <v>H26</v>
          </cell>
          <cell r="BX72" t="str">
            <v>H27</v>
          </cell>
          <cell r="CF72" t="str">
            <v>H28</v>
          </cell>
          <cell r="CN72" t="str">
            <v>H29</v>
          </cell>
          <cell r="CV72" t="str">
            <v>H30</v>
          </cell>
        </row>
        <row r="73">
          <cell r="AN73" t="str">
            <v>当該団体値</v>
          </cell>
          <cell r="BP73">
            <v>45.1</v>
          </cell>
          <cell r="BX73">
            <v>28.5</v>
          </cell>
          <cell r="CF73">
            <v>18.100000000000001</v>
          </cell>
          <cell r="CN73">
            <v>17.899999999999999</v>
          </cell>
          <cell r="CV73">
            <v>6.6</v>
          </cell>
        </row>
        <row r="75">
          <cell r="BP75">
            <v>6.8</v>
          </cell>
          <cell r="BX75">
            <v>7.4</v>
          </cell>
          <cell r="CF75">
            <v>8.3000000000000007</v>
          </cell>
          <cell r="CN75">
            <v>9.1</v>
          </cell>
          <cell r="CV75">
            <v>9.5</v>
          </cell>
        </row>
        <row r="77">
          <cell r="AN77" t="str">
            <v>類似団体内平均値</v>
          </cell>
          <cell r="BP77">
            <v>0</v>
          </cell>
          <cell r="BX77">
            <v>0</v>
          </cell>
          <cell r="CF77">
            <v>0</v>
          </cell>
          <cell r="CN77">
            <v>0</v>
          </cell>
          <cell r="CV77">
            <v>0</v>
          </cell>
        </row>
        <row r="79">
          <cell r="BP79">
            <v>6.9</v>
          </cell>
          <cell r="BX79">
            <v>7.2</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80</v>
      </c>
      <c r="C3" s="608"/>
      <c r="D3" s="608"/>
      <c r="E3" s="609"/>
      <c r="F3" s="609"/>
      <c r="G3" s="609"/>
      <c r="H3" s="609"/>
      <c r="I3" s="609"/>
      <c r="J3" s="609"/>
      <c r="K3" s="609"/>
      <c r="L3" s="609" t="s">
        <v>81</v>
      </c>
      <c r="M3" s="609"/>
      <c r="N3" s="609"/>
      <c r="O3" s="609"/>
      <c r="P3" s="609"/>
      <c r="Q3" s="609"/>
      <c r="R3" s="612"/>
      <c r="S3" s="612"/>
      <c r="T3" s="612"/>
      <c r="U3" s="612"/>
      <c r="V3" s="613"/>
      <c r="W3" s="506" t="s">
        <v>82</v>
      </c>
      <c r="X3" s="507"/>
      <c r="Y3" s="507"/>
      <c r="Z3" s="507"/>
      <c r="AA3" s="507"/>
      <c r="AB3" s="608"/>
      <c r="AC3" s="612" t="s">
        <v>83</v>
      </c>
      <c r="AD3" s="507"/>
      <c r="AE3" s="507"/>
      <c r="AF3" s="507"/>
      <c r="AG3" s="507"/>
      <c r="AH3" s="507"/>
      <c r="AI3" s="507"/>
      <c r="AJ3" s="507"/>
      <c r="AK3" s="507"/>
      <c r="AL3" s="574"/>
      <c r="AM3" s="506" t="s">
        <v>84</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85</v>
      </c>
      <c r="BO3" s="507"/>
      <c r="BP3" s="507"/>
      <c r="BQ3" s="507"/>
      <c r="BR3" s="507"/>
      <c r="BS3" s="507"/>
      <c r="BT3" s="507"/>
      <c r="BU3" s="574"/>
      <c r="BV3" s="506" t="s">
        <v>86</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87</v>
      </c>
      <c r="CU3" s="507"/>
      <c r="CV3" s="507"/>
      <c r="CW3" s="507"/>
      <c r="CX3" s="507"/>
      <c r="CY3" s="507"/>
      <c r="CZ3" s="507"/>
      <c r="DA3" s="574"/>
      <c r="DB3" s="506" t="s">
        <v>88</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89</v>
      </c>
      <c r="AZ4" s="420"/>
      <c r="BA4" s="420"/>
      <c r="BB4" s="420"/>
      <c r="BC4" s="420"/>
      <c r="BD4" s="420"/>
      <c r="BE4" s="420"/>
      <c r="BF4" s="420"/>
      <c r="BG4" s="420"/>
      <c r="BH4" s="420"/>
      <c r="BI4" s="420"/>
      <c r="BJ4" s="420"/>
      <c r="BK4" s="420"/>
      <c r="BL4" s="420"/>
      <c r="BM4" s="421"/>
      <c r="BN4" s="422">
        <v>3426794</v>
      </c>
      <c r="BO4" s="423"/>
      <c r="BP4" s="423"/>
      <c r="BQ4" s="423"/>
      <c r="BR4" s="423"/>
      <c r="BS4" s="423"/>
      <c r="BT4" s="423"/>
      <c r="BU4" s="424"/>
      <c r="BV4" s="422">
        <v>4217457</v>
      </c>
      <c r="BW4" s="423"/>
      <c r="BX4" s="423"/>
      <c r="BY4" s="423"/>
      <c r="BZ4" s="423"/>
      <c r="CA4" s="423"/>
      <c r="CB4" s="423"/>
      <c r="CC4" s="424"/>
      <c r="CD4" s="600" t="s">
        <v>90</v>
      </c>
      <c r="CE4" s="601"/>
      <c r="CF4" s="601"/>
      <c r="CG4" s="601"/>
      <c r="CH4" s="601"/>
      <c r="CI4" s="601"/>
      <c r="CJ4" s="601"/>
      <c r="CK4" s="601"/>
      <c r="CL4" s="601"/>
      <c r="CM4" s="601"/>
      <c r="CN4" s="601"/>
      <c r="CO4" s="601"/>
      <c r="CP4" s="601"/>
      <c r="CQ4" s="601"/>
      <c r="CR4" s="601"/>
      <c r="CS4" s="602"/>
      <c r="CT4" s="603">
        <v>0.3</v>
      </c>
      <c r="CU4" s="604"/>
      <c r="CV4" s="604"/>
      <c r="CW4" s="604"/>
      <c r="CX4" s="604"/>
      <c r="CY4" s="604"/>
      <c r="CZ4" s="604"/>
      <c r="DA4" s="605"/>
      <c r="DB4" s="603">
        <v>1.9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91</v>
      </c>
      <c r="AN5" s="401"/>
      <c r="AO5" s="401"/>
      <c r="AP5" s="401"/>
      <c r="AQ5" s="401"/>
      <c r="AR5" s="401"/>
      <c r="AS5" s="401"/>
      <c r="AT5" s="402"/>
      <c r="AU5" s="484" t="s">
        <v>92</v>
      </c>
      <c r="AV5" s="485"/>
      <c r="AW5" s="485"/>
      <c r="AX5" s="485"/>
      <c r="AY5" s="407" t="s">
        <v>93</v>
      </c>
      <c r="AZ5" s="408"/>
      <c r="BA5" s="408"/>
      <c r="BB5" s="408"/>
      <c r="BC5" s="408"/>
      <c r="BD5" s="408"/>
      <c r="BE5" s="408"/>
      <c r="BF5" s="408"/>
      <c r="BG5" s="408"/>
      <c r="BH5" s="408"/>
      <c r="BI5" s="408"/>
      <c r="BJ5" s="408"/>
      <c r="BK5" s="408"/>
      <c r="BL5" s="408"/>
      <c r="BM5" s="409"/>
      <c r="BN5" s="427">
        <v>3291213</v>
      </c>
      <c r="BO5" s="428"/>
      <c r="BP5" s="428"/>
      <c r="BQ5" s="428"/>
      <c r="BR5" s="428"/>
      <c r="BS5" s="428"/>
      <c r="BT5" s="428"/>
      <c r="BU5" s="429"/>
      <c r="BV5" s="427">
        <v>4165689</v>
      </c>
      <c r="BW5" s="428"/>
      <c r="BX5" s="428"/>
      <c r="BY5" s="428"/>
      <c r="BZ5" s="428"/>
      <c r="CA5" s="428"/>
      <c r="CB5" s="428"/>
      <c r="CC5" s="429"/>
      <c r="CD5" s="436" t="s">
        <v>94</v>
      </c>
      <c r="CE5" s="437"/>
      <c r="CF5" s="437"/>
      <c r="CG5" s="437"/>
      <c r="CH5" s="437"/>
      <c r="CI5" s="437"/>
      <c r="CJ5" s="437"/>
      <c r="CK5" s="437"/>
      <c r="CL5" s="437"/>
      <c r="CM5" s="437"/>
      <c r="CN5" s="437"/>
      <c r="CO5" s="437"/>
      <c r="CP5" s="437"/>
      <c r="CQ5" s="437"/>
      <c r="CR5" s="437"/>
      <c r="CS5" s="438"/>
      <c r="CT5" s="397">
        <v>88.9</v>
      </c>
      <c r="CU5" s="398"/>
      <c r="CV5" s="398"/>
      <c r="CW5" s="398"/>
      <c r="CX5" s="398"/>
      <c r="CY5" s="398"/>
      <c r="CZ5" s="398"/>
      <c r="DA5" s="399"/>
      <c r="DB5" s="397">
        <v>90.9</v>
      </c>
      <c r="DC5" s="398"/>
      <c r="DD5" s="398"/>
      <c r="DE5" s="398"/>
      <c r="DF5" s="398"/>
      <c r="DG5" s="398"/>
      <c r="DH5" s="398"/>
      <c r="DI5" s="399"/>
      <c r="DJ5" s="185"/>
      <c r="DK5" s="185"/>
      <c r="DL5" s="185"/>
      <c r="DM5" s="185"/>
      <c r="DN5" s="185"/>
      <c r="DO5" s="185"/>
    </row>
    <row r="6" spans="1:119" ht="18.75" customHeight="1" x14ac:dyDescent="0.15">
      <c r="A6" s="186"/>
      <c r="B6" s="580" t="s">
        <v>95</v>
      </c>
      <c r="C6" s="441"/>
      <c r="D6" s="441"/>
      <c r="E6" s="581"/>
      <c r="F6" s="581"/>
      <c r="G6" s="581"/>
      <c r="H6" s="581"/>
      <c r="I6" s="581"/>
      <c r="J6" s="581"/>
      <c r="K6" s="581"/>
      <c r="L6" s="581" t="s">
        <v>96</v>
      </c>
      <c r="M6" s="581"/>
      <c r="N6" s="581"/>
      <c r="O6" s="581"/>
      <c r="P6" s="581"/>
      <c r="Q6" s="581"/>
      <c r="R6" s="465"/>
      <c r="S6" s="465"/>
      <c r="T6" s="465"/>
      <c r="U6" s="465"/>
      <c r="V6" s="587"/>
      <c r="W6" s="518" t="s">
        <v>97</v>
      </c>
      <c r="X6" s="440"/>
      <c r="Y6" s="440"/>
      <c r="Z6" s="440"/>
      <c r="AA6" s="440"/>
      <c r="AB6" s="441"/>
      <c r="AC6" s="592" t="s">
        <v>98</v>
      </c>
      <c r="AD6" s="593"/>
      <c r="AE6" s="593"/>
      <c r="AF6" s="593"/>
      <c r="AG6" s="593"/>
      <c r="AH6" s="593"/>
      <c r="AI6" s="593"/>
      <c r="AJ6" s="593"/>
      <c r="AK6" s="593"/>
      <c r="AL6" s="594"/>
      <c r="AM6" s="496" t="s">
        <v>99</v>
      </c>
      <c r="AN6" s="401"/>
      <c r="AO6" s="401"/>
      <c r="AP6" s="401"/>
      <c r="AQ6" s="401"/>
      <c r="AR6" s="401"/>
      <c r="AS6" s="401"/>
      <c r="AT6" s="402"/>
      <c r="AU6" s="484" t="s">
        <v>100</v>
      </c>
      <c r="AV6" s="485"/>
      <c r="AW6" s="485"/>
      <c r="AX6" s="485"/>
      <c r="AY6" s="407" t="s">
        <v>101</v>
      </c>
      <c r="AZ6" s="408"/>
      <c r="BA6" s="408"/>
      <c r="BB6" s="408"/>
      <c r="BC6" s="408"/>
      <c r="BD6" s="408"/>
      <c r="BE6" s="408"/>
      <c r="BF6" s="408"/>
      <c r="BG6" s="408"/>
      <c r="BH6" s="408"/>
      <c r="BI6" s="408"/>
      <c r="BJ6" s="408"/>
      <c r="BK6" s="408"/>
      <c r="BL6" s="408"/>
      <c r="BM6" s="409"/>
      <c r="BN6" s="427">
        <v>135581</v>
      </c>
      <c r="BO6" s="428"/>
      <c r="BP6" s="428"/>
      <c r="BQ6" s="428"/>
      <c r="BR6" s="428"/>
      <c r="BS6" s="428"/>
      <c r="BT6" s="428"/>
      <c r="BU6" s="429"/>
      <c r="BV6" s="427">
        <v>51768</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92.2</v>
      </c>
      <c r="CU6" s="578"/>
      <c r="CV6" s="578"/>
      <c r="CW6" s="578"/>
      <c r="CX6" s="578"/>
      <c r="CY6" s="578"/>
      <c r="CZ6" s="578"/>
      <c r="DA6" s="579"/>
      <c r="DB6" s="577">
        <v>94.4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100</v>
      </c>
      <c r="AV7" s="485"/>
      <c r="AW7" s="485"/>
      <c r="AX7" s="485"/>
      <c r="AY7" s="407" t="s">
        <v>104</v>
      </c>
      <c r="AZ7" s="408"/>
      <c r="BA7" s="408"/>
      <c r="BB7" s="408"/>
      <c r="BC7" s="408"/>
      <c r="BD7" s="408"/>
      <c r="BE7" s="408"/>
      <c r="BF7" s="408"/>
      <c r="BG7" s="408"/>
      <c r="BH7" s="408"/>
      <c r="BI7" s="408"/>
      <c r="BJ7" s="408"/>
      <c r="BK7" s="408"/>
      <c r="BL7" s="408"/>
      <c r="BM7" s="409"/>
      <c r="BN7" s="427">
        <v>129405</v>
      </c>
      <c r="BO7" s="428"/>
      <c r="BP7" s="428"/>
      <c r="BQ7" s="428"/>
      <c r="BR7" s="428"/>
      <c r="BS7" s="428"/>
      <c r="BT7" s="428"/>
      <c r="BU7" s="429"/>
      <c r="BV7" s="427">
        <v>13014</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2023984</v>
      </c>
      <c r="CU7" s="428"/>
      <c r="CV7" s="428"/>
      <c r="CW7" s="428"/>
      <c r="CX7" s="428"/>
      <c r="CY7" s="428"/>
      <c r="CZ7" s="428"/>
      <c r="DA7" s="429"/>
      <c r="DB7" s="427">
        <v>2045560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6176</v>
      </c>
      <c r="BO8" s="428"/>
      <c r="BP8" s="428"/>
      <c r="BQ8" s="428"/>
      <c r="BR8" s="428"/>
      <c r="BS8" s="428"/>
      <c r="BT8" s="428"/>
      <c r="BU8" s="429"/>
      <c r="BV8" s="427">
        <v>38754</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0.12</v>
      </c>
      <c r="CU8" s="541"/>
      <c r="CV8" s="541"/>
      <c r="CW8" s="541"/>
      <c r="CX8" s="541"/>
      <c r="CY8" s="541"/>
      <c r="CZ8" s="541"/>
      <c r="DA8" s="542"/>
      <c r="DB8" s="540">
        <v>0.12</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3188</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100</v>
      </c>
      <c r="AV9" s="485"/>
      <c r="AW9" s="485"/>
      <c r="AX9" s="485"/>
      <c r="AY9" s="407" t="s">
        <v>114</v>
      </c>
      <c r="AZ9" s="408"/>
      <c r="BA9" s="408"/>
      <c r="BB9" s="408"/>
      <c r="BC9" s="408"/>
      <c r="BD9" s="408"/>
      <c r="BE9" s="408"/>
      <c r="BF9" s="408"/>
      <c r="BG9" s="408"/>
      <c r="BH9" s="408"/>
      <c r="BI9" s="408"/>
      <c r="BJ9" s="408"/>
      <c r="BK9" s="408"/>
      <c r="BL9" s="408"/>
      <c r="BM9" s="409"/>
      <c r="BN9" s="427">
        <v>-32578</v>
      </c>
      <c r="BO9" s="428"/>
      <c r="BP9" s="428"/>
      <c r="BQ9" s="428"/>
      <c r="BR9" s="428"/>
      <c r="BS9" s="428"/>
      <c r="BT9" s="428"/>
      <c r="BU9" s="429"/>
      <c r="BV9" s="427">
        <v>-51620</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15.4</v>
      </c>
      <c r="CU9" s="398"/>
      <c r="CV9" s="398"/>
      <c r="CW9" s="398"/>
      <c r="CX9" s="398"/>
      <c r="CY9" s="398"/>
      <c r="CZ9" s="398"/>
      <c r="DA9" s="399"/>
      <c r="DB9" s="397">
        <v>16.899999999999999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3611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19400</v>
      </c>
      <c r="BO10" s="428"/>
      <c r="BP10" s="428"/>
      <c r="BQ10" s="428"/>
      <c r="BR10" s="428"/>
      <c r="BS10" s="428"/>
      <c r="BT10" s="428"/>
      <c r="BU10" s="429"/>
      <c r="BV10" s="427">
        <v>45300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3092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100</v>
      </c>
      <c r="AV12" s="485"/>
      <c r="AW12" s="485"/>
      <c r="AX12" s="485"/>
      <c r="AY12" s="407" t="s">
        <v>134</v>
      </c>
      <c r="AZ12" s="408"/>
      <c r="BA12" s="408"/>
      <c r="BB12" s="408"/>
      <c r="BC12" s="408"/>
      <c r="BD12" s="408"/>
      <c r="BE12" s="408"/>
      <c r="BF12" s="408"/>
      <c r="BG12" s="408"/>
      <c r="BH12" s="408"/>
      <c r="BI12" s="408"/>
      <c r="BJ12" s="408"/>
      <c r="BK12" s="408"/>
      <c r="BL12" s="408"/>
      <c r="BM12" s="409"/>
      <c r="BN12" s="427">
        <v>150000</v>
      </c>
      <c r="BO12" s="428"/>
      <c r="BP12" s="428"/>
      <c r="BQ12" s="428"/>
      <c r="BR12" s="428"/>
      <c r="BS12" s="428"/>
      <c r="BT12" s="428"/>
      <c r="BU12" s="429"/>
      <c r="BV12" s="427">
        <v>75000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3048</v>
      </c>
      <c r="S13" s="531"/>
      <c r="T13" s="531"/>
      <c r="U13" s="531"/>
      <c r="V13" s="532"/>
      <c r="W13" s="518" t="s">
        <v>138</v>
      </c>
      <c r="X13" s="440"/>
      <c r="Y13" s="440"/>
      <c r="Z13" s="440"/>
      <c r="AA13" s="440"/>
      <c r="AB13" s="441"/>
      <c r="AC13" s="403">
        <v>224</v>
      </c>
      <c r="AD13" s="404"/>
      <c r="AE13" s="404"/>
      <c r="AF13" s="404"/>
      <c r="AG13" s="405"/>
      <c r="AH13" s="403">
        <v>264</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-163178</v>
      </c>
      <c r="BO13" s="428"/>
      <c r="BP13" s="428"/>
      <c r="BQ13" s="428"/>
      <c r="BR13" s="428"/>
      <c r="BS13" s="428"/>
      <c r="BT13" s="428"/>
      <c r="BU13" s="429"/>
      <c r="BV13" s="427">
        <v>-81320</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9.5</v>
      </c>
      <c r="CU13" s="398"/>
      <c r="CV13" s="398"/>
      <c r="CW13" s="398"/>
      <c r="CX13" s="398"/>
      <c r="CY13" s="398"/>
      <c r="CZ13" s="398"/>
      <c r="DA13" s="399"/>
      <c r="DB13" s="397">
        <v>9.1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3185</v>
      </c>
      <c r="S14" s="531"/>
      <c r="T14" s="531"/>
      <c r="U14" s="531"/>
      <c r="V14" s="532"/>
      <c r="W14" s="533"/>
      <c r="X14" s="443"/>
      <c r="Y14" s="443"/>
      <c r="Z14" s="443"/>
      <c r="AA14" s="443"/>
      <c r="AB14" s="444"/>
      <c r="AC14" s="523">
        <v>14.2</v>
      </c>
      <c r="AD14" s="524"/>
      <c r="AE14" s="524"/>
      <c r="AF14" s="524"/>
      <c r="AG14" s="525"/>
      <c r="AH14" s="523">
        <v>15.4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6.6</v>
      </c>
      <c r="CU14" s="535"/>
      <c r="CV14" s="535"/>
      <c r="CW14" s="535"/>
      <c r="CX14" s="535"/>
      <c r="CY14" s="535"/>
      <c r="CZ14" s="535"/>
      <c r="DA14" s="536"/>
      <c r="DB14" s="534">
        <v>17.899999999999999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3139</v>
      </c>
      <c r="S15" s="531"/>
      <c r="T15" s="531"/>
      <c r="U15" s="531"/>
      <c r="V15" s="532"/>
      <c r="W15" s="518" t="s">
        <v>146</v>
      </c>
      <c r="X15" s="440"/>
      <c r="Y15" s="440"/>
      <c r="Z15" s="440"/>
      <c r="AA15" s="440"/>
      <c r="AB15" s="441"/>
      <c r="AC15" s="403">
        <v>467</v>
      </c>
      <c r="AD15" s="404"/>
      <c r="AE15" s="404"/>
      <c r="AF15" s="404"/>
      <c r="AG15" s="405"/>
      <c r="AH15" s="403">
        <v>626</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222590</v>
      </c>
      <c r="BO15" s="423"/>
      <c r="BP15" s="423"/>
      <c r="BQ15" s="423"/>
      <c r="BR15" s="423"/>
      <c r="BS15" s="423"/>
      <c r="BT15" s="423"/>
      <c r="BU15" s="424"/>
      <c r="BV15" s="422">
        <v>219819</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29.7</v>
      </c>
      <c r="AD16" s="524"/>
      <c r="AE16" s="524"/>
      <c r="AF16" s="524"/>
      <c r="AG16" s="525"/>
      <c r="AH16" s="523">
        <v>36.5</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1899525</v>
      </c>
      <c r="BO16" s="428"/>
      <c r="BP16" s="428"/>
      <c r="BQ16" s="428"/>
      <c r="BR16" s="428"/>
      <c r="BS16" s="428"/>
      <c r="BT16" s="428"/>
      <c r="BU16" s="429"/>
      <c r="BV16" s="427">
        <v>1920863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882</v>
      </c>
      <c r="AD17" s="404"/>
      <c r="AE17" s="404"/>
      <c r="AF17" s="404"/>
      <c r="AG17" s="405"/>
      <c r="AH17" s="403">
        <v>826</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273331</v>
      </c>
      <c r="BO17" s="428"/>
      <c r="BP17" s="428"/>
      <c r="BQ17" s="428"/>
      <c r="BR17" s="428"/>
      <c r="BS17" s="428"/>
      <c r="BT17" s="428"/>
      <c r="BU17" s="429"/>
      <c r="BV17" s="427">
        <v>271149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188.36</v>
      </c>
      <c r="M18" s="492"/>
      <c r="N18" s="492"/>
      <c r="O18" s="492"/>
      <c r="P18" s="492"/>
      <c r="Q18" s="492"/>
      <c r="R18" s="493"/>
      <c r="S18" s="493"/>
      <c r="T18" s="493"/>
      <c r="U18" s="493"/>
      <c r="V18" s="494"/>
      <c r="W18" s="508"/>
      <c r="X18" s="509"/>
      <c r="Y18" s="509"/>
      <c r="Z18" s="509"/>
      <c r="AA18" s="509"/>
      <c r="AB18" s="519"/>
      <c r="AC18" s="391">
        <v>56.1</v>
      </c>
      <c r="AD18" s="392"/>
      <c r="AE18" s="392"/>
      <c r="AF18" s="392"/>
      <c r="AG18" s="495"/>
      <c r="AH18" s="391">
        <v>48.1</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1816483</v>
      </c>
      <c r="BO18" s="428"/>
      <c r="BP18" s="428"/>
      <c r="BQ18" s="428"/>
      <c r="BR18" s="428"/>
      <c r="BS18" s="428"/>
      <c r="BT18" s="428"/>
      <c r="BU18" s="429"/>
      <c r="BV18" s="427">
        <v>1875461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2499616</v>
      </c>
      <c r="BO19" s="428"/>
      <c r="BP19" s="428"/>
      <c r="BQ19" s="428"/>
      <c r="BR19" s="428"/>
      <c r="BS19" s="428"/>
      <c r="BT19" s="428"/>
      <c r="BU19" s="429"/>
      <c r="BV19" s="427">
        <v>2508301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1446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3839061</v>
      </c>
      <c r="BO23" s="428"/>
      <c r="BP23" s="428"/>
      <c r="BQ23" s="428"/>
      <c r="BR23" s="428"/>
      <c r="BS23" s="428"/>
      <c r="BT23" s="428"/>
      <c r="BU23" s="429"/>
      <c r="BV23" s="427">
        <v>4062235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6500</v>
      </c>
      <c r="R24" s="404"/>
      <c r="S24" s="404"/>
      <c r="T24" s="404"/>
      <c r="U24" s="404"/>
      <c r="V24" s="405"/>
      <c r="W24" s="469"/>
      <c r="X24" s="460"/>
      <c r="Y24" s="461"/>
      <c r="Z24" s="400" t="s">
        <v>170</v>
      </c>
      <c r="AA24" s="401"/>
      <c r="AB24" s="401"/>
      <c r="AC24" s="401"/>
      <c r="AD24" s="401"/>
      <c r="AE24" s="401"/>
      <c r="AF24" s="401"/>
      <c r="AG24" s="402"/>
      <c r="AH24" s="403">
        <v>68</v>
      </c>
      <c r="AI24" s="404"/>
      <c r="AJ24" s="404"/>
      <c r="AK24" s="404"/>
      <c r="AL24" s="405"/>
      <c r="AM24" s="403">
        <v>193324</v>
      </c>
      <c r="AN24" s="404"/>
      <c r="AO24" s="404"/>
      <c r="AP24" s="404"/>
      <c r="AQ24" s="404"/>
      <c r="AR24" s="405"/>
      <c r="AS24" s="403">
        <v>2843</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3198210</v>
      </c>
      <c r="BO24" s="428"/>
      <c r="BP24" s="428"/>
      <c r="BQ24" s="428"/>
      <c r="BR24" s="428"/>
      <c r="BS24" s="428"/>
      <c r="BT24" s="428"/>
      <c r="BU24" s="429"/>
      <c r="BV24" s="427">
        <v>3345187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5600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136</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2500000</v>
      </c>
      <c r="BO25" s="423"/>
      <c r="BP25" s="423"/>
      <c r="BQ25" s="423"/>
      <c r="BR25" s="423"/>
      <c r="BS25" s="423"/>
      <c r="BT25" s="423"/>
      <c r="BU25" s="424"/>
      <c r="BV25" s="422" t="s">
        <v>175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5150</v>
      </c>
      <c r="R26" s="404"/>
      <c r="S26" s="404"/>
      <c r="T26" s="404"/>
      <c r="U26" s="404"/>
      <c r="V26" s="405"/>
      <c r="W26" s="469"/>
      <c r="X26" s="460"/>
      <c r="Y26" s="461"/>
      <c r="Z26" s="400" t="s">
        <v>178</v>
      </c>
      <c r="AA26" s="482"/>
      <c r="AB26" s="482"/>
      <c r="AC26" s="482"/>
      <c r="AD26" s="482"/>
      <c r="AE26" s="482"/>
      <c r="AF26" s="482"/>
      <c r="AG26" s="483"/>
      <c r="AH26" s="403" t="s">
        <v>174</v>
      </c>
      <c r="AI26" s="404"/>
      <c r="AJ26" s="404"/>
      <c r="AK26" s="404"/>
      <c r="AL26" s="405"/>
      <c r="AM26" s="403" t="s">
        <v>179</v>
      </c>
      <c r="AN26" s="404"/>
      <c r="AO26" s="404"/>
      <c r="AP26" s="404"/>
      <c r="AQ26" s="404"/>
      <c r="AR26" s="405"/>
      <c r="AS26" s="403" t="s">
        <v>180</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180</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2400</v>
      </c>
      <c r="R27" s="404"/>
      <c r="S27" s="404"/>
      <c r="T27" s="404"/>
      <c r="U27" s="404"/>
      <c r="V27" s="405"/>
      <c r="W27" s="469"/>
      <c r="X27" s="460"/>
      <c r="Y27" s="461"/>
      <c r="Z27" s="400" t="s">
        <v>183</v>
      </c>
      <c r="AA27" s="401"/>
      <c r="AB27" s="401"/>
      <c r="AC27" s="401"/>
      <c r="AD27" s="401"/>
      <c r="AE27" s="401"/>
      <c r="AF27" s="401"/>
      <c r="AG27" s="402"/>
      <c r="AH27" s="403">
        <v>1</v>
      </c>
      <c r="AI27" s="404"/>
      <c r="AJ27" s="404"/>
      <c r="AK27" s="404"/>
      <c r="AL27" s="405"/>
      <c r="AM27" s="403" t="s">
        <v>184</v>
      </c>
      <c r="AN27" s="404"/>
      <c r="AO27" s="404"/>
      <c r="AP27" s="404"/>
      <c r="AQ27" s="404"/>
      <c r="AR27" s="405"/>
      <c r="AS27" s="403" t="s">
        <v>185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180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187</v>
      </c>
      <c r="F28" s="401"/>
      <c r="G28" s="401"/>
      <c r="H28" s="401"/>
      <c r="I28" s="401"/>
      <c r="J28" s="401"/>
      <c r="K28" s="402"/>
      <c r="L28" s="403">
        <v>1</v>
      </c>
      <c r="M28" s="404"/>
      <c r="N28" s="404"/>
      <c r="O28" s="404"/>
      <c r="P28" s="405"/>
      <c r="Q28" s="403">
        <v>1930</v>
      </c>
      <c r="R28" s="404"/>
      <c r="S28" s="404"/>
      <c r="T28" s="404"/>
      <c r="U28" s="404"/>
      <c r="V28" s="405"/>
      <c r="W28" s="469"/>
      <c r="X28" s="460"/>
      <c r="Y28" s="461"/>
      <c r="Z28" s="400" t="s">
        <v>188</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189</v>
      </c>
      <c r="AZ28" s="411"/>
      <c r="BA28" s="411"/>
      <c r="BB28" s="412"/>
      <c r="BC28" s="419" t="s">
        <v>47</v>
      </c>
      <c r="BD28" s="420"/>
      <c r="BE28" s="420"/>
      <c r="BF28" s="420"/>
      <c r="BG28" s="420"/>
      <c r="BH28" s="420"/>
      <c r="BI28" s="420"/>
      <c r="BJ28" s="420"/>
      <c r="BK28" s="420"/>
      <c r="BL28" s="420"/>
      <c r="BM28" s="421"/>
      <c r="BN28" s="422">
        <v>631540</v>
      </c>
      <c r="BO28" s="423"/>
      <c r="BP28" s="423"/>
      <c r="BQ28" s="423"/>
      <c r="BR28" s="423"/>
      <c r="BS28" s="423"/>
      <c r="BT28" s="423"/>
      <c r="BU28" s="424"/>
      <c r="BV28" s="422">
        <v>762140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8</v>
      </c>
      <c r="M29" s="404"/>
      <c r="N29" s="404"/>
      <c r="O29" s="404"/>
      <c r="P29" s="405"/>
      <c r="Q29" s="403">
        <v>1620</v>
      </c>
      <c r="R29" s="404"/>
      <c r="S29" s="404"/>
      <c r="T29" s="404"/>
      <c r="U29" s="404"/>
      <c r="V29" s="405"/>
      <c r="W29" s="470"/>
      <c r="X29" s="471"/>
      <c r="Y29" s="472"/>
      <c r="Z29" s="400" t="s">
        <v>191</v>
      </c>
      <c r="AA29" s="401"/>
      <c r="AB29" s="401"/>
      <c r="AC29" s="401"/>
      <c r="AD29" s="401"/>
      <c r="AE29" s="401"/>
      <c r="AF29" s="401"/>
      <c r="AG29" s="402"/>
      <c r="AH29" s="403">
        <v>69</v>
      </c>
      <c r="AI29" s="404"/>
      <c r="AJ29" s="404"/>
      <c r="AK29" s="404"/>
      <c r="AL29" s="405"/>
      <c r="AM29" s="403">
        <v>196546</v>
      </c>
      <c r="AN29" s="404"/>
      <c r="AO29" s="404"/>
      <c r="AP29" s="404"/>
      <c r="AQ29" s="404"/>
      <c r="AR29" s="405"/>
      <c r="AS29" s="403">
        <v>2848</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302880</v>
      </c>
      <c r="BO29" s="428"/>
      <c r="BP29" s="428"/>
      <c r="BQ29" s="428"/>
      <c r="BR29" s="428"/>
      <c r="BS29" s="428"/>
      <c r="BT29" s="428"/>
      <c r="BU29" s="429"/>
      <c r="BV29" s="427">
        <v>304670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95.9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860207</v>
      </c>
      <c r="BO30" s="431"/>
      <c r="BP30" s="431"/>
      <c r="BQ30" s="431"/>
      <c r="BR30" s="431"/>
      <c r="BS30" s="431"/>
      <c r="BT30" s="431"/>
      <c r="BU30" s="432"/>
      <c r="BV30" s="430">
        <v>746127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202</v>
      </c>
      <c r="V33" s="390"/>
      <c r="W33" s="389" t="s">
        <v>203</v>
      </c>
      <c r="X33" s="389"/>
      <c r="Y33" s="389"/>
      <c r="Z33" s="389"/>
      <c r="AA33" s="389"/>
      <c r="AB33" s="389"/>
      <c r="AC33" s="389"/>
      <c r="AD33" s="389"/>
      <c r="AE33" s="389"/>
      <c r="AF33" s="389"/>
      <c r="AG33" s="389"/>
      <c r="AH33" s="389"/>
      <c r="AI33" s="389"/>
      <c r="AJ33" s="389"/>
      <c r="AK33" s="389"/>
      <c r="AL33" s="215"/>
      <c r="AM33" s="390" t="s">
        <v>204</v>
      </c>
      <c r="AN33" s="390"/>
      <c r="AO33" s="389" t="s">
        <v>205</v>
      </c>
      <c r="AP33" s="389"/>
      <c r="AQ33" s="389"/>
      <c r="AR33" s="389"/>
      <c r="AS33" s="389"/>
      <c r="AT33" s="389"/>
      <c r="AU33" s="389"/>
      <c r="AV33" s="389"/>
      <c r="AW33" s="389"/>
      <c r="AX33" s="389"/>
      <c r="AY33" s="389"/>
      <c r="AZ33" s="389"/>
      <c r="BA33" s="389"/>
      <c r="BB33" s="389"/>
      <c r="BC33" s="389"/>
      <c r="BD33" s="216"/>
      <c r="BE33" s="389" t="s">
        <v>206</v>
      </c>
      <c r="BF33" s="389"/>
      <c r="BG33" s="389" t="s">
        <v>207</v>
      </c>
      <c r="BH33" s="389"/>
      <c r="BI33" s="389"/>
      <c r="BJ33" s="389"/>
      <c r="BK33" s="389"/>
      <c r="BL33" s="389"/>
      <c r="BM33" s="389"/>
      <c r="BN33" s="389"/>
      <c r="BO33" s="389"/>
      <c r="BP33" s="389"/>
      <c r="BQ33" s="389"/>
      <c r="BR33" s="389"/>
      <c r="BS33" s="389"/>
      <c r="BT33" s="389"/>
      <c r="BU33" s="389"/>
      <c r="BV33" s="216"/>
      <c r="BW33" s="390" t="s">
        <v>206</v>
      </c>
      <c r="BX33" s="390"/>
      <c r="BY33" s="389" t="s">
        <v>208</v>
      </c>
      <c r="BZ33" s="389"/>
      <c r="CA33" s="389"/>
      <c r="CB33" s="389"/>
      <c r="CC33" s="389"/>
      <c r="CD33" s="389"/>
      <c r="CE33" s="389"/>
      <c r="CF33" s="389"/>
      <c r="CG33" s="389"/>
      <c r="CH33" s="389"/>
      <c r="CI33" s="389"/>
      <c r="CJ33" s="389"/>
      <c r="CK33" s="389"/>
      <c r="CL33" s="389"/>
      <c r="CM33" s="389"/>
      <c r="CN33" s="215"/>
      <c r="CO33" s="390" t="s">
        <v>209</v>
      </c>
      <c r="CP33" s="390"/>
      <c r="CQ33" s="389" t="s">
        <v>210</v>
      </c>
      <c r="CR33" s="389"/>
      <c r="CS33" s="389"/>
      <c r="CT33" s="389"/>
      <c r="CU33" s="389"/>
      <c r="CV33" s="389"/>
      <c r="CW33" s="389"/>
      <c r="CX33" s="389"/>
      <c r="CY33" s="389"/>
      <c r="CZ33" s="389"/>
      <c r="DA33" s="389"/>
      <c r="DB33" s="389"/>
      <c r="DC33" s="389"/>
      <c r="DD33" s="389"/>
      <c r="DE33" s="389"/>
      <c r="DF33" s="215"/>
      <c r="DG33" s="388" t="s">
        <v>211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北後志衛生施設組合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後志広域連合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介護保険サービス事業特別会計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北しりべし廃棄物処理広域連合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北後志消防組合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5lrJ8ljosPnSU5j07zOAzRn4/nU/Mk+WiI3KzNwApa4fJEggmrC7wAMDmCVRZ3jHlDzFBcr/RQMkUBF8MZs5Q==" saltValue="E0sV4y8eTF3NIUrLKToS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220</v>
      </c>
      <c r="DI1" s="756"/>
      <c r="DJ1" s="756"/>
      <c r="DK1" s="756"/>
      <c r="DL1" s="756"/>
      <c r="DM1" s="756"/>
      <c r="DN1" s="757"/>
      <c r="DO1" s="225"/>
      <c r="DP1" s="755" t="s">
        <v>221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226</v>
      </c>
      <c r="S4" s="698"/>
      <c r="T4" s="698"/>
      <c r="U4" s="698"/>
      <c r="V4" s="698"/>
      <c r="W4" s="698"/>
      <c r="X4" s="698"/>
      <c r="Y4" s="699"/>
      <c r="Z4" s="697" t="s">
        <v>227</v>
      </c>
      <c r="AA4" s="698"/>
      <c r="AB4" s="698"/>
      <c r="AC4" s="699"/>
      <c r="AD4" s="697" t="s">
        <v>228</v>
      </c>
      <c r="AE4" s="698"/>
      <c r="AF4" s="698"/>
      <c r="AG4" s="698"/>
      <c r="AH4" s="698"/>
      <c r="AI4" s="698"/>
      <c r="AJ4" s="698"/>
      <c r="AK4" s="699"/>
      <c r="AL4" s="697" t="s">
        <v>227</v>
      </c>
      <c r="AM4" s="698"/>
      <c r="AN4" s="698"/>
      <c r="AO4" s="699"/>
      <c r="AP4" s="758" t="s">
        <v>229</v>
      </c>
      <c r="AQ4" s="758"/>
      <c r="AR4" s="758"/>
      <c r="AS4" s="758"/>
      <c r="AT4" s="758"/>
      <c r="AU4" s="758"/>
      <c r="AV4" s="758"/>
      <c r="AW4" s="758"/>
      <c r="AX4" s="758"/>
      <c r="AY4" s="758"/>
      <c r="AZ4" s="758"/>
      <c r="BA4" s="758"/>
      <c r="BB4" s="758"/>
      <c r="BC4" s="758"/>
      <c r="BD4" s="758"/>
      <c r="BE4" s="758"/>
      <c r="BF4" s="758"/>
      <c r="BG4" s="758" t="s">
        <v>230</v>
      </c>
      <c r="BH4" s="758"/>
      <c r="BI4" s="758"/>
      <c r="BJ4" s="758"/>
      <c r="BK4" s="758"/>
      <c r="BL4" s="758"/>
      <c r="BM4" s="758"/>
      <c r="BN4" s="758"/>
      <c r="BO4" s="758" t="s">
        <v>227</v>
      </c>
      <c r="BP4" s="758"/>
      <c r="BQ4" s="758"/>
      <c r="BR4" s="758"/>
      <c r="BS4" s="758" t="s">
        <v>231</v>
      </c>
      <c r="BT4" s="758"/>
      <c r="BU4" s="758"/>
      <c r="BV4" s="758"/>
      <c r="BW4" s="758"/>
      <c r="BX4" s="758"/>
      <c r="BY4" s="758"/>
      <c r="BZ4" s="758"/>
      <c r="CA4" s="758"/>
      <c r="CB4" s="758"/>
      <c r="CD4" s="740" t="s">
        <v>232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233</v>
      </c>
      <c r="C5" s="723"/>
      <c r="D5" s="723"/>
      <c r="E5" s="723"/>
      <c r="F5" s="723"/>
      <c r="G5" s="723"/>
      <c r="H5" s="723"/>
      <c r="I5" s="723"/>
      <c r="J5" s="723"/>
      <c r="K5" s="723"/>
      <c r="L5" s="723"/>
      <c r="M5" s="723"/>
      <c r="N5" s="723"/>
      <c r="O5" s="723"/>
      <c r="P5" s="723"/>
      <c r="Q5" s="724"/>
      <c r="R5" s="688">
        <v>214022</v>
      </c>
      <c r="S5" s="689"/>
      <c r="T5" s="689"/>
      <c r="U5" s="689"/>
      <c r="V5" s="689"/>
      <c r="W5" s="689"/>
      <c r="X5" s="689"/>
      <c r="Y5" s="735"/>
      <c r="Z5" s="753">
        <v>6.2</v>
      </c>
      <c r="AA5" s="753"/>
      <c r="AB5" s="753"/>
      <c r="AC5" s="753"/>
      <c r="AD5" s="754">
        <v>201715</v>
      </c>
      <c r="AE5" s="754"/>
      <c r="AF5" s="754"/>
      <c r="AG5" s="754"/>
      <c r="AH5" s="754"/>
      <c r="AI5" s="754"/>
      <c r="AJ5" s="754"/>
      <c r="AK5" s="754"/>
      <c r="AL5" s="736">
        <v>10.199999999999999</v>
      </c>
      <c r="AM5" s="705"/>
      <c r="AN5" s="705"/>
      <c r="AO5" s="737"/>
      <c r="AP5" s="722" t="s">
        <v>234</v>
      </c>
      <c r="AQ5" s="723"/>
      <c r="AR5" s="723"/>
      <c r="AS5" s="723"/>
      <c r="AT5" s="723"/>
      <c r="AU5" s="723"/>
      <c r="AV5" s="723"/>
      <c r="AW5" s="723"/>
      <c r="AX5" s="723"/>
      <c r="AY5" s="723"/>
      <c r="AZ5" s="723"/>
      <c r="BA5" s="723"/>
      <c r="BB5" s="723"/>
      <c r="BC5" s="723"/>
      <c r="BD5" s="723"/>
      <c r="BE5" s="723"/>
      <c r="BF5" s="724"/>
      <c r="BG5" s="623">
        <v>201715</v>
      </c>
      <c r="BH5" s="626"/>
      <c r="BI5" s="626"/>
      <c r="BJ5" s="626"/>
      <c r="BK5" s="626"/>
      <c r="BL5" s="626"/>
      <c r="BM5" s="626"/>
      <c r="BN5" s="627"/>
      <c r="BO5" s="685">
        <v>94.2</v>
      </c>
      <c r="BP5" s="685"/>
      <c r="BQ5" s="685"/>
      <c r="BR5" s="685"/>
      <c r="BS5" s="686">
        <v>3283</v>
      </c>
      <c r="BT5" s="686"/>
      <c r="BU5" s="686"/>
      <c r="BV5" s="686"/>
      <c r="BW5" s="686"/>
      <c r="BX5" s="686"/>
      <c r="BY5" s="686"/>
      <c r="BZ5" s="686"/>
      <c r="CA5" s="686"/>
      <c r="CB5" s="727"/>
      <c r="CD5" s="740" t="s">
        <v>229</v>
      </c>
      <c r="CE5" s="741"/>
      <c r="CF5" s="741"/>
      <c r="CG5" s="741"/>
      <c r="CH5" s="741"/>
      <c r="CI5" s="741"/>
      <c r="CJ5" s="741"/>
      <c r="CK5" s="741"/>
      <c r="CL5" s="741"/>
      <c r="CM5" s="741"/>
      <c r="CN5" s="741"/>
      <c r="CO5" s="741"/>
      <c r="CP5" s="741"/>
      <c r="CQ5" s="742"/>
      <c r="CR5" s="740" t="s">
        <v>235</v>
      </c>
      <c r="CS5" s="741"/>
      <c r="CT5" s="741"/>
      <c r="CU5" s="741"/>
      <c r="CV5" s="741"/>
      <c r="CW5" s="741"/>
      <c r="CX5" s="741"/>
      <c r="CY5" s="742"/>
      <c r="CZ5" s="740" t="s">
        <v>227</v>
      </c>
      <c r="DA5" s="741"/>
      <c r="DB5" s="741"/>
      <c r="DC5" s="742"/>
      <c r="DD5" s="740" t="s">
        <v>236</v>
      </c>
      <c r="DE5" s="741"/>
      <c r="DF5" s="741"/>
      <c r="DG5" s="741"/>
      <c r="DH5" s="741"/>
      <c r="DI5" s="741"/>
      <c r="DJ5" s="741"/>
      <c r="DK5" s="741"/>
      <c r="DL5" s="741"/>
      <c r="DM5" s="741"/>
      <c r="DN5" s="741"/>
      <c r="DO5" s="741"/>
      <c r="DP5" s="742"/>
      <c r="DQ5" s="740" t="s">
        <v>237</v>
      </c>
      <c r="DR5" s="741"/>
      <c r="DS5" s="741"/>
      <c r="DT5" s="741"/>
      <c r="DU5" s="741"/>
      <c r="DV5" s="741"/>
      <c r="DW5" s="741"/>
      <c r="DX5" s="741"/>
      <c r="DY5" s="741"/>
      <c r="DZ5" s="741"/>
      <c r="EA5" s="741"/>
      <c r="EB5" s="741"/>
      <c r="EC5" s="742"/>
    </row>
    <row r="6" spans="2:143" ht="11.25" customHeight="1" x14ac:dyDescent="0.15">
      <c r="B6" s="620" t="s">
        <v>238</v>
      </c>
      <c r="C6" s="621"/>
      <c r="D6" s="621"/>
      <c r="E6" s="621"/>
      <c r="F6" s="621"/>
      <c r="G6" s="621"/>
      <c r="H6" s="621"/>
      <c r="I6" s="621"/>
      <c r="J6" s="621"/>
      <c r="K6" s="621"/>
      <c r="L6" s="621"/>
      <c r="M6" s="621"/>
      <c r="N6" s="621"/>
      <c r="O6" s="621"/>
      <c r="P6" s="621"/>
      <c r="Q6" s="622"/>
      <c r="R6" s="623">
        <v>20551</v>
      </c>
      <c r="S6" s="626"/>
      <c r="T6" s="626"/>
      <c r="U6" s="626"/>
      <c r="V6" s="626"/>
      <c r="W6" s="626"/>
      <c r="X6" s="626"/>
      <c r="Y6" s="627"/>
      <c r="Z6" s="685">
        <v>0.6</v>
      </c>
      <c r="AA6" s="685"/>
      <c r="AB6" s="685"/>
      <c r="AC6" s="685"/>
      <c r="AD6" s="686">
        <v>20551</v>
      </c>
      <c r="AE6" s="686"/>
      <c r="AF6" s="686"/>
      <c r="AG6" s="686"/>
      <c r="AH6" s="686"/>
      <c r="AI6" s="686"/>
      <c r="AJ6" s="686"/>
      <c r="AK6" s="686"/>
      <c r="AL6" s="628">
        <v>1</v>
      </c>
      <c r="AM6" s="629"/>
      <c r="AN6" s="629"/>
      <c r="AO6" s="687"/>
      <c r="AP6" s="620" t="s">
        <v>239</v>
      </c>
      <c r="AQ6" s="621"/>
      <c r="AR6" s="621"/>
      <c r="AS6" s="621"/>
      <c r="AT6" s="621"/>
      <c r="AU6" s="621"/>
      <c r="AV6" s="621"/>
      <c r="AW6" s="621"/>
      <c r="AX6" s="621"/>
      <c r="AY6" s="621"/>
      <c r="AZ6" s="621"/>
      <c r="BA6" s="621"/>
      <c r="BB6" s="621"/>
      <c r="BC6" s="621"/>
      <c r="BD6" s="621"/>
      <c r="BE6" s="621"/>
      <c r="BF6" s="622"/>
      <c r="BG6" s="623">
        <v>201715</v>
      </c>
      <c r="BH6" s="626"/>
      <c r="BI6" s="626"/>
      <c r="BJ6" s="626"/>
      <c r="BK6" s="626"/>
      <c r="BL6" s="626"/>
      <c r="BM6" s="626"/>
      <c r="BN6" s="627"/>
      <c r="BO6" s="685">
        <v>94.2</v>
      </c>
      <c r="BP6" s="685"/>
      <c r="BQ6" s="685"/>
      <c r="BR6" s="685"/>
      <c r="BS6" s="686">
        <v>3283</v>
      </c>
      <c r="BT6" s="686"/>
      <c r="BU6" s="686"/>
      <c r="BV6" s="686"/>
      <c r="BW6" s="686"/>
      <c r="BX6" s="686"/>
      <c r="BY6" s="686"/>
      <c r="BZ6" s="686"/>
      <c r="CA6" s="686"/>
      <c r="CB6" s="727"/>
      <c r="CD6" s="694" t="s">
        <v>240</v>
      </c>
      <c r="CE6" s="695"/>
      <c r="CF6" s="695"/>
      <c r="CG6" s="695"/>
      <c r="CH6" s="695"/>
      <c r="CI6" s="695"/>
      <c r="CJ6" s="695"/>
      <c r="CK6" s="695"/>
      <c r="CL6" s="695"/>
      <c r="CM6" s="695"/>
      <c r="CN6" s="695"/>
      <c r="CO6" s="695"/>
      <c r="CP6" s="695"/>
      <c r="CQ6" s="696"/>
      <c r="CR6" s="623">
        <v>58410</v>
      </c>
      <c r="CS6" s="626"/>
      <c r="CT6" s="626"/>
      <c r="CU6" s="626"/>
      <c r="CV6" s="626"/>
      <c r="CW6" s="626"/>
      <c r="CX6" s="626"/>
      <c r="CY6" s="627"/>
      <c r="CZ6" s="736">
        <v>1.8</v>
      </c>
      <c r="DA6" s="705"/>
      <c r="DB6" s="705"/>
      <c r="DC6" s="739"/>
      <c r="DD6" s="631" t="s">
        <v>127</v>
      </c>
      <c r="DE6" s="626"/>
      <c r="DF6" s="626"/>
      <c r="DG6" s="626"/>
      <c r="DH6" s="626"/>
      <c r="DI6" s="626"/>
      <c r="DJ6" s="626"/>
      <c r="DK6" s="626"/>
      <c r="DL6" s="626"/>
      <c r="DM6" s="626"/>
      <c r="DN6" s="626"/>
      <c r="DO6" s="626"/>
      <c r="DP6" s="627"/>
      <c r="DQ6" s="631">
        <v>58410</v>
      </c>
      <c r="DR6" s="626"/>
      <c r="DS6" s="626"/>
      <c r="DT6" s="626"/>
      <c r="DU6" s="626"/>
      <c r="DV6" s="626"/>
      <c r="DW6" s="626"/>
      <c r="DX6" s="626"/>
      <c r="DY6" s="626"/>
      <c r="DZ6" s="626"/>
      <c r="EA6" s="626"/>
      <c r="EB6" s="626"/>
      <c r="EC6" s="666"/>
    </row>
    <row r="7" spans="2:143" ht="11.25" customHeight="1" x14ac:dyDescent="0.15">
      <c r="B7" s="620" t="s">
        <v>241</v>
      </c>
      <c r="C7" s="621"/>
      <c r="D7" s="621"/>
      <c r="E7" s="621"/>
      <c r="F7" s="621"/>
      <c r="G7" s="621"/>
      <c r="H7" s="621"/>
      <c r="I7" s="621"/>
      <c r="J7" s="621"/>
      <c r="K7" s="621"/>
      <c r="L7" s="621"/>
      <c r="M7" s="621"/>
      <c r="N7" s="621"/>
      <c r="O7" s="621"/>
      <c r="P7" s="621"/>
      <c r="Q7" s="622"/>
      <c r="R7" s="623">
        <v>291</v>
      </c>
      <c r="S7" s="626"/>
      <c r="T7" s="626"/>
      <c r="U7" s="626"/>
      <c r="V7" s="626"/>
      <c r="W7" s="626"/>
      <c r="X7" s="626"/>
      <c r="Y7" s="627"/>
      <c r="Z7" s="685">
        <v>0</v>
      </c>
      <c r="AA7" s="685"/>
      <c r="AB7" s="685"/>
      <c r="AC7" s="685"/>
      <c r="AD7" s="686">
        <v>291</v>
      </c>
      <c r="AE7" s="686"/>
      <c r="AF7" s="686"/>
      <c r="AG7" s="686"/>
      <c r="AH7" s="686"/>
      <c r="AI7" s="686"/>
      <c r="AJ7" s="686"/>
      <c r="AK7" s="686"/>
      <c r="AL7" s="628">
        <v>0</v>
      </c>
      <c r="AM7" s="629"/>
      <c r="AN7" s="629"/>
      <c r="AO7" s="687"/>
      <c r="AP7" s="620" t="s">
        <v>242</v>
      </c>
      <c r="AQ7" s="621"/>
      <c r="AR7" s="621"/>
      <c r="AS7" s="621"/>
      <c r="AT7" s="621"/>
      <c r="AU7" s="621"/>
      <c r="AV7" s="621"/>
      <c r="AW7" s="621"/>
      <c r="AX7" s="621"/>
      <c r="AY7" s="621"/>
      <c r="AZ7" s="621"/>
      <c r="BA7" s="621"/>
      <c r="BB7" s="621"/>
      <c r="BC7" s="621"/>
      <c r="BD7" s="621"/>
      <c r="BE7" s="621"/>
      <c r="BF7" s="622"/>
      <c r="BG7" s="623">
        <v>93903</v>
      </c>
      <c r="BH7" s="626"/>
      <c r="BI7" s="626"/>
      <c r="BJ7" s="626"/>
      <c r="BK7" s="626"/>
      <c r="BL7" s="626"/>
      <c r="BM7" s="626"/>
      <c r="BN7" s="627"/>
      <c r="BO7" s="685">
        <v>43.9</v>
      </c>
      <c r="BP7" s="685"/>
      <c r="BQ7" s="685"/>
      <c r="BR7" s="685"/>
      <c r="BS7" s="686">
        <v>2742</v>
      </c>
      <c r="BT7" s="686"/>
      <c r="BU7" s="686"/>
      <c r="BV7" s="686"/>
      <c r="BW7" s="686"/>
      <c r="BX7" s="686"/>
      <c r="BY7" s="686"/>
      <c r="BZ7" s="686"/>
      <c r="CA7" s="686"/>
      <c r="CB7" s="727"/>
      <c r="CD7" s="667" t="s">
        <v>243</v>
      </c>
      <c r="CE7" s="664"/>
      <c r="CF7" s="664"/>
      <c r="CG7" s="664"/>
      <c r="CH7" s="664"/>
      <c r="CI7" s="664"/>
      <c r="CJ7" s="664"/>
      <c r="CK7" s="664"/>
      <c r="CL7" s="664"/>
      <c r="CM7" s="664"/>
      <c r="CN7" s="664"/>
      <c r="CO7" s="664"/>
      <c r="CP7" s="664"/>
      <c r="CQ7" s="665"/>
      <c r="CR7" s="623">
        <v>717970</v>
      </c>
      <c r="CS7" s="626"/>
      <c r="CT7" s="626"/>
      <c r="CU7" s="626"/>
      <c r="CV7" s="626"/>
      <c r="CW7" s="626"/>
      <c r="CX7" s="626"/>
      <c r="CY7" s="627"/>
      <c r="CZ7" s="685">
        <v>21.8</v>
      </c>
      <c r="DA7" s="685"/>
      <c r="DB7" s="685"/>
      <c r="DC7" s="685"/>
      <c r="DD7" s="631">
        <v>30269</v>
      </c>
      <c r="DE7" s="626"/>
      <c r="DF7" s="626"/>
      <c r="DG7" s="626"/>
      <c r="DH7" s="626"/>
      <c r="DI7" s="626"/>
      <c r="DJ7" s="626"/>
      <c r="DK7" s="626"/>
      <c r="DL7" s="626"/>
      <c r="DM7" s="626"/>
      <c r="DN7" s="626"/>
      <c r="DO7" s="626"/>
      <c r="DP7" s="627"/>
      <c r="DQ7" s="631">
        <v>468488</v>
      </c>
      <c r="DR7" s="626"/>
      <c r="DS7" s="626"/>
      <c r="DT7" s="626"/>
      <c r="DU7" s="626"/>
      <c r="DV7" s="626"/>
      <c r="DW7" s="626"/>
      <c r="DX7" s="626"/>
      <c r="DY7" s="626"/>
      <c r="DZ7" s="626"/>
      <c r="EA7" s="626"/>
      <c r="EB7" s="626"/>
      <c r="EC7" s="666"/>
    </row>
    <row r="8" spans="2:143" ht="11.25" customHeight="1" x14ac:dyDescent="0.15">
      <c r="B8" s="620" t="s">
        <v>244</v>
      </c>
      <c r="C8" s="621"/>
      <c r="D8" s="621"/>
      <c r="E8" s="621"/>
      <c r="F8" s="621"/>
      <c r="G8" s="621"/>
      <c r="H8" s="621"/>
      <c r="I8" s="621"/>
      <c r="J8" s="621"/>
      <c r="K8" s="621"/>
      <c r="L8" s="621"/>
      <c r="M8" s="621"/>
      <c r="N8" s="621"/>
      <c r="O8" s="621"/>
      <c r="P8" s="621"/>
      <c r="Q8" s="622"/>
      <c r="R8" s="623">
        <v>393</v>
      </c>
      <c r="S8" s="626"/>
      <c r="T8" s="626"/>
      <c r="U8" s="626"/>
      <c r="V8" s="626"/>
      <c r="W8" s="626"/>
      <c r="X8" s="626"/>
      <c r="Y8" s="627"/>
      <c r="Z8" s="685">
        <v>0</v>
      </c>
      <c r="AA8" s="685"/>
      <c r="AB8" s="685"/>
      <c r="AC8" s="685"/>
      <c r="AD8" s="686">
        <v>393</v>
      </c>
      <c r="AE8" s="686"/>
      <c r="AF8" s="686"/>
      <c r="AG8" s="686"/>
      <c r="AH8" s="686"/>
      <c r="AI8" s="686"/>
      <c r="AJ8" s="686"/>
      <c r="AK8" s="686"/>
      <c r="AL8" s="628">
        <v>0</v>
      </c>
      <c r="AM8" s="629"/>
      <c r="AN8" s="629"/>
      <c r="AO8" s="687"/>
      <c r="AP8" s="620" t="s">
        <v>245</v>
      </c>
      <c r="AQ8" s="621"/>
      <c r="AR8" s="621"/>
      <c r="AS8" s="621"/>
      <c r="AT8" s="621"/>
      <c r="AU8" s="621"/>
      <c r="AV8" s="621"/>
      <c r="AW8" s="621"/>
      <c r="AX8" s="621"/>
      <c r="AY8" s="621"/>
      <c r="AZ8" s="621"/>
      <c r="BA8" s="621"/>
      <c r="BB8" s="621"/>
      <c r="BC8" s="621"/>
      <c r="BD8" s="621"/>
      <c r="BE8" s="621"/>
      <c r="BF8" s="622"/>
      <c r="BG8" s="623">
        <v>5270</v>
      </c>
      <c r="BH8" s="626"/>
      <c r="BI8" s="626"/>
      <c r="BJ8" s="626"/>
      <c r="BK8" s="626"/>
      <c r="BL8" s="626"/>
      <c r="BM8" s="626"/>
      <c r="BN8" s="627"/>
      <c r="BO8" s="685">
        <v>2.5</v>
      </c>
      <c r="BP8" s="685"/>
      <c r="BQ8" s="685"/>
      <c r="BR8" s="685"/>
      <c r="BS8" s="631" t="s">
        <v>127</v>
      </c>
      <c r="BT8" s="626"/>
      <c r="BU8" s="626"/>
      <c r="BV8" s="626"/>
      <c r="BW8" s="626"/>
      <c r="BX8" s="626"/>
      <c r="BY8" s="626"/>
      <c r="BZ8" s="626"/>
      <c r="CA8" s="626"/>
      <c r="CB8" s="666"/>
      <c r="CD8" s="667" t="s">
        <v>246</v>
      </c>
      <c r="CE8" s="664"/>
      <c r="CF8" s="664"/>
      <c r="CG8" s="664"/>
      <c r="CH8" s="664"/>
      <c r="CI8" s="664"/>
      <c r="CJ8" s="664"/>
      <c r="CK8" s="664"/>
      <c r="CL8" s="664"/>
      <c r="CM8" s="664"/>
      <c r="CN8" s="664"/>
      <c r="CO8" s="664"/>
      <c r="CP8" s="664"/>
      <c r="CQ8" s="665"/>
      <c r="CR8" s="623">
        <v>927091</v>
      </c>
      <c r="CS8" s="626"/>
      <c r="CT8" s="626"/>
      <c r="CU8" s="626"/>
      <c r="CV8" s="626"/>
      <c r="CW8" s="626"/>
      <c r="CX8" s="626"/>
      <c r="CY8" s="627"/>
      <c r="CZ8" s="685">
        <v>28.2</v>
      </c>
      <c r="DA8" s="685"/>
      <c r="DB8" s="685"/>
      <c r="DC8" s="685"/>
      <c r="DD8" s="631" t="s">
        <v>247</v>
      </c>
      <c r="DE8" s="626"/>
      <c r="DF8" s="626"/>
      <c r="DG8" s="626"/>
      <c r="DH8" s="626"/>
      <c r="DI8" s="626"/>
      <c r="DJ8" s="626"/>
      <c r="DK8" s="626"/>
      <c r="DL8" s="626"/>
      <c r="DM8" s="626"/>
      <c r="DN8" s="626"/>
      <c r="DO8" s="626"/>
      <c r="DP8" s="627"/>
      <c r="DQ8" s="631">
        <v>485510</v>
      </c>
      <c r="DR8" s="626"/>
      <c r="DS8" s="626"/>
      <c r="DT8" s="626"/>
      <c r="DU8" s="626"/>
      <c r="DV8" s="626"/>
      <c r="DW8" s="626"/>
      <c r="DX8" s="626"/>
      <c r="DY8" s="626"/>
      <c r="DZ8" s="626"/>
      <c r="EA8" s="626"/>
      <c r="EB8" s="626"/>
      <c r="EC8" s="666"/>
    </row>
    <row r="9" spans="2:143" ht="11.25" customHeight="1" x14ac:dyDescent="0.15">
      <c r="B9" s="620" t="s">
        <v>248</v>
      </c>
      <c r="C9" s="621"/>
      <c r="D9" s="621"/>
      <c r="E9" s="621"/>
      <c r="F9" s="621"/>
      <c r="G9" s="621"/>
      <c r="H9" s="621"/>
      <c r="I9" s="621"/>
      <c r="J9" s="621"/>
      <c r="K9" s="621"/>
      <c r="L9" s="621"/>
      <c r="M9" s="621"/>
      <c r="N9" s="621"/>
      <c r="O9" s="621"/>
      <c r="P9" s="621"/>
      <c r="Q9" s="622"/>
      <c r="R9" s="623">
        <v>340</v>
      </c>
      <c r="S9" s="626"/>
      <c r="T9" s="626"/>
      <c r="U9" s="626"/>
      <c r="V9" s="626"/>
      <c r="W9" s="626"/>
      <c r="X9" s="626"/>
      <c r="Y9" s="627"/>
      <c r="Z9" s="685">
        <v>0</v>
      </c>
      <c r="AA9" s="685"/>
      <c r="AB9" s="685"/>
      <c r="AC9" s="685"/>
      <c r="AD9" s="686">
        <v>340</v>
      </c>
      <c r="AE9" s="686"/>
      <c r="AF9" s="686"/>
      <c r="AG9" s="686"/>
      <c r="AH9" s="686"/>
      <c r="AI9" s="686"/>
      <c r="AJ9" s="686"/>
      <c r="AK9" s="686"/>
      <c r="AL9" s="628">
        <v>0</v>
      </c>
      <c r="AM9" s="629"/>
      <c r="AN9" s="629"/>
      <c r="AO9" s="687"/>
      <c r="AP9" s="620" t="s">
        <v>249</v>
      </c>
      <c r="AQ9" s="621"/>
      <c r="AR9" s="621"/>
      <c r="AS9" s="621"/>
      <c r="AT9" s="621"/>
      <c r="AU9" s="621"/>
      <c r="AV9" s="621"/>
      <c r="AW9" s="621"/>
      <c r="AX9" s="621"/>
      <c r="AY9" s="621"/>
      <c r="AZ9" s="621"/>
      <c r="BA9" s="621"/>
      <c r="BB9" s="621"/>
      <c r="BC9" s="621"/>
      <c r="BD9" s="621"/>
      <c r="BE9" s="621"/>
      <c r="BF9" s="622"/>
      <c r="BG9" s="623">
        <v>73789</v>
      </c>
      <c r="BH9" s="626"/>
      <c r="BI9" s="626"/>
      <c r="BJ9" s="626"/>
      <c r="BK9" s="626"/>
      <c r="BL9" s="626"/>
      <c r="BM9" s="626"/>
      <c r="BN9" s="627"/>
      <c r="BO9" s="685">
        <v>34.5</v>
      </c>
      <c r="BP9" s="685"/>
      <c r="BQ9" s="685"/>
      <c r="BR9" s="685"/>
      <c r="BS9" s="631" t="s">
        <v>127</v>
      </c>
      <c r="BT9" s="626"/>
      <c r="BU9" s="626"/>
      <c r="BV9" s="626"/>
      <c r="BW9" s="626"/>
      <c r="BX9" s="626"/>
      <c r="BY9" s="626"/>
      <c r="BZ9" s="626"/>
      <c r="CA9" s="626"/>
      <c r="CB9" s="666"/>
      <c r="CD9" s="667" t="s">
        <v>250</v>
      </c>
      <c r="CE9" s="664"/>
      <c r="CF9" s="664"/>
      <c r="CG9" s="664"/>
      <c r="CH9" s="664"/>
      <c r="CI9" s="664"/>
      <c r="CJ9" s="664"/>
      <c r="CK9" s="664"/>
      <c r="CL9" s="664"/>
      <c r="CM9" s="664"/>
      <c r="CN9" s="664"/>
      <c r="CO9" s="664"/>
      <c r="CP9" s="664"/>
      <c r="CQ9" s="665"/>
      <c r="CR9" s="623">
        <v>284406</v>
      </c>
      <c r="CS9" s="626"/>
      <c r="CT9" s="626"/>
      <c r="CU9" s="626"/>
      <c r="CV9" s="626"/>
      <c r="CW9" s="626"/>
      <c r="CX9" s="626"/>
      <c r="CY9" s="627"/>
      <c r="CZ9" s="685">
        <v>8.6</v>
      </c>
      <c r="DA9" s="685"/>
      <c r="DB9" s="685"/>
      <c r="DC9" s="685"/>
      <c r="DD9" s="631">
        <v>11362</v>
      </c>
      <c r="DE9" s="626"/>
      <c r="DF9" s="626"/>
      <c r="DG9" s="626"/>
      <c r="DH9" s="626"/>
      <c r="DI9" s="626"/>
      <c r="DJ9" s="626"/>
      <c r="DK9" s="626"/>
      <c r="DL9" s="626"/>
      <c r="DM9" s="626"/>
      <c r="DN9" s="626"/>
      <c r="DO9" s="626"/>
      <c r="DP9" s="627"/>
      <c r="DQ9" s="631">
        <v>228678</v>
      </c>
      <c r="DR9" s="626"/>
      <c r="DS9" s="626"/>
      <c r="DT9" s="626"/>
      <c r="DU9" s="626"/>
      <c r="DV9" s="626"/>
      <c r="DW9" s="626"/>
      <c r="DX9" s="626"/>
      <c r="DY9" s="626"/>
      <c r="DZ9" s="626"/>
      <c r="EA9" s="626"/>
      <c r="EB9" s="626"/>
      <c r="EC9" s="666"/>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247</v>
      </c>
      <c r="S10" s="626"/>
      <c r="T10" s="626"/>
      <c r="U10" s="626"/>
      <c r="V10" s="626"/>
      <c r="W10" s="626"/>
      <c r="X10" s="626"/>
      <c r="Y10" s="627"/>
      <c r="Z10" s="685" t="s">
        <v>247</v>
      </c>
      <c r="AA10" s="685"/>
      <c r="AB10" s="685"/>
      <c r="AC10" s="685"/>
      <c r="AD10" s="686" t="s">
        <v>127</v>
      </c>
      <c r="AE10" s="686"/>
      <c r="AF10" s="686"/>
      <c r="AG10" s="686"/>
      <c r="AH10" s="686"/>
      <c r="AI10" s="686"/>
      <c r="AJ10" s="686"/>
      <c r="AK10" s="686"/>
      <c r="AL10" s="628" t="s">
        <v>127</v>
      </c>
      <c r="AM10" s="629"/>
      <c r="AN10" s="629"/>
      <c r="AO10" s="687"/>
      <c r="AP10" s="620" t="s">
        <v>252</v>
      </c>
      <c r="AQ10" s="621"/>
      <c r="AR10" s="621"/>
      <c r="AS10" s="621"/>
      <c r="AT10" s="621"/>
      <c r="AU10" s="621"/>
      <c r="AV10" s="621"/>
      <c r="AW10" s="621"/>
      <c r="AX10" s="621"/>
      <c r="AY10" s="621"/>
      <c r="AZ10" s="621"/>
      <c r="BA10" s="621"/>
      <c r="BB10" s="621"/>
      <c r="BC10" s="621"/>
      <c r="BD10" s="621"/>
      <c r="BE10" s="621"/>
      <c r="BF10" s="622"/>
      <c r="BG10" s="623">
        <v>6365</v>
      </c>
      <c r="BH10" s="626"/>
      <c r="BI10" s="626"/>
      <c r="BJ10" s="626"/>
      <c r="BK10" s="626"/>
      <c r="BL10" s="626"/>
      <c r="BM10" s="626"/>
      <c r="BN10" s="627"/>
      <c r="BO10" s="685">
        <v>3</v>
      </c>
      <c r="BP10" s="685"/>
      <c r="BQ10" s="685"/>
      <c r="BR10" s="685"/>
      <c r="BS10" s="631">
        <v>1060</v>
      </c>
      <c r="BT10" s="626"/>
      <c r="BU10" s="626"/>
      <c r="BV10" s="626"/>
      <c r="BW10" s="626"/>
      <c r="BX10" s="626"/>
      <c r="BY10" s="626"/>
      <c r="BZ10" s="626"/>
      <c r="CA10" s="626"/>
      <c r="CB10" s="666"/>
      <c r="CD10" s="667" t="s">
        <v>253</v>
      </c>
      <c r="CE10" s="664"/>
      <c r="CF10" s="664"/>
      <c r="CG10" s="664"/>
      <c r="CH10" s="664"/>
      <c r="CI10" s="664"/>
      <c r="CJ10" s="664"/>
      <c r="CK10" s="664"/>
      <c r="CL10" s="664"/>
      <c r="CM10" s="664"/>
      <c r="CN10" s="664"/>
      <c r="CO10" s="664"/>
      <c r="CP10" s="664"/>
      <c r="CQ10" s="665"/>
      <c r="CR10" s="623">
        <v>32</v>
      </c>
      <c r="CS10" s="626"/>
      <c r="CT10" s="626"/>
      <c r="CU10" s="626"/>
      <c r="CV10" s="626"/>
      <c r="CW10" s="626"/>
      <c r="CX10" s="626"/>
      <c r="CY10" s="627"/>
      <c r="CZ10" s="685">
        <v>0</v>
      </c>
      <c r="DA10" s="685"/>
      <c r="DB10" s="685"/>
      <c r="DC10" s="685"/>
      <c r="DD10" s="631" t="s">
        <v>127</v>
      </c>
      <c r="DE10" s="626"/>
      <c r="DF10" s="626"/>
      <c r="DG10" s="626"/>
      <c r="DH10" s="626"/>
      <c r="DI10" s="626"/>
      <c r="DJ10" s="626"/>
      <c r="DK10" s="626"/>
      <c r="DL10" s="626"/>
      <c r="DM10" s="626"/>
      <c r="DN10" s="626"/>
      <c r="DO10" s="626"/>
      <c r="DP10" s="627"/>
      <c r="DQ10" s="631">
        <v>32</v>
      </c>
      <c r="DR10" s="626"/>
      <c r="DS10" s="626"/>
      <c r="DT10" s="626"/>
      <c r="DU10" s="626"/>
      <c r="DV10" s="626"/>
      <c r="DW10" s="626"/>
      <c r="DX10" s="626"/>
      <c r="DY10" s="626"/>
      <c r="DZ10" s="626"/>
      <c r="EA10" s="626"/>
      <c r="EB10" s="626"/>
      <c r="EC10" s="666"/>
    </row>
    <row r="11" spans="2:143" ht="11.25" customHeight="1" x14ac:dyDescent="0.15">
      <c r="B11" s="620" t="s">
        <v>254</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127</v>
      </c>
      <c r="AA11" s="685"/>
      <c r="AB11" s="685"/>
      <c r="AC11" s="685"/>
      <c r="AD11" s="686" t="s">
        <v>247</v>
      </c>
      <c r="AE11" s="686"/>
      <c r="AF11" s="686"/>
      <c r="AG11" s="686"/>
      <c r="AH11" s="686"/>
      <c r="AI11" s="686"/>
      <c r="AJ11" s="686"/>
      <c r="AK11" s="686"/>
      <c r="AL11" s="628" t="s">
        <v>247</v>
      </c>
      <c r="AM11" s="629"/>
      <c r="AN11" s="629"/>
      <c r="AO11" s="687"/>
      <c r="AP11" s="620" t="s">
        <v>255</v>
      </c>
      <c r="AQ11" s="621"/>
      <c r="AR11" s="621"/>
      <c r="AS11" s="621"/>
      <c r="AT11" s="621"/>
      <c r="AU11" s="621"/>
      <c r="AV11" s="621"/>
      <c r="AW11" s="621"/>
      <c r="AX11" s="621"/>
      <c r="AY11" s="621"/>
      <c r="AZ11" s="621"/>
      <c r="BA11" s="621"/>
      <c r="BB11" s="621"/>
      <c r="BC11" s="621"/>
      <c r="BD11" s="621"/>
      <c r="BE11" s="621"/>
      <c r="BF11" s="622"/>
      <c r="BG11" s="623">
        <v>8479</v>
      </c>
      <c r="BH11" s="626"/>
      <c r="BI11" s="626"/>
      <c r="BJ11" s="626"/>
      <c r="BK11" s="626"/>
      <c r="BL11" s="626"/>
      <c r="BM11" s="626"/>
      <c r="BN11" s="627"/>
      <c r="BO11" s="685">
        <v>4</v>
      </c>
      <c r="BP11" s="685"/>
      <c r="BQ11" s="685"/>
      <c r="BR11" s="685"/>
      <c r="BS11" s="631">
        <v>1682</v>
      </c>
      <c r="BT11" s="626"/>
      <c r="BU11" s="626"/>
      <c r="BV11" s="626"/>
      <c r="BW11" s="626"/>
      <c r="BX11" s="626"/>
      <c r="BY11" s="626"/>
      <c r="BZ11" s="626"/>
      <c r="CA11" s="626"/>
      <c r="CB11" s="666"/>
      <c r="CD11" s="667" t="s">
        <v>256</v>
      </c>
      <c r="CE11" s="664"/>
      <c r="CF11" s="664"/>
      <c r="CG11" s="664"/>
      <c r="CH11" s="664"/>
      <c r="CI11" s="664"/>
      <c r="CJ11" s="664"/>
      <c r="CK11" s="664"/>
      <c r="CL11" s="664"/>
      <c r="CM11" s="664"/>
      <c r="CN11" s="664"/>
      <c r="CO11" s="664"/>
      <c r="CP11" s="664"/>
      <c r="CQ11" s="665"/>
      <c r="CR11" s="623">
        <v>62625</v>
      </c>
      <c r="CS11" s="626"/>
      <c r="CT11" s="626"/>
      <c r="CU11" s="626"/>
      <c r="CV11" s="626"/>
      <c r="CW11" s="626"/>
      <c r="CX11" s="626"/>
      <c r="CY11" s="627"/>
      <c r="CZ11" s="685">
        <v>1.9</v>
      </c>
      <c r="DA11" s="685"/>
      <c r="DB11" s="685"/>
      <c r="DC11" s="685"/>
      <c r="DD11" s="631">
        <v>6164</v>
      </c>
      <c r="DE11" s="626"/>
      <c r="DF11" s="626"/>
      <c r="DG11" s="626"/>
      <c r="DH11" s="626"/>
      <c r="DI11" s="626"/>
      <c r="DJ11" s="626"/>
      <c r="DK11" s="626"/>
      <c r="DL11" s="626"/>
      <c r="DM11" s="626"/>
      <c r="DN11" s="626"/>
      <c r="DO11" s="626"/>
      <c r="DP11" s="627"/>
      <c r="DQ11" s="631">
        <v>52416</v>
      </c>
      <c r="DR11" s="626"/>
      <c r="DS11" s="626"/>
      <c r="DT11" s="626"/>
      <c r="DU11" s="626"/>
      <c r="DV11" s="626"/>
      <c r="DW11" s="626"/>
      <c r="DX11" s="626"/>
      <c r="DY11" s="626"/>
      <c r="DZ11" s="626"/>
      <c r="EA11" s="626"/>
      <c r="EB11" s="626"/>
      <c r="EC11" s="666"/>
    </row>
    <row r="12" spans="2:143" ht="11.25" customHeight="1" x14ac:dyDescent="0.15">
      <c r="B12" s="620" t="s">
        <v>257</v>
      </c>
      <c r="C12" s="621"/>
      <c r="D12" s="621"/>
      <c r="E12" s="621"/>
      <c r="F12" s="621"/>
      <c r="G12" s="621"/>
      <c r="H12" s="621"/>
      <c r="I12" s="621"/>
      <c r="J12" s="621"/>
      <c r="K12" s="621"/>
      <c r="L12" s="621"/>
      <c r="M12" s="621"/>
      <c r="N12" s="621"/>
      <c r="O12" s="621"/>
      <c r="P12" s="621"/>
      <c r="Q12" s="622"/>
      <c r="R12" s="623">
        <v>60241</v>
      </c>
      <c r="S12" s="626"/>
      <c r="T12" s="626"/>
      <c r="U12" s="626"/>
      <c r="V12" s="626"/>
      <c r="W12" s="626"/>
      <c r="X12" s="626"/>
      <c r="Y12" s="627"/>
      <c r="Z12" s="685">
        <v>1.8</v>
      </c>
      <c r="AA12" s="685"/>
      <c r="AB12" s="685"/>
      <c r="AC12" s="685"/>
      <c r="AD12" s="686">
        <v>60241</v>
      </c>
      <c r="AE12" s="686"/>
      <c r="AF12" s="686"/>
      <c r="AG12" s="686"/>
      <c r="AH12" s="686"/>
      <c r="AI12" s="686"/>
      <c r="AJ12" s="686"/>
      <c r="AK12" s="686"/>
      <c r="AL12" s="628">
        <v>3.1</v>
      </c>
      <c r="AM12" s="629"/>
      <c r="AN12" s="629"/>
      <c r="AO12" s="687"/>
      <c r="AP12" s="620" t="s">
        <v>258</v>
      </c>
      <c r="AQ12" s="621"/>
      <c r="AR12" s="621"/>
      <c r="AS12" s="621"/>
      <c r="AT12" s="621"/>
      <c r="AU12" s="621"/>
      <c r="AV12" s="621"/>
      <c r="AW12" s="621"/>
      <c r="AX12" s="621"/>
      <c r="AY12" s="621"/>
      <c r="AZ12" s="621"/>
      <c r="BA12" s="621"/>
      <c r="BB12" s="621"/>
      <c r="BC12" s="621"/>
      <c r="BD12" s="621"/>
      <c r="BE12" s="621"/>
      <c r="BF12" s="622"/>
      <c r="BG12" s="623">
        <v>81861</v>
      </c>
      <c r="BH12" s="626"/>
      <c r="BI12" s="626"/>
      <c r="BJ12" s="626"/>
      <c r="BK12" s="626"/>
      <c r="BL12" s="626"/>
      <c r="BM12" s="626"/>
      <c r="BN12" s="627"/>
      <c r="BO12" s="685">
        <v>38.200000000000003</v>
      </c>
      <c r="BP12" s="685"/>
      <c r="BQ12" s="685"/>
      <c r="BR12" s="685"/>
      <c r="BS12" s="631" t="s">
        <v>127</v>
      </c>
      <c r="BT12" s="626"/>
      <c r="BU12" s="626"/>
      <c r="BV12" s="626"/>
      <c r="BW12" s="626"/>
      <c r="BX12" s="626"/>
      <c r="BY12" s="626"/>
      <c r="BZ12" s="626"/>
      <c r="CA12" s="626"/>
      <c r="CB12" s="666"/>
      <c r="CD12" s="667" t="s">
        <v>259</v>
      </c>
      <c r="CE12" s="664"/>
      <c r="CF12" s="664"/>
      <c r="CG12" s="664"/>
      <c r="CH12" s="664"/>
      <c r="CI12" s="664"/>
      <c r="CJ12" s="664"/>
      <c r="CK12" s="664"/>
      <c r="CL12" s="664"/>
      <c r="CM12" s="664"/>
      <c r="CN12" s="664"/>
      <c r="CO12" s="664"/>
      <c r="CP12" s="664"/>
      <c r="CQ12" s="665"/>
      <c r="CR12" s="623">
        <v>34103</v>
      </c>
      <c r="CS12" s="626"/>
      <c r="CT12" s="626"/>
      <c r="CU12" s="626"/>
      <c r="CV12" s="626"/>
      <c r="CW12" s="626"/>
      <c r="CX12" s="626"/>
      <c r="CY12" s="627"/>
      <c r="CZ12" s="685">
        <v>1</v>
      </c>
      <c r="DA12" s="685"/>
      <c r="DB12" s="685"/>
      <c r="DC12" s="685"/>
      <c r="DD12" s="631" t="s">
        <v>247</v>
      </c>
      <c r="DE12" s="626"/>
      <c r="DF12" s="626"/>
      <c r="DG12" s="626"/>
      <c r="DH12" s="626"/>
      <c r="DI12" s="626"/>
      <c r="DJ12" s="626"/>
      <c r="DK12" s="626"/>
      <c r="DL12" s="626"/>
      <c r="DM12" s="626"/>
      <c r="DN12" s="626"/>
      <c r="DO12" s="626"/>
      <c r="DP12" s="627"/>
      <c r="DQ12" s="631">
        <v>30103</v>
      </c>
      <c r="DR12" s="626"/>
      <c r="DS12" s="626"/>
      <c r="DT12" s="626"/>
      <c r="DU12" s="626"/>
      <c r="DV12" s="626"/>
      <c r="DW12" s="626"/>
      <c r="DX12" s="626"/>
      <c r="DY12" s="626"/>
      <c r="DZ12" s="626"/>
      <c r="EA12" s="626"/>
      <c r="EB12" s="626"/>
      <c r="EC12" s="666"/>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247</v>
      </c>
      <c r="S13" s="626"/>
      <c r="T13" s="626"/>
      <c r="U13" s="626"/>
      <c r="V13" s="626"/>
      <c r="W13" s="626"/>
      <c r="X13" s="626"/>
      <c r="Y13" s="627"/>
      <c r="Z13" s="685" t="s">
        <v>247</v>
      </c>
      <c r="AA13" s="685"/>
      <c r="AB13" s="685"/>
      <c r="AC13" s="685"/>
      <c r="AD13" s="686" t="s">
        <v>127</v>
      </c>
      <c r="AE13" s="686"/>
      <c r="AF13" s="686"/>
      <c r="AG13" s="686"/>
      <c r="AH13" s="686"/>
      <c r="AI13" s="686"/>
      <c r="AJ13" s="686"/>
      <c r="AK13" s="686"/>
      <c r="AL13" s="628" t="s">
        <v>127</v>
      </c>
      <c r="AM13" s="629"/>
      <c r="AN13" s="629"/>
      <c r="AO13" s="687"/>
      <c r="AP13" s="620" t="s">
        <v>261</v>
      </c>
      <c r="AQ13" s="621"/>
      <c r="AR13" s="621"/>
      <c r="AS13" s="621"/>
      <c r="AT13" s="621"/>
      <c r="AU13" s="621"/>
      <c r="AV13" s="621"/>
      <c r="AW13" s="621"/>
      <c r="AX13" s="621"/>
      <c r="AY13" s="621"/>
      <c r="AZ13" s="621"/>
      <c r="BA13" s="621"/>
      <c r="BB13" s="621"/>
      <c r="BC13" s="621"/>
      <c r="BD13" s="621"/>
      <c r="BE13" s="621"/>
      <c r="BF13" s="622"/>
      <c r="BG13" s="623">
        <v>80664</v>
      </c>
      <c r="BH13" s="626"/>
      <c r="BI13" s="626"/>
      <c r="BJ13" s="626"/>
      <c r="BK13" s="626"/>
      <c r="BL13" s="626"/>
      <c r="BM13" s="626"/>
      <c r="BN13" s="627"/>
      <c r="BO13" s="685">
        <v>37.700000000000003</v>
      </c>
      <c r="BP13" s="685"/>
      <c r="BQ13" s="685"/>
      <c r="BR13" s="685"/>
      <c r="BS13" s="631" t="s">
        <v>127</v>
      </c>
      <c r="BT13" s="626"/>
      <c r="BU13" s="626"/>
      <c r="BV13" s="626"/>
      <c r="BW13" s="626"/>
      <c r="BX13" s="626"/>
      <c r="BY13" s="626"/>
      <c r="BZ13" s="626"/>
      <c r="CA13" s="626"/>
      <c r="CB13" s="666"/>
      <c r="CD13" s="667" t="s">
        <v>262</v>
      </c>
      <c r="CE13" s="664"/>
      <c r="CF13" s="664"/>
      <c r="CG13" s="664"/>
      <c r="CH13" s="664"/>
      <c r="CI13" s="664"/>
      <c r="CJ13" s="664"/>
      <c r="CK13" s="664"/>
      <c r="CL13" s="664"/>
      <c r="CM13" s="664"/>
      <c r="CN13" s="664"/>
      <c r="CO13" s="664"/>
      <c r="CP13" s="664"/>
      <c r="CQ13" s="665"/>
      <c r="CR13" s="623">
        <v>403383</v>
      </c>
      <c r="CS13" s="626"/>
      <c r="CT13" s="626"/>
      <c r="CU13" s="626"/>
      <c r="CV13" s="626"/>
      <c r="CW13" s="626"/>
      <c r="CX13" s="626"/>
      <c r="CY13" s="627"/>
      <c r="CZ13" s="685">
        <v>12.3</v>
      </c>
      <c r="DA13" s="685"/>
      <c r="DB13" s="685"/>
      <c r="DC13" s="685"/>
      <c r="DD13" s="631">
        <v>72445</v>
      </c>
      <c r="DE13" s="626"/>
      <c r="DF13" s="626"/>
      <c r="DG13" s="626"/>
      <c r="DH13" s="626"/>
      <c r="DI13" s="626"/>
      <c r="DJ13" s="626"/>
      <c r="DK13" s="626"/>
      <c r="DL13" s="626"/>
      <c r="DM13" s="626"/>
      <c r="DN13" s="626"/>
      <c r="DO13" s="626"/>
      <c r="DP13" s="627"/>
      <c r="DQ13" s="631">
        <v>285513</v>
      </c>
      <c r="DR13" s="626"/>
      <c r="DS13" s="626"/>
      <c r="DT13" s="626"/>
      <c r="DU13" s="626"/>
      <c r="DV13" s="626"/>
      <c r="DW13" s="626"/>
      <c r="DX13" s="626"/>
      <c r="DY13" s="626"/>
      <c r="DZ13" s="626"/>
      <c r="EA13" s="626"/>
      <c r="EB13" s="626"/>
      <c r="EC13" s="666"/>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247</v>
      </c>
      <c r="AM14" s="629"/>
      <c r="AN14" s="629"/>
      <c r="AO14" s="687"/>
      <c r="AP14" s="620" t="s">
        <v>264</v>
      </c>
      <c r="AQ14" s="621"/>
      <c r="AR14" s="621"/>
      <c r="AS14" s="621"/>
      <c r="AT14" s="621"/>
      <c r="AU14" s="621"/>
      <c r="AV14" s="621"/>
      <c r="AW14" s="621"/>
      <c r="AX14" s="621"/>
      <c r="AY14" s="621"/>
      <c r="AZ14" s="621"/>
      <c r="BA14" s="621"/>
      <c r="BB14" s="621"/>
      <c r="BC14" s="621"/>
      <c r="BD14" s="621"/>
      <c r="BE14" s="621"/>
      <c r="BF14" s="622"/>
      <c r="BG14" s="623">
        <v>6259</v>
      </c>
      <c r="BH14" s="626"/>
      <c r="BI14" s="626"/>
      <c r="BJ14" s="626"/>
      <c r="BK14" s="626"/>
      <c r="BL14" s="626"/>
      <c r="BM14" s="626"/>
      <c r="BN14" s="627"/>
      <c r="BO14" s="685">
        <v>2.9</v>
      </c>
      <c r="BP14" s="685"/>
      <c r="BQ14" s="685"/>
      <c r="BR14" s="685"/>
      <c r="BS14" s="631">
        <v>541</v>
      </c>
      <c r="BT14" s="626"/>
      <c r="BU14" s="626"/>
      <c r="BV14" s="626"/>
      <c r="BW14" s="626"/>
      <c r="BX14" s="626"/>
      <c r="BY14" s="626"/>
      <c r="BZ14" s="626"/>
      <c r="CA14" s="626"/>
      <c r="CB14" s="666"/>
      <c r="CD14" s="667" t="s">
        <v>265</v>
      </c>
      <c r="CE14" s="664"/>
      <c r="CF14" s="664"/>
      <c r="CG14" s="664"/>
      <c r="CH14" s="664"/>
      <c r="CI14" s="664"/>
      <c r="CJ14" s="664"/>
      <c r="CK14" s="664"/>
      <c r="CL14" s="664"/>
      <c r="CM14" s="664"/>
      <c r="CN14" s="664"/>
      <c r="CO14" s="664"/>
      <c r="CP14" s="664"/>
      <c r="CQ14" s="665"/>
      <c r="CR14" s="623">
        <v>185627</v>
      </c>
      <c r="CS14" s="626"/>
      <c r="CT14" s="626"/>
      <c r="CU14" s="626"/>
      <c r="CV14" s="626"/>
      <c r="CW14" s="626"/>
      <c r="CX14" s="626"/>
      <c r="CY14" s="627"/>
      <c r="CZ14" s="685">
        <v>5.6</v>
      </c>
      <c r="DA14" s="685"/>
      <c r="DB14" s="685"/>
      <c r="DC14" s="685"/>
      <c r="DD14" s="631">
        <v>3564</v>
      </c>
      <c r="DE14" s="626"/>
      <c r="DF14" s="626"/>
      <c r="DG14" s="626"/>
      <c r="DH14" s="626"/>
      <c r="DI14" s="626"/>
      <c r="DJ14" s="626"/>
      <c r="DK14" s="626"/>
      <c r="DL14" s="626"/>
      <c r="DM14" s="626"/>
      <c r="DN14" s="626"/>
      <c r="DO14" s="626"/>
      <c r="DP14" s="627"/>
      <c r="DQ14" s="631">
        <v>175839</v>
      </c>
      <c r="DR14" s="626"/>
      <c r="DS14" s="626"/>
      <c r="DT14" s="626"/>
      <c r="DU14" s="626"/>
      <c r="DV14" s="626"/>
      <c r="DW14" s="626"/>
      <c r="DX14" s="626"/>
      <c r="DY14" s="626"/>
      <c r="DZ14" s="626"/>
      <c r="EA14" s="626"/>
      <c r="EB14" s="626"/>
      <c r="EC14" s="666"/>
    </row>
    <row r="15" spans="2:143" ht="11.25" customHeight="1" x14ac:dyDescent="0.15">
      <c r="B15" s="620" t="s">
        <v>266</v>
      </c>
      <c r="C15" s="621"/>
      <c r="D15" s="621"/>
      <c r="E15" s="621"/>
      <c r="F15" s="621"/>
      <c r="G15" s="621"/>
      <c r="H15" s="621"/>
      <c r="I15" s="621"/>
      <c r="J15" s="621"/>
      <c r="K15" s="621"/>
      <c r="L15" s="621"/>
      <c r="M15" s="621"/>
      <c r="N15" s="621"/>
      <c r="O15" s="621"/>
      <c r="P15" s="621"/>
      <c r="Q15" s="622"/>
      <c r="R15" s="623">
        <v>4538</v>
      </c>
      <c r="S15" s="626"/>
      <c r="T15" s="626"/>
      <c r="U15" s="626"/>
      <c r="V15" s="626"/>
      <c r="W15" s="626"/>
      <c r="X15" s="626"/>
      <c r="Y15" s="627"/>
      <c r="Z15" s="685">
        <v>0.1</v>
      </c>
      <c r="AA15" s="685"/>
      <c r="AB15" s="685"/>
      <c r="AC15" s="685"/>
      <c r="AD15" s="686">
        <v>4538</v>
      </c>
      <c r="AE15" s="686"/>
      <c r="AF15" s="686"/>
      <c r="AG15" s="686"/>
      <c r="AH15" s="686"/>
      <c r="AI15" s="686"/>
      <c r="AJ15" s="686"/>
      <c r="AK15" s="686"/>
      <c r="AL15" s="628">
        <v>0.2</v>
      </c>
      <c r="AM15" s="629"/>
      <c r="AN15" s="629"/>
      <c r="AO15" s="687"/>
      <c r="AP15" s="620" t="s">
        <v>267</v>
      </c>
      <c r="AQ15" s="621"/>
      <c r="AR15" s="621"/>
      <c r="AS15" s="621"/>
      <c r="AT15" s="621"/>
      <c r="AU15" s="621"/>
      <c r="AV15" s="621"/>
      <c r="AW15" s="621"/>
      <c r="AX15" s="621"/>
      <c r="AY15" s="621"/>
      <c r="AZ15" s="621"/>
      <c r="BA15" s="621"/>
      <c r="BB15" s="621"/>
      <c r="BC15" s="621"/>
      <c r="BD15" s="621"/>
      <c r="BE15" s="621"/>
      <c r="BF15" s="622"/>
      <c r="BG15" s="623">
        <v>19692</v>
      </c>
      <c r="BH15" s="626"/>
      <c r="BI15" s="626"/>
      <c r="BJ15" s="626"/>
      <c r="BK15" s="626"/>
      <c r="BL15" s="626"/>
      <c r="BM15" s="626"/>
      <c r="BN15" s="627"/>
      <c r="BO15" s="685">
        <v>9.1999999999999993</v>
      </c>
      <c r="BP15" s="685"/>
      <c r="BQ15" s="685"/>
      <c r="BR15" s="685"/>
      <c r="BS15" s="631" t="s">
        <v>127</v>
      </c>
      <c r="BT15" s="626"/>
      <c r="BU15" s="626"/>
      <c r="BV15" s="626"/>
      <c r="BW15" s="626"/>
      <c r="BX15" s="626"/>
      <c r="BY15" s="626"/>
      <c r="BZ15" s="626"/>
      <c r="CA15" s="626"/>
      <c r="CB15" s="666"/>
      <c r="CD15" s="667" t="s">
        <v>268</v>
      </c>
      <c r="CE15" s="664"/>
      <c r="CF15" s="664"/>
      <c r="CG15" s="664"/>
      <c r="CH15" s="664"/>
      <c r="CI15" s="664"/>
      <c r="CJ15" s="664"/>
      <c r="CK15" s="664"/>
      <c r="CL15" s="664"/>
      <c r="CM15" s="664"/>
      <c r="CN15" s="664"/>
      <c r="CO15" s="664"/>
      <c r="CP15" s="664"/>
      <c r="CQ15" s="665"/>
      <c r="CR15" s="623">
        <v>197350</v>
      </c>
      <c r="CS15" s="626"/>
      <c r="CT15" s="626"/>
      <c r="CU15" s="626"/>
      <c r="CV15" s="626"/>
      <c r="CW15" s="626"/>
      <c r="CX15" s="626"/>
      <c r="CY15" s="627"/>
      <c r="CZ15" s="685">
        <v>6</v>
      </c>
      <c r="DA15" s="685"/>
      <c r="DB15" s="685"/>
      <c r="DC15" s="685"/>
      <c r="DD15" s="631">
        <v>6543</v>
      </c>
      <c r="DE15" s="626"/>
      <c r="DF15" s="626"/>
      <c r="DG15" s="626"/>
      <c r="DH15" s="626"/>
      <c r="DI15" s="626"/>
      <c r="DJ15" s="626"/>
      <c r="DK15" s="626"/>
      <c r="DL15" s="626"/>
      <c r="DM15" s="626"/>
      <c r="DN15" s="626"/>
      <c r="DO15" s="626"/>
      <c r="DP15" s="627"/>
      <c r="DQ15" s="631">
        <v>175075</v>
      </c>
      <c r="DR15" s="626"/>
      <c r="DS15" s="626"/>
      <c r="DT15" s="626"/>
      <c r="DU15" s="626"/>
      <c r="DV15" s="626"/>
      <c r="DW15" s="626"/>
      <c r="DX15" s="626"/>
      <c r="DY15" s="626"/>
      <c r="DZ15" s="626"/>
      <c r="EA15" s="626"/>
      <c r="EB15" s="626"/>
      <c r="EC15" s="666"/>
    </row>
    <row r="16" spans="2:143" ht="11.25" customHeight="1" x14ac:dyDescent="0.15">
      <c r="B16" s="620" t="s">
        <v>269</v>
      </c>
      <c r="C16" s="621"/>
      <c r="D16" s="621"/>
      <c r="E16" s="621"/>
      <c r="F16" s="621"/>
      <c r="G16" s="621"/>
      <c r="H16" s="621"/>
      <c r="I16" s="621"/>
      <c r="J16" s="621"/>
      <c r="K16" s="621"/>
      <c r="L16" s="621"/>
      <c r="M16" s="621"/>
      <c r="N16" s="621"/>
      <c r="O16" s="621"/>
      <c r="P16" s="621"/>
      <c r="Q16" s="622"/>
      <c r="R16" s="623" t="s">
        <v>247</v>
      </c>
      <c r="S16" s="626"/>
      <c r="T16" s="626"/>
      <c r="U16" s="626"/>
      <c r="V16" s="626"/>
      <c r="W16" s="626"/>
      <c r="X16" s="626"/>
      <c r="Y16" s="627"/>
      <c r="Z16" s="685" t="s">
        <v>247</v>
      </c>
      <c r="AA16" s="685"/>
      <c r="AB16" s="685"/>
      <c r="AC16" s="685"/>
      <c r="AD16" s="686" t="s">
        <v>127</v>
      </c>
      <c r="AE16" s="686"/>
      <c r="AF16" s="686"/>
      <c r="AG16" s="686"/>
      <c r="AH16" s="686"/>
      <c r="AI16" s="686"/>
      <c r="AJ16" s="686"/>
      <c r="AK16" s="686"/>
      <c r="AL16" s="628" t="s">
        <v>127</v>
      </c>
      <c r="AM16" s="629"/>
      <c r="AN16" s="629"/>
      <c r="AO16" s="687"/>
      <c r="AP16" s="620" t="s">
        <v>270</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247</v>
      </c>
      <c r="BP16" s="685"/>
      <c r="BQ16" s="685"/>
      <c r="BR16" s="685"/>
      <c r="BS16" s="631" t="s">
        <v>127</v>
      </c>
      <c r="BT16" s="626"/>
      <c r="BU16" s="626"/>
      <c r="BV16" s="626"/>
      <c r="BW16" s="626"/>
      <c r="BX16" s="626"/>
      <c r="BY16" s="626"/>
      <c r="BZ16" s="626"/>
      <c r="CA16" s="626"/>
      <c r="CB16" s="666"/>
      <c r="CD16" s="667" t="s">
        <v>271</v>
      </c>
      <c r="CE16" s="664"/>
      <c r="CF16" s="664"/>
      <c r="CG16" s="664"/>
      <c r="CH16" s="664"/>
      <c r="CI16" s="664"/>
      <c r="CJ16" s="664"/>
      <c r="CK16" s="664"/>
      <c r="CL16" s="664"/>
      <c r="CM16" s="664"/>
      <c r="CN16" s="664"/>
      <c r="CO16" s="664"/>
      <c r="CP16" s="664"/>
      <c r="CQ16" s="665"/>
      <c r="CR16" s="623">
        <v>18471</v>
      </c>
      <c r="CS16" s="626"/>
      <c r="CT16" s="626"/>
      <c r="CU16" s="626"/>
      <c r="CV16" s="626"/>
      <c r="CW16" s="626"/>
      <c r="CX16" s="626"/>
      <c r="CY16" s="627"/>
      <c r="CZ16" s="685">
        <v>0.6</v>
      </c>
      <c r="DA16" s="685"/>
      <c r="DB16" s="685"/>
      <c r="DC16" s="685"/>
      <c r="DD16" s="631" t="s">
        <v>247</v>
      </c>
      <c r="DE16" s="626"/>
      <c r="DF16" s="626"/>
      <c r="DG16" s="626"/>
      <c r="DH16" s="626"/>
      <c r="DI16" s="626"/>
      <c r="DJ16" s="626"/>
      <c r="DK16" s="626"/>
      <c r="DL16" s="626"/>
      <c r="DM16" s="626"/>
      <c r="DN16" s="626"/>
      <c r="DO16" s="626"/>
      <c r="DP16" s="627"/>
      <c r="DQ16" s="631">
        <v>18471</v>
      </c>
      <c r="DR16" s="626"/>
      <c r="DS16" s="626"/>
      <c r="DT16" s="626"/>
      <c r="DU16" s="626"/>
      <c r="DV16" s="626"/>
      <c r="DW16" s="626"/>
      <c r="DX16" s="626"/>
      <c r="DY16" s="626"/>
      <c r="DZ16" s="626"/>
      <c r="EA16" s="626"/>
      <c r="EB16" s="626"/>
      <c r="EC16" s="666"/>
    </row>
    <row r="17" spans="2:133" ht="11.25" customHeight="1" x14ac:dyDescent="0.15">
      <c r="B17" s="620" t="s">
        <v>272</v>
      </c>
      <c r="C17" s="621"/>
      <c r="D17" s="621"/>
      <c r="E17" s="621"/>
      <c r="F17" s="621"/>
      <c r="G17" s="621"/>
      <c r="H17" s="621"/>
      <c r="I17" s="621"/>
      <c r="J17" s="621"/>
      <c r="K17" s="621"/>
      <c r="L17" s="621"/>
      <c r="M17" s="621"/>
      <c r="N17" s="621"/>
      <c r="O17" s="621"/>
      <c r="P17" s="621"/>
      <c r="Q17" s="622"/>
      <c r="R17" s="623">
        <v>372</v>
      </c>
      <c r="S17" s="626"/>
      <c r="T17" s="626"/>
      <c r="U17" s="626"/>
      <c r="V17" s="626"/>
      <c r="W17" s="626"/>
      <c r="X17" s="626"/>
      <c r="Y17" s="627"/>
      <c r="Z17" s="685">
        <v>0</v>
      </c>
      <c r="AA17" s="685"/>
      <c r="AB17" s="685"/>
      <c r="AC17" s="685"/>
      <c r="AD17" s="686">
        <v>372</v>
      </c>
      <c r="AE17" s="686"/>
      <c r="AF17" s="686"/>
      <c r="AG17" s="686"/>
      <c r="AH17" s="686"/>
      <c r="AI17" s="686"/>
      <c r="AJ17" s="686"/>
      <c r="AK17" s="686"/>
      <c r="AL17" s="628">
        <v>0</v>
      </c>
      <c r="AM17" s="629"/>
      <c r="AN17" s="629"/>
      <c r="AO17" s="687"/>
      <c r="AP17" s="620" t="s">
        <v>273</v>
      </c>
      <c r="AQ17" s="621"/>
      <c r="AR17" s="621"/>
      <c r="AS17" s="621"/>
      <c r="AT17" s="621"/>
      <c r="AU17" s="621"/>
      <c r="AV17" s="621"/>
      <c r="AW17" s="621"/>
      <c r="AX17" s="621"/>
      <c r="AY17" s="621"/>
      <c r="AZ17" s="621"/>
      <c r="BA17" s="621"/>
      <c r="BB17" s="621"/>
      <c r="BC17" s="621"/>
      <c r="BD17" s="621"/>
      <c r="BE17" s="621"/>
      <c r="BF17" s="622"/>
      <c r="BG17" s="623" t="s">
        <v>247</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274</v>
      </c>
      <c r="CE17" s="664"/>
      <c r="CF17" s="664"/>
      <c r="CG17" s="664"/>
      <c r="CH17" s="664"/>
      <c r="CI17" s="664"/>
      <c r="CJ17" s="664"/>
      <c r="CK17" s="664"/>
      <c r="CL17" s="664"/>
      <c r="CM17" s="664"/>
      <c r="CN17" s="664"/>
      <c r="CO17" s="664"/>
      <c r="CP17" s="664"/>
      <c r="CQ17" s="665"/>
      <c r="CR17" s="623">
        <v>401745</v>
      </c>
      <c r="CS17" s="626"/>
      <c r="CT17" s="626"/>
      <c r="CU17" s="626"/>
      <c r="CV17" s="626"/>
      <c r="CW17" s="626"/>
      <c r="CX17" s="626"/>
      <c r="CY17" s="627"/>
      <c r="CZ17" s="685">
        <v>12.2</v>
      </c>
      <c r="DA17" s="685"/>
      <c r="DB17" s="685"/>
      <c r="DC17" s="685"/>
      <c r="DD17" s="631" t="s">
        <v>127</v>
      </c>
      <c r="DE17" s="626"/>
      <c r="DF17" s="626"/>
      <c r="DG17" s="626"/>
      <c r="DH17" s="626"/>
      <c r="DI17" s="626"/>
      <c r="DJ17" s="626"/>
      <c r="DK17" s="626"/>
      <c r="DL17" s="626"/>
      <c r="DM17" s="626"/>
      <c r="DN17" s="626"/>
      <c r="DO17" s="626"/>
      <c r="DP17" s="627"/>
      <c r="DQ17" s="631">
        <v>385500</v>
      </c>
      <c r="DR17" s="626"/>
      <c r="DS17" s="626"/>
      <c r="DT17" s="626"/>
      <c r="DU17" s="626"/>
      <c r="DV17" s="626"/>
      <c r="DW17" s="626"/>
      <c r="DX17" s="626"/>
      <c r="DY17" s="626"/>
      <c r="DZ17" s="626"/>
      <c r="EA17" s="626"/>
      <c r="EB17" s="626"/>
      <c r="EC17" s="666"/>
    </row>
    <row r="18" spans="2:133" ht="11.25" customHeight="1" x14ac:dyDescent="0.15">
      <c r="B18" s="620" t="s">
        <v>275</v>
      </c>
      <c r="C18" s="621"/>
      <c r="D18" s="621"/>
      <c r="E18" s="621"/>
      <c r="F18" s="621"/>
      <c r="G18" s="621"/>
      <c r="H18" s="621"/>
      <c r="I18" s="621"/>
      <c r="J18" s="621"/>
      <c r="K18" s="621"/>
      <c r="L18" s="621"/>
      <c r="M18" s="621"/>
      <c r="N18" s="621"/>
      <c r="O18" s="621"/>
      <c r="P18" s="621"/>
      <c r="Q18" s="622"/>
      <c r="R18" s="623">
        <v>1841360</v>
      </c>
      <c r="S18" s="626"/>
      <c r="T18" s="626"/>
      <c r="U18" s="626"/>
      <c r="V18" s="626"/>
      <c r="W18" s="626"/>
      <c r="X18" s="626"/>
      <c r="Y18" s="627"/>
      <c r="Z18" s="685">
        <v>53.7</v>
      </c>
      <c r="AA18" s="685"/>
      <c r="AB18" s="685"/>
      <c r="AC18" s="685"/>
      <c r="AD18" s="686">
        <v>1677035</v>
      </c>
      <c r="AE18" s="686"/>
      <c r="AF18" s="686"/>
      <c r="AG18" s="686"/>
      <c r="AH18" s="686"/>
      <c r="AI18" s="686"/>
      <c r="AJ18" s="686"/>
      <c r="AK18" s="686"/>
      <c r="AL18" s="628">
        <v>85.2</v>
      </c>
      <c r="AM18" s="629"/>
      <c r="AN18" s="629"/>
      <c r="AO18" s="687"/>
      <c r="AP18" s="620" t="s">
        <v>276</v>
      </c>
      <c r="AQ18" s="621"/>
      <c r="AR18" s="621"/>
      <c r="AS18" s="621"/>
      <c r="AT18" s="621"/>
      <c r="AU18" s="621"/>
      <c r="AV18" s="621"/>
      <c r="AW18" s="621"/>
      <c r="AX18" s="621"/>
      <c r="AY18" s="621"/>
      <c r="AZ18" s="621"/>
      <c r="BA18" s="621"/>
      <c r="BB18" s="621"/>
      <c r="BC18" s="621"/>
      <c r="BD18" s="621"/>
      <c r="BE18" s="621"/>
      <c r="BF18" s="622"/>
      <c r="BG18" s="623" t="s">
        <v>247</v>
      </c>
      <c r="BH18" s="626"/>
      <c r="BI18" s="626"/>
      <c r="BJ18" s="626"/>
      <c r="BK18" s="626"/>
      <c r="BL18" s="626"/>
      <c r="BM18" s="626"/>
      <c r="BN18" s="627"/>
      <c r="BO18" s="685" t="s">
        <v>247</v>
      </c>
      <c r="BP18" s="685"/>
      <c r="BQ18" s="685"/>
      <c r="BR18" s="685"/>
      <c r="BS18" s="631" t="s">
        <v>247</v>
      </c>
      <c r="BT18" s="626"/>
      <c r="BU18" s="626"/>
      <c r="BV18" s="626"/>
      <c r="BW18" s="626"/>
      <c r="BX18" s="626"/>
      <c r="BY18" s="626"/>
      <c r="BZ18" s="626"/>
      <c r="CA18" s="626"/>
      <c r="CB18" s="666"/>
      <c r="CD18" s="667" t="s">
        <v>277</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278</v>
      </c>
      <c r="C19" s="621"/>
      <c r="D19" s="621"/>
      <c r="E19" s="621"/>
      <c r="F19" s="621"/>
      <c r="G19" s="621"/>
      <c r="H19" s="621"/>
      <c r="I19" s="621"/>
      <c r="J19" s="621"/>
      <c r="K19" s="621"/>
      <c r="L19" s="621"/>
      <c r="M19" s="621"/>
      <c r="N19" s="621"/>
      <c r="O19" s="621"/>
      <c r="P19" s="621"/>
      <c r="Q19" s="622"/>
      <c r="R19" s="623">
        <v>1677035</v>
      </c>
      <c r="S19" s="626"/>
      <c r="T19" s="626"/>
      <c r="U19" s="626"/>
      <c r="V19" s="626"/>
      <c r="W19" s="626"/>
      <c r="X19" s="626"/>
      <c r="Y19" s="627"/>
      <c r="Z19" s="685">
        <v>48.9</v>
      </c>
      <c r="AA19" s="685"/>
      <c r="AB19" s="685"/>
      <c r="AC19" s="685"/>
      <c r="AD19" s="686">
        <v>1677035</v>
      </c>
      <c r="AE19" s="686"/>
      <c r="AF19" s="686"/>
      <c r="AG19" s="686"/>
      <c r="AH19" s="686"/>
      <c r="AI19" s="686"/>
      <c r="AJ19" s="686"/>
      <c r="AK19" s="686"/>
      <c r="AL19" s="628">
        <v>85.2</v>
      </c>
      <c r="AM19" s="629"/>
      <c r="AN19" s="629"/>
      <c r="AO19" s="687"/>
      <c r="AP19" s="620" t="s">
        <v>279</v>
      </c>
      <c r="AQ19" s="621"/>
      <c r="AR19" s="621"/>
      <c r="AS19" s="621"/>
      <c r="AT19" s="621"/>
      <c r="AU19" s="621"/>
      <c r="AV19" s="621"/>
      <c r="AW19" s="621"/>
      <c r="AX19" s="621"/>
      <c r="AY19" s="621"/>
      <c r="AZ19" s="621"/>
      <c r="BA19" s="621"/>
      <c r="BB19" s="621"/>
      <c r="BC19" s="621"/>
      <c r="BD19" s="621"/>
      <c r="BE19" s="621"/>
      <c r="BF19" s="622"/>
      <c r="BG19" s="623">
        <v>12307</v>
      </c>
      <c r="BH19" s="626"/>
      <c r="BI19" s="626"/>
      <c r="BJ19" s="626"/>
      <c r="BK19" s="626"/>
      <c r="BL19" s="626"/>
      <c r="BM19" s="626"/>
      <c r="BN19" s="627"/>
      <c r="BO19" s="685">
        <v>5.8</v>
      </c>
      <c r="BP19" s="685"/>
      <c r="BQ19" s="685"/>
      <c r="BR19" s="685"/>
      <c r="BS19" s="631" t="s">
        <v>127</v>
      </c>
      <c r="BT19" s="626"/>
      <c r="BU19" s="626"/>
      <c r="BV19" s="626"/>
      <c r="BW19" s="626"/>
      <c r="BX19" s="626"/>
      <c r="BY19" s="626"/>
      <c r="BZ19" s="626"/>
      <c r="CA19" s="626"/>
      <c r="CB19" s="666"/>
      <c r="CD19" s="667" t="s">
        <v>280</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281</v>
      </c>
      <c r="C20" s="621"/>
      <c r="D20" s="621"/>
      <c r="E20" s="621"/>
      <c r="F20" s="621"/>
      <c r="G20" s="621"/>
      <c r="H20" s="621"/>
      <c r="I20" s="621"/>
      <c r="J20" s="621"/>
      <c r="K20" s="621"/>
      <c r="L20" s="621"/>
      <c r="M20" s="621"/>
      <c r="N20" s="621"/>
      <c r="O20" s="621"/>
      <c r="P20" s="621"/>
      <c r="Q20" s="622"/>
      <c r="R20" s="623">
        <v>164325</v>
      </c>
      <c r="S20" s="626"/>
      <c r="T20" s="626"/>
      <c r="U20" s="626"/>
      <c r="V20" s="626"/>
      <c r="W20" s="626"/>
      <c r="X20" s="626"/>
      <c r="Y20" s="627"/>
      <c r="Z20" s="685">
        <v>4.8</v>
      </c>
      <c r="AA20" s="685"/>
      <c r="AB20" s="685"/>
      <c r="AC20" s="685"/>
      <c r="AD20" s="686" t="s">
        <v>127</v>
      </c>
      <c r="AE20" s="686"/>
      <c r="AF20" s="686"/>
      <c r="AG20" s="686"/>
      <c r="AH20" s="686"/>
      <c r="AI20" s="686"/>
      <c r="AJ20" s="686"/>
      <c r="AK20" s="686"/>
      <c r="AL20" s="628" t="s">
        <v>247</v>
      </c>
      <c r="AM20" s="629"/>
      <c r="AN20" s="629"/>
      <c r="AO20" s="687"/>
      <c r="AP20" s="620" t="s">
        <v>282</v>
      </c>
      <c r="AQ20" s="621"/>
      <c r="AR20" s="621"/>
      <c r="AS20" s="621"/>
      <c r="AT20" s="621"/>
      <c r="AU20" s="621"/>
      <c r="AV20" s="621"/>
      <c r="AW20" s="621"/>
      <c r="AX20" s="621"/>
      <c r="AY20" s="621"/>
      <c r="AZ20" s="621"/>
      <c r="BA20" s="621"/>
      <c r="BB20" s="621"/>
      <c r="BC20" s="621"/>
      <c r="BD20" s="621"/>
      <c r="BE20" s="621"/>
      <c r="BF20" s="622"/>
      <c r="BG20" s="623">
        <v>12307</v>
      </c>
      <c r="BH20" s="626"/>
      <c r="BI20" s="626"/>
      <c r="BJ20" s="626"/>
      <c r="BK20" s="626"/>
      <c r="BL20" s="626"/>
      <c r="BM20" s="626"/>
      <c r="BN20" s="627"/>
      <c r="BO20" s="685">
        <v>5.8</v>
      </c>
      <c r="BP20" s="685"/>
      <c r="BQ20" s="685"/>
      <c r="BR20" s="685"/>
      <c r="BS20" s="631" t="s">
        <v>127</v>
      </c>
      <c r="BT20" s="626"/>
      <c r="BU20" s="626"/>
      <c r="BV20" s="626"/>
      <c r="BW20" s="626"/>
      <c r="BX20" s="626"/>
      <c r="BY20" s="626"/>
      <c r="BZ20" s="626"/>
      <c r="CA20" s="626"/>
      <c r="CB20" s="666"/>
      <c r="CD20" s="667" t="s">
        <v>283</v>
      </c>
      <c r="CE20" s="664"/>
      <c r="CF20" s="664"/>
      <c r="CG20" s="664"/>
      <c r="CH20" s="664"/>
      <c r="CI20" s="664"/>
      <c r="CJ20" s="664"/>
      <c r="CK20" s="664"/>
      <c r="CL20" s="664"/>
      <c r="CM20" s="664"/>
      <c r="CN20" s="664"/>
      <c r="CO20" s="664"/>
      <c r="CP20" s="664"/>
      <c r="CQ20" s="665"/>
      <c r="CR20" s="623">
        <v>3291213</v>
      </c>
      <c r="CS20" s="626"/>
      <c r="CT20" s="626"/>
      <c r="CU20" s="626"/>
      <c r="CV20" s="626"/>
      <c r="CW20" s="626"/>
      <c r="CX20" s="626"/>
      <c r="CY20" s="627"/>
      <c r="CZ20" s="685">
        <v>100</v>
      </c>
      <c r="DA20" s="685"/>
      <c r="DB20" s="685"/>
      <c r="DC20" s="685"/>
      <c r="DD20" s="631">
        <v>130347</v>
      </c>
      <c r="DE20" s="626"/>
      <c r="DF20" s="626"/>
      <c r="DG20" s="626"/>
      <c r="DH20" s="626"/>
      <c r="DI20" s="626"/>
      <c r="DJ20" s="626"/>
      <c r="DK20" s="626"/>
      <c r="DL20" s="626"/>
      <c r="DM20" s="626"/>
      <c r="DN20" s="626"/>
      <c r="DO20" s="626"/>
      <c r="DP20" s="627"/>
      <c r="DQ20" s="631">
        <v>2364035</v>
      </c>
      <c r="DR20" s="626"/>
      <c r="DS20" s="626"/>
      <c r="DT20" s="626"/>
      <c r="DU20" s="626"/>
      <c r="DV20" s="626"/>
      <c r="DW20" s="626"/>
      <c r="DX20" s="626"/>
      <c r="DY20" s="626"/>
      <c r="DZ20" s="626"/>
      <c r="EA20" s="626"/>
      <c r="EB20" s="626"/>
      <c r="EC20" s="666"/>
    </row>
    <row r="21" spans="2:133" ht="11.25" customHeight="1" x14ac:dyDescent="0.15">
      <c r="B21" s="620" t="s">
        <v>284</v>
      </c>
      <c r="C21" s="621"/>
      <c r="D21" s="621"/>
      <c r="E21" s="621"/>
      <c r="F21" s="621"/>
      <c r="G21" s="621"/>
      <c r="H21" s="621"/>
      <c r="I21" s="621"/>
      <c r="J21" s="621"/>
      <c r="K21" s="621"/>
      <c r="L21" s="621"/>
      <c r="M21" s="621"/>
      <c r="N21" s="621"/>
      <c r="O21" s="621"/>
      <c r="P21" s="621"/>
      <c r="Q21" s="622"/>
      <c r="R21" s="623" t="s">
        <v>247</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127</v>
      </c>
      <c r="AM21" s="629"/>
      <c r="AN21" s="629"/>
      <c r="AO21" s="687"/>
      <c r="AP21" s="731" t="s">
        <v>285</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127</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286</v>
      </c>
      <c r="C22" s="621"/>
      <c r="D22" s="621"/>
      <c r="E22" s="621"/>
      <c r="F22" s="621"/>
      <c r="G22" s="621"/>
      <c r="H22" s="621"/>
      <c r="I22" s="621"/>
      <c r="J22" s="621"/>
      <c r="K22" s="621"/>
      <c r="L22" s="621"/>
      <c r="M22" s="621"/>
      <c r="N22" s="621"/>
      <c r="O22" s="621"/>
      <c r="P22" s="621"/>
      <c r="Q22" s="622"/>
      <c r="R22" s="623">
        <v>2142108</v>
      </c>
      <c r="S22" s="626"/>
      <c r="T22" s="626"/>
      <c r="U22" s="626"/>
      <c r="V22" s="626"/>
      <c r="W22" s="626"/>
      <c r="X22" s="626"/>
      <c r="Y22" s="627"/>
      <c r="Z22" s="685">
        <v>62.5</v>
      </c>
      <c r="AA22" s="685"/>
      <c r="AB22" s="685"/>
      <c r="AC22" s="685"/>
      <c r="AD22" s="686">
        <v>1965476</v>
      </c>
      <c r="AE22" s="686"/>
      <c r="AF22" s="686"/>
      <c r="AG22" s="686"/>
      <c r="AH22" s="686"/>
      <c r="AI22" s="686"/>
      <c r="AJ22" s="686"/>
      <c r="AK22" s="686"/>
      <c r="AL22" s="628">
        <v>99.8</v>
      </c>
      <c r="AM22" s="629"/>
      <c r="AN22" s="629"/>
      <c r="AO22" s="687"/>
      <c r="AP22" s="731" t="s">
        <v>287</v>
      </c>
      <c r="AQ22" s="738"/>
      <c r="AR22" s="738"/>
      <c r="AS22" s="738"/>
      <c r="AT22" s="738"/>
      <c r="AU22" s="738"/>
      <c r="AV22" s="738"/>
      <c r="AW22" s="738"/>
      <c r="AX22" s="738"/>
      <c r="AY22" s="738"/>
      <c r="AZ22" s="738"/>
      <c r="BA22" s="738"/>
      <c r="BB22" s="738"/>
      <c r="BC22" s="738"/>
      <c r="BD22" s="738"/>
      <c r="BE22" s="738"/>
      <c r="BF22" s="733"/>
      <c r="BG22" s="623" t="s">
        <v>247</v>
      </c>
      <c r="BH22" s="626"/>
      <c r="BI22" s="626"/>
      <c r="BJ22" s="626"/>
      <c r="BK22" s="626"/>
      <c r="BL22" s="626"/>
      <c r="BM22" s="626"/>
      <c r="BN22" s="627"/>
      <c r="BO22" s="685" t="s">
        <v>247</v>
      </c>
      <c r="BP22" s="685"/>
      <c r="BQ22" s="685"/>
      <c r="BR22" s="685"/>
      <c r="BS22" s="631" t="s">
        <v>127</v>
      </c>
      <c r="BT22" s="626"/>
      <c r="BU22" s="626"/>
      <c r="BV22" s="626"/>
      <c r="BW22" s="626"/>
      <c r="BX22" s="626"/>
      <c r="BY22" s="626"/>
      <c r="BZ22" s="626"/>
      <c r="CA22" s="626"/>
      <c r="CB22" s="666"/>
      <c r="CD22" s="740" t="s">
        <v>288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289</v>
      </c>
      <c r="C23" s="621"/>
      <c r="D23" s="621"/>
      <c r="E23" s="621"/>
      <c r="F23" s="621"/>
      <c r="G23" s="621"/>
      <c r="H23" s="621"/>
      <c r="I23" s="621"/>
      <c r="J23" s="621"/>
      <c r="K23" s="621"/>
      <c r="L23" s="621"/>
      <c r="M23" s="621"/>
      <c r="N23" s="621"/>
      <c r="O23" s="621"/>
      <c r="P23" s="621"/>
      <c r="Q23" s="622"/>
      <c r="R23" s="623" t="s">
        <v>127</v>
      </c>
      <c r="S23" s="626"/>
      <c r="T23" s="626"/>
      <c r="U23" s="626"/>
      <c r="V23" s="626"/>
      <c r="W23" s="626"/>
      <c r="X23" s="626"/>
      <c r="Y23" s="627"/>
      <c r="Z23" s="685" t="s">
        <v>127</v>
      </c>
      <c r="AA23" s="685"/>
      <c r="AB23" s="685"/>
      <c r="AC23" s="685"/>
      <c r="AD23" s="686" t="s">
        <v>247</v>
      </c>
      <c r="AE23" s="686"/>
      <c r="AF23" s="686"/>
      <c r="AG23" s="686"/>
      <c r="AH23" s="686"/>
      <c r="AI23" s="686"/>
      <c r="AJ23" s="686"/>
      <c r="AK23" s="686"/>
      <c r="AL23" s="628" t="s">
        <v>127</v>
      </c>
      <c r="AM23" s="629"/>
      <c r="AN23" s="629"/>
      <c r="AO23" s="687"/>
      <c r="AP23" s="731" t="s">
        <v>290</v>
      </c>
      <c r="AQ23" s="738"/>
      <c r="AR23" s="738"/>
      <c r="AS23" s="738"/>
      <c r="AT23" s="738"/>
      <c r="AU23" s="738"/>
      <c r="AV23" s="738"/>
      <c r="AW23" s="738"/>
      <c r="AX23" s="738"/>
      <c r="AY23" s="738"/>
      <c r="AZ23" s="738"/>
      <c r="BA23" s="738"/>
      <c r="BB23" s="738"/>
      <c r="BC23" s="738"/>
      <c r="BD23" s="738"/>
      <c r="BE23" s="738"/>
      <c r="BF23" s="733"/>
      <c r="BG23" s="623">
        <v>12307</v>
      </c>
      <c r="BH23" s="626"/>
      <c r="BI23" s="626"/>
      <c r="BJ23" s="626"/>
      <c r="BK23" s="626"/>
      <c r="BL23" s="626"/>
      <c r="BM23" s="626"/>
      <c r="BN23" s="627"/>
      <c r="BO23" s="685">
        <v>5.8</v>
      </c>
      <c r="BP23" s="685"/>
      <c r="BQ23" s="685"/>
      <c r="BR23" s="685"/>
      <c r="BS23" s="631" t="s">
        <v>247</v>
      </c>
      <c r="BT23" s="626"/>
      <c r="BU23" s="626"/>
      <c r="BV23" s="626"/>
      <c r="BW23" s="626"/>
      <c r="BX23" s="626"/>
      <c r="BY23" s="626"/>
      <c r="BZ23" s="626"/>
      <c r="CA23" s="626"/>
      <c r="CB23" s="666"/>
      <c r="CD23" s="740" t="s">
        <v>229</v>
      </c>
      <c r="CE23" s="741"/>
      <c r="CF23" s="741"/>
      <c r="CG23" s="741"/>
      <c r="CH23" s="741"/>
      <c r="CI23" s="741"/>
      <c r="CJ23" s="741"/>
      <c r="CK23" s="741"/>
      <c r="CL23" s="741"/>
      <c r="CM23" s="741"/>
      <c r="CN23" s="741"/>
      <c r="CO23" s="741"/>
      <c r="CP23" s="741"/>
      <c r="CQ23" s="742"/>
      <c r="CR23" s="740" t="s">
        <v>291</v>
      </c>
      <c r="CS23" s="741"/>
      <c r="CT23" s="741"/>
      <c r="CU23" s="741"/>
      <c r="CV23" s="741"/>
      <c r="CW23" s="741"/>
      <c r="CX23" s="741"/>
      <c r="CY23" s="742"/>
      <c r="CZ23" s="740" t="s">
        <v>292</v>
      </c>
      <c r="DA23" s="741"/>
      <c r="DB23" s="741"/>
      <c r="DC23" s="742"/>
      <c r="DD23" s="740" t="s">
        <v>293</v>
      </c>
      <c r="DE23" s="741"/>
      <c r="DF23" s="741"/>
      <c r="DG23" s="741"/>
      <c r="DH23" s="741"/>
      <c r="DI23" s="741"/>
      <c r="DJ23" s="741"/>
      <c r="DK23" s="742"/>
      <c r="DL23" s="749" t="s">
        <v>294</v>
      </c>
      <c r="DM23" s="750"/>
      <c r="DN23" s="750"/>
      <c r="DO23" s="750"/>
      <c r="DP23" s="750"/>
      <c r="DQ23" s="750"/>
      <c r="DR23" s="750"/>
      <c r="DS23" s="750"/>
      <c r="DT23" s="750"/>
      <c r="DU23" s="750"/>
      <c r="DV23" s="751"/>
      <c r="DW23" s="740" t="s">
        <v>295</v>
      </c>
      <c r="DX23" s="741"/>
      <c r="DY23" s="741"/>
      <c r="DZ23" s="741"/>
      <c r="EA23" s="741"/>
      <c r="EB23" s="741"/>
      <c r="EC23" s="742"/>
    </row>
    <row r="24" spans="2:133" ht="11.25" customHeight="1" x14ac:dyDescent="0.15">
      <c r="B24" s="620" t="s">
        <v>296</v>
      </c>
      <c r="C24" s="621"/>
      <c r="D24" s="621"/>
      <c r="E24" s="621"/>
      <c r="F24" s="621"/>
      <c r="G24" s="621"/>
      <c r="H24" s="621"/>
      <c r="I24" s="621"/>
      <c r="J24" s="621"/>
      <c r="K24" s="621"/>
      <c r="L24" s="621"/>
      <c r="M24" s="621"/>
      <c r="N24" s="621"/>
      <c r="O24" s="621"/>
      <c r="P24" s="621"/>
      <c r="Q24" s="622"/>
      <c r="R24" s="623">
        <v>25813</v>
      </c>
      <c r="S24" s="626"/>
      <c r="T24" s="626"/>
      <c r="U24" s="626"/>
      <c r="V24" s="626"/>
      <c r="W24" s="626"/>
      <c r="X24" s="626"/>
      <c r="Y24" s="627"/>
      <c r="Z24" s="685">
        <v>0.8</v>
      </c>
      <c r="AA24" s="685"/>
      <c r="AB24" s="685"/>
      <c r="AC24" s="685"/>
      <c r="AD24" s="686" t="s">
        <v>127</v>
      </c>
      <c r="AE24" s="686"/>
      <c r="AF24" s="686"/>
      <c r="AG24" s="686"/>
      <c r="AH24" s="686"/>
      <c r="AI24" s="686"/>
      <c r="AJ24" s="686"/>
      <c r="AK24" s="686"/>
      <c r="AL24" s="628" t="s">
        <v>127</v>
      </c>
      <c r="AM24" s="629"/>
      <c r="AN24" s="629"/>
      <c r="AO24" s="687"/>
      <c r="AP24" s="731" t="s">
        <v>297</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298</v>
      </c>
      <c r="CE24" s="695"/>
      <c r="CF24" s="695"/>
      <c r="CG24" s="695"/>
      <c r="CH24" s="695"/>
      <c r="CI24" s="695"/>
      <c r="CJ24" s="695"/>
      <c r="CK24" s="695"/>
      <c r="CL24" s="695"/>
      <c r="CM24" s="695"/>
      <c r="CN24" s="695"/>
      <c r="CO24" s="695"/>
      <c r="CP24" s="695"/>
      <c r="CQ24" s="696"/>
      <c r="CR24" s="688">
        <v>1383105</v>
      </c>
      <c r="CS24" s="689"/>
      <c r="CT24" s="689"/>
      <c r="CU24" s="689"/>
      <c r="CV24" s="689"/>
      <c r="CW24" s="689"/>
      <c r="CX24" s="689"/>
      <c r="CY24" s="735"/>
      <c r="CZ24" s="736">
        <v>42</v>
      </c>
      <c r="DA24" s="705"/>
      <c r="DB24" s="705"/>
      <c r="DC24" s="739"/>
      <c r="DD24" s="734">
        <v>969743</v>
      </c>
      <c r="DE24" s="689"/>
      <c r="DF24" s="689"/>
      <c r="DG24" s="689"/>
      <c r="DH24" s="689"/>
      <c r="DI24" s="689"/>
      <c r="DJ24" s="689"/>
      <c r="DK24" s="735"/>
      <c r="DL24" s="734">
        <v>953150</v>
      </c>
      <c r="DM24" s="689"/>
      <c r="DN24" s="689"/>
      <c r="DO24" s="689"/>
      <c r="DP24" s="689"/>
      <c r="DQ24" s="689"/>
      <c r="DR24" s="689"/>
      <c r="DS24" s="689"/>
      <c r="DT24" s="689"/>
      <c r="DU24" s="689"/>
      <c r="DV24" s="735"/>
      <c r="DW24" s="736">
        <v>46.7</v>
      </c>
      <c r="DX24" s="705"/>
      <c r="DY24" s="705"/>
      <c r="DZ24" s="705"/>
      <c r="EA24" s="705"/>
      <c r="EB24" s="705"/>
      <c r="EC24" s="737"/>
    </row>
    <row r="25" spans="2:133" ht="11.25" customHeight="1" x14ac:dyDescent="0.15">
      <c r="B25" s="620" t="s">
        <v>299</v>
      </c>
      <c r="C25" s="621"/>
      <c r="D25" s="621"/>
      <c r="E25" s="621"/>
      <c r="F25" s="621"/>
      <c r="G25" s="621"/>
      <c r="H25" s="621"/>
      <c r="I25" s="621"/>
      <c r="J25" s="621"/>
      <c r="K25" s="621"/>
      <c r="L25" s="621"/>
      <c r="M25" s="621"/>
      <c r="N25" s="621"/>
      <c r="O25" s="621"/>
      <c r="P25" s="621"/>
      <c r="Q25" s="622"/>
      <c r="R25" s="623">
        <v>30981</v>
      </c>
      <c r="S25" s="626"/>
      <c r="T25" s="626"/>
      <c r="U25" s="626"/>
      <c r="V25" s="626"/>
      <c r="W25" s="626"/>
      <c r="X25" s="626"/>
      <c r="Y25" s="627"/>
      <c r="Z25" s="685">
        <v>0.9</v>
      </c>
      <c r="AA25" s="685"/>
      <c r="AB25" s="685"/>
      <c r="AC25" s="685"/>
      <c r="AD25" s="686">
        <v>468</v>
      </c>
      <c r="AE25" s="686"/>
      <c r="AF25" s="686"/>
      <c r="AG25" s="686"/>
      <c r="AH25" s="686"/>
      <c r="AI25" s="686"/>
      <c r="AJ25" s="686"/>
      <c r="AK25" s="686"/>
      <c r="AL25" s="628">
        <v>0</v>
      </c>
      <c r="AM25" s="629"/>
      <c r="AN25" s="629"/>
      <c r="AO25" s="687"/>
      <c r="AP25" s="731" t="s">
        <v>300</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301</v>
      </c>
      <c r="CE25" s="664"/>
      <c r="CF25" s="664"/>
      <c r="CG25" s="664"/>
      <c r="CH25" s="664"/>
      <c r="CI25" s="664"/>
      <c r="CJ25" s="664"/>
      <c r="CK25" s="664"/>
      <c r="CL25" s="664"/>
      <c r="CM25" s="664"/>
      <c r="CN25" s="664"/>
      <c r="CO25" s="664"/>
      <c r="CP25" s="664"/>
      <c r="CQ25" s="665"/>
      <c r="CR25" s="623">
        <v>537322</v>
      </c>
      <c r="CS25" s="624"/>
      <c r="CT25" s="624"/>
      <c r="CU25" s="624"/>
      <c r="CV25" s="624"/>
      <c r="CW25" s="624"/>
      <c r="CX25" s="624"/>
      <c r="CY25" s="625"/>
      <c r="CZ25" s="628">
        <v>16.3</v>
      </c>
      <c r="DA25" s="657"/>
      <c r="DB25" s="657"/>
      <c r="DC25" s="658"/>
      <c r="DD25" s="631">
        <v>486971</v>
      </c>
      <c r="DE25" s="624"/>
      <c r="DF25" s="624"/>
      <c r="DG25" s="624"/>
      <c r="DH25" s="624"/>
      <c r="DI25" s="624"/>
      <c r="DJ25" s="624"/>
      <c r="DK25" s="625"/>
      <c r="DL25" s="631">
        <v>470564</v>
      </c>
      <c r="DM25" s="624"/>
      <c r="DN25" s="624"/>
      <c r="DO25" s="624"/>
      <c r="DP25" s="624"/>
      <c r="DQ25" s="624"/>
      <c r="DR25" s="624"/>
      <c r="DS25" s="624"/>
      <c r="DT25" s="624"/>
      <c r="DU25" s="624"/>
      <c r="DV25" s="625"/>
      <c r="DW25" s="628">
        <v>23</v>
      </c>
      <c r="DX25" s="657"/>
      <c r="DY25" s="657"/>
      <c r="DZ25" s="657"/>
      <c r="EA25" s="657"/>
      <c r="EB25" s="657"/>
      <c r="EC25" s="659"/>
    </row>
    <row r="26" spans="2:133" ht="11.25" customHeight="1" x14ac:dyDescent="0.15">
      <c r="B26" s="620" t="s">
        <v>302</v>
      </c>
      <c r="C26" s="621"/>
      <c r="D26" s="621"/>
      <c r="E26" s="621"/>
      <c r="F26" s="621"/>
      <c r="G26" s="621"/>
      <c r="H26" s="621"/>
      <c r="I26" s="621"/>
      <c r="J26" s="621"/>
      <c r="K26" s="621"/>
      <c r="L26" s="621"/>
      <c r="M26" s="621"/>
      <c r="N26" s="621"/>
      <c r="O26" s="621"/>
      <c r="P26" s="621"/>
      <c r="Q26" s="622"/>
      <c r="R26" s="623">
        <v>11015</v>
      </c>
      <c r="S26" s="626"/>
      <c r="T26" s="626"/>
      <c r="U26" s="626"/>
      <c r="V26" s="626"/>
      <c r="W26" s="626"/>
      <c r="X26" s="626"/>
      <c r="Y26" s="627"/>
      <c r="Z26" s="685">
        <v>0.3</v>
      </c>
      <c r="AA26" s="685"/>
      <c r="AB26" s="685"/>
      <c r="AC26" s="685"/>
      <c r="AD26" s="686" t="s">
        <v>247</v>
      </c>
      <c r="AE26" s="686"/>
      <c r="AF26" s="686"/>
      <c r="AG26" s="686"/>
      <c r="AH26" s="686"/>
      <c r="AI26" s="686"/>
      <c r="AJ26" s="686"/>
      <c r="AK26" s="686"/>
      <c r="AL26" s="628" t="s">
        <v>247</v>
      </c>
      <c r="AM26" s="629"/>
      <c r="AN26" s="629"/>
      <c r="AO26" s="687"/>
      <c r="AP26" s="731" t="s">
        <v>303</v>
      </c>
      <c r="AQ26" s="732"/>
      <c r="AR26" s="732"/>
      <c r="AS26" s="732"/>
      <c r="AT26" s="732"/>
      <c r="AU26" s="732"/>
      <c r="AV26" s="732"/>
      <c r="AW26" s="732"/>
      <c r="AX26" s="732"/>
      <c r="AY26" s="732"/>
      <c r="AZ26" s="732"/>
      <c r="BA26" s="732"/>
      <c r="BB26" s="732"/>
      <c r="BC26" s="732"/>
      <c r="BD26" s="732"/>
      <c r="BE26" s="732"/>
      <c r="BF26" s="733"/>
      <c r="BG26" s="623" t="s">
        <v>247</v>
      </c>
      <c r="BH26" s="626"/>
      <c r="BI26" s="626"/>
      <c r="BJ26" s="626"/>
      <c r="BK26" s="626"/>
      <c r="BL26" s="626"/>
      <c r="BM26" s="626"/>
      <c r="BN26" s="627"/>
      <c r="BO26" s="685" t="s">
        <v>247</v>
      </c>
      <c r="BP26" s="685"/>
      <c r="BQ26" s="685"/>
      <c r="BR26" s="685"/>
      <c r="BS26" s="631" t="s">
        <v>247</v>
      </c>
      <c r="BT26" s="626"/>
      <c r="BU26" s="626"/>
      <c r="BV26" s="626"/>
      <c r="BW26" s="626"/>
      <c r="BX26" s="626"/>
      <c r="BY26" s="626"/>
      <c r="BZ26" s="626"/>
      <c r="CA26" s="626"/>
      <c r="CB26" s="666"/>
      <c r="CD26" s="667" t="s">
        <v>304</v>
      </c>
      <c r="CE26" s="664"/>
      <c r="CF26" s="664"/>
      <c r="CG26" s="664"/>
      <c r="CH26" s="664"/>
      <c r="CI26" s="664"/>
      <c r="CJ26" s="664"/>
      <c r="CK26" s="664"/>
      <c r="CL26" s="664"/>
      <c r="CM26" s="664"/>
      <c r="CN26" s="664"/>
      <c r="CO26" s="664"/>
      <c r="CP26" s="664"/>
      <c r="CQ26" s="665"/>
      <c r="CR26" s="623">
        <v>336943</v>
      </c>
      <c r="CS26" s="626"/>
      <c r="CT26" s="626"/>
      <c r="CU26" s="626"/>
      <c r="CV26" s="626"/>
      <c r="CW26" s="626"/>
      <c r="CX26" s="626"/>
      <c r="CY26" s="627"/>
      <c r="CZ26" s="628">
        <v>10.199999999999999</v>
      </c>
      <c r="DA26" s="657"/>
      <c r="DB26" s="657"/>
      <c r="DC26" s="658"/>
      <c r="DD26" s="631">
        <v>287224</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305</v>
      </c>
      <c r="C27" s="621"/>
      <c r="D27" s="621"/>
      <c r="E27" s="621"/>
      <c r="F27" s="621"/>
      <c r="G27" s="621"/>
      <c r="H27" s="621"/>
      <c r="I27" s="621"/>
      <c r="J27" s="621"/>
      <c r="K27" s="621"/>
      <c r="L27" s="621"/>
      <c r="M27" s="621"/>
      <c r="N27" s="621"/>
      <c r="O27" s="621"/>
      <c r="P27" s="621"/>
      <c r="Q27" s="622"/>
      <c r="R27" s="623">
        <v>301206</v>
      </c>
      <c r="S27" s="626"/>
      <c r="T27" s="626"/>
      <c r="U27" s="626"/>
      <c r="V27" s="626"/>
      <c r="W27" s="626"/>
      <c r="X27" s="626"/>
      <c r="Y27" s="627"/>
      <c r="Z27" s="685">
        <v>8.8000000000000007</v>
      </c>
      <c r="AA27" s="685"/>
      <c r="AB27" s="685"/>
      <c r="AC27" s="685"/>
      <c r="AD27" s="686" t="s">
        <v>127</v>
      </c>
      <c r="AE27" s="686"/>
      <c r="AF27" s="686"/>
      <c r="AG27" s="686"/>
      <c r="AH27" s="686"/>
      <c r="AI27" s="686"/>
      <c r="AJ27" s="686"/>
      <c r="AK27" s="686"/>
      <c r="AL27" s="628" t="s">
        <v>247</v>
      </c>
      <c r="AM27" s="629"/>
      <c r="AN27" s="629"/>
      <c r="AO27" s="687"/>
      <c r="AP27" s="620" t="s">
        <v>306</v>
      </c>
      <c r="AQ27" s="621"/>
      <c r="AR27" s="621"/>
      <c r="AS27" s="621"/>
      <c r="AT27" s="621"/>
      <c r="AU27" s="621"/>
      <c r="AV27" s="621"/>
      <c r="AW27" s="621"/>
      <c r="AX27" s="621"/>
      <c r="AY27" s="621"/>
      <c r="AZ27" s="621"/>
      <c r="BA27" s="621"/>
      <c r="BB27" s="621"/>
      <c r="BC27" s="621"/>
      <c r="BD27" s="621"/>
      <c r="BE27" s="621"/>
      <c r="BF27" s="622"/>
      <c r="BG27" s="623">
        <v>214022</v>
      </c>
      <c r="BH27" s="626"/>
      <c r="BI27" s="626"/>
      <c r="BJ27" s="626"/>
      <c r="BK27" s="626"/>
      <c r="BL27" s="626"/>
      <c r="BM27" s="626"/>
      <c r="BN27" s="627"/>
      <c r="BO27" s="685">
        <v>100</v>
      </c>
      <c r="BP27" s="685"/>
      <c r="BQ27" s="685"/>
      <c r="BR27" s="685"/>
      <c r="BS27" s="631">
        <v>3283</v>
      </c>
      <c r="BT27" s="626"/>
      <c r="BU27" s="626"/>
      <c r="BV27" s="626"/>
      <c r="BW27" s="626"/>
      <c r="BX27" s="626"/>
      <c r="BY27" s="626"/>
      <c r="BZ27" s="626"/>
      <c r="CA27" s="626"/>
      <c r="CB27" s="666"/>
      <c r="CD27" s="667" t="s">
        <v>307</v>
      </c>
      <c r="CE27" s="664"/>
      <c r="CF27" s="664"/>
      <c r="CG27" s="664"/>
      <c r="CH27" s="664"/>
      <c r="CI27" s="664"/>
      <c r="CJ27" s="664"/>
      <c r="CK27" s="664"/>
      <c r="CL27" s="664"/>
      <c r="CM27" s="664"/>
      <c r="CN27" s="664"/>
      <c r="CO27" s="664"/>
      <c r="CP27" s="664"/>
      <c r="CQ27" s="665"/>
      <c r="CR27" s="623">
        <v>444038</v>
      </c>
      <c r="CS27" s="624"/>
      <c r="CT27" s="624"/>
      <c r="CU27" s="624"/>
      <c r="CV27" s="624"/>
      <c r="CW27" s="624"/>
      <c r="CX27" s="624"/>
      <c r="CY27" s="625"/>
      <c r="CZ27" s="628">
        <v>13.5</v>
      </c>
      <c r="DA27" s="657"/>
      <c r="DB27" s="657"/>
      <c r="DC27" s="658"/>
      <c r="DD27" s="631">
        <v>97272</v>
      </c>
      <c r="DE27" s="624"/>
      <c r="DF27" s="624"/>
      <c r="DG27" s="624"/>
      <c r="DH27" s="624"/>
      <c r="DI27" s="624"/>
      <c r="DJ27" s="624"/>
      <c r="DK27" s="625"/>
      <c r="DL27" s="631">
        <v>97086</v>
      </c>
      <c r="DM27" s="624"/>
      <c r="DN27" s="624"/>
      <c r="DO27" s="624"/>
      <c r="DP27" s="624"/>
      <c r="DQ27" s="624"/>
      <c r="DR27" s="624"/>
      <c r="DS27" s="624"/>
      <c r="DT27" s="624"/>
      <c r="DU27" s="624"/>
      <c r="DV27" s="625"/>
      <c r="DW27" s="628">
        <v>4.8</v>
      </c>
      <c r="DX27" s="657"/>
      <c r="DY27" s="657"/>
      <c r="DZ27" s="657"/>
      <c r="EA27" s="657"/>
      <c r="EB27" s="657"/>
      <c r="EC27" s="659"/>
    </row>
    <row r="28" spans="2:133" ht="11.25" customHeight="1" x14ac:dyDescent="0.15">
      <c r="B28" s="728" t="s">
        <v>308</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247</v>
      </c>
      <c r="AA28" s="685"/>
      <c r="AB28" s="685"/>
      <c r="AC28" s="685"/>
      <c r="AD28" s="686" t="s">
        <v>127</v>
      </c>
      <c r="AE28" s="686"/>
      <c r="AF28" s="686"/>
      <c r="AG28" s="686"/>
      <c r="AH28" s="686"/>
      <c r="AI28" s="686"/>
      <c r="AJ28" s="686"/>
      <c r="AK28" s="686"/>
      <c r="AL28" s="628" t="s">
        <v>247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309</v>
      </c>
      <c r="CE28" s="664"/>
      <c r="CF28" s="664"/>
      <c r="CG28" s="664"/>
      <c r="CH28" s="664"/>
      <c r="CI28" s="664"/>
      <c r="CJ28" s="664"/>
      <c r="CK28" s="664"/>
      <c r="CL28" s="664"/>
      <c r="CM28" s="664"/>
      <c r="CN28" s="664"/>
      <c r="CO28" s="664"/>
      <c r="CP28" s="664"/>
      <c r="CQ28" s="665"/>
      <c r="CR28" s="623">
        <v>401745</v>
      </c>
      <c r="CS28" s="626"/>
      <c r="CT28" s="626"/>
      <c r="CU28" s="626"/>
      <c r="CV28" s="626"/>
      <c r="CW28" s="626"/>
      <c r="CX28" s="626"/>
      <c r="CY28" s="627"/>
      <c r="CZ28" s="628">
        <v>12.2</v>
      </c>
      <c r="DA28" s="657"/>
      <c r="DB28" s="657"/>
      <c r="DC28" s="658"/>
      <c r="DD28" s="631">
        <v>385500</v>
      </c>
      <c r="DE28" s="626"/>
      <c r="DF28" s="626"/>
      <c r="DG28" s="626"/>
      <c r="DH28" s="626"/>
      <c r="DI28" s="626"/>
      <c r="DJ28" s="626"/>
      <c r="DK28" s="627"/>
      <c r="DL28" s="631">
        <v>385500</v>
      </c>
      <c r="DM28" s="626"/>
      <c r="DN28" s="626"/>
      <c r="DO28" s="626"/>
      <c r="DP28" s="626"/>
      <c r="DQ28" s="626"/>
      <c r="DR28" s="626"/>
      <c r="DS28" s="626"/>
      <c r="DT28" s="626"/>
      <c r="DU28" s="626"/>
      <c r="DV28" s="627"/>
      <c r="DW28" s="628">
        <v>18.899999999999999</v>
      </c>
      <c r="DX28" s="657"/>
      <c r="DY28" s="657"/>
      <c r="DZ28" s="657"/>
      <c r="EA28" s="657"/>
      <c r="EB28" s="657"/>
      <c r="EC28" s="659"/>
    </row>
    <row r="29" spans="2:133" ht="11.25" customHeight="1" x14ac:dyDescent="0.15">
      <c r="B29" s="620" t="s">
        <v>310</v>
      </c>
      <c r="C29" s="621"/>
      <c r="D29" s="621"/>
      <c r="E29" s="621"/>
      <c r="F29" s="621"/>
      <c r="G29" s="621"/>
      <c r="H29" s="621"/>
      <c r="I29" s="621"/>
      <c r="J29" s="621"/>
      <c r="K29" s="621"/>
      <c r="L29" s="621"/>
      <c r="M29" s="621"/>
      <c r="N29" s="621"/>
      <c r="O29" s="621"/>
      <c r="P29" s="621"/>
      <c r="Q29" s="622"/>
      <c r="R29" s="623">
        <v>176021</v>
      </c>
      <c r="S29" s="626"/>
      <c r="T29" s="626"/>
      <c r="U29" s="626"/>
      <c r="V29" s="626"/>
      <c r="W29" s="626"/>
      <c r="X29" s="626"/>
      <c r="Y29" s="627"/>
      <c r="Z29" s="685">
        <v>5.0999999999999996</v>
      </c>
      <c r="AA29" s="685"/>
      <c r="AB29" s="685"/>
      <c r="AC29" s="685"/>
      <c r="AD29" s="686" t="s">
        <v>247</v>
      </c>
      <c r="AE29" s="686"/>
      <c r="AF29" s="686"/>
      <c r="AG29" s="686"/>
      <c r="AH29" s="686"/>
      <c r="AI29" s="686"/>
      <c r="AJ29" s="686"/>
      <c r="AK29" s="686"/>
      <c r="AL29" s="628" t="s">
        <v>127</v>
      </c>
      <c r="AM29" s="629"/>
      <c r="AN29" s="629"/>
      <c r="AO29" s="687"/>
      <c r="AP29" s="697" t="s">
        <v>229</v>
      </c>
      <c r="AQ29" s="698"/>
      <c r="AR29" s="698"/>
      <c r="AS29" s="698"/>
      <c r="AT29" s="698"/>
      <c r="AU29" s="698"/>
      <c r="AV29" s="698"/>
      <c r="AW29" s="698"/>
      <c r="AX29" s="698"/>
      <c r="AY29" s="698"/>
      <c r="AZ29" s="698"/>
      <c r="BA29" s="698"/>
      <c r="BB29" s="698"/>
      <c r="BC29" s="698"/>
      <c r="BD29" s="698"/>
      <c r="BE29" s="698"/>
      <c r="BF29" s="699"/>
      <c r="BG29" s="697" t="s">
        <v>311</v>
      </c>
      <c r="BH29" s="725"/>
      <c r="BI29" s="725"/>
      <c r="BJ29" s="725"/>
      <c r="BK29" s="725"/>
      <c r="BL29" s="725"/>
      <c r="BM29" s="725"/>
      <c r="BN29" s="725"/>
      <c r="BO29" s="725"/>
      <c r="BP29" s="725"/>
      <c r="BQ29" s="726"/>
      <c r="BR29" s="697" t="s">
        <v>312</v>
      </c>
      <c r="BS29" s="725"/>
      <c r="BT29" s="725"/>
      <c r="BU29" s="725"/>
      <c r="BV29" s="725"/>
      <c r="BW29" s="725"/>
      <c r="BX29" s="725"/>
      <c r="BY29" s="725"/>
      <c r="BZ29" s="725"/>
      <c r="CA29" s="725"/>
      <c r="CB29" s="726"/>
      <c r="CD29" s="707" t="s">
        <v>313</v>
      </c>
      <c r="CE29" s="708"/>
      <c r="CF29" s="667" t="s">
        <v>68</v>
      </c>
      <c r="CG29" s="664"/>
      <c r="CH29" s="664"/>
      <c r="CI29" s="664"/>
      <c r="CJ29" s="664"/>
      <c r="CK29" s="664"/>
      <c r="CL29" s="664"/>
      <c r="CM29" s="664"/>
      <c r="CN29" s="664"/>
      <c r="CO29" s="664"/>
      <c r="CP29" s="664"/>
      <c r="CQ29" s="665"/>
      <c r="CR29" s="623">
        <v>401745</v>
      </c>
      <c r="CS29" s="624"/>
      <c r="CT29" s="624"/>
      <c r="CU29" s="624"/>
      <c r="CV29" s="624"/>
      <c r="CW29" s="624"/>
      <c r="CX29" s="624"/>
      <c r="CY29" s="625"/>
      <c r="CZ29" s="628">
        <v>12.2</v>
      </c>
      <c r="DA29" s="657"/>
      <c r="DB29" s="657"/>
      <c r="DC29" s="658"/>
      <c r="DD29" s="631">
        <v>385500</v>
      </c>
      <c r="DE29" s="624"/>
      <c r="DF29" s="624"/>
      <c r="DG29" s="624"/>
      <c r="DH29" s="624"/>
      <c r="DI29" s="624"/>
      <c r="DJ29" s="624"/>
      <c r="DK29" s="625"/>
      <c r="DL29" s="631">
        <v>385500</v>
      </c>
      <c r="DM29" s="624"/>
      <c r="DN29" s="624"/>
      <c r="DO29" s="624"/>
      <c r="DP29" s="624"/>
      <c r="DQ29" s="624"/>
      <c r="DR29" s="624"/>
      <c r="DS29" s="624"/>
      <c r="DT29" s="624"/>
      <c r="DU29" s="624"/>
      <c r="DV29" s="625"/>
      <c r="DW29" s="628">
        <v>18.899999999999999</v>
      </c>
      <c r="DX29" s="657"/>
      <c r="DY29" s="657"/>
      <c r="DZ29" s="657"/>
      <c r="EA29" s="657"/>
      <c r="EB29" s="657"/>
      <c r="EC29" s="659"/>
    </row>
    <row r="30" spans="2:133" ht="11.25" customHeight="1" x14ac:dyDescent="0.15">
      <c r="B30" s="620" t="s">
        <v>314</v>
      </c>
      <c r="C30" s="621"/>
      <c r="D30" s="621"/>
      <c r="E30" s="621"/>
      <c r="F30" s="621"/>
      <c r="G30" s="621"/>
      <c r="H30" s="621"/>
      <c r="I30" s="621"/>
      <c r="J30" s="621"/>
      <c r="K30" s="621"/>
      <c r="L30" s="621"/>
      <c r="M30" s="621"/>
      <c r="N30" s="621"/>
      <c r="O30" s="621"/>
      <c r="P30" s="621"/>
      <c r="Q30" s="622"/>
      <c r="R30" s="623">
        <v>20688</v>
      </c>
      <c r="S30" s="626"/>
      <c r="T30" s="626"/>
      <c r="U30" s="626"/>
      <c r="V30" s="626"/>
      <c r="W30" s="626"/>
      <c r="X30" s="626"/>
      <c r="Y30" s="627"/>
      <c r="Z30" s="685">
        <v>0.6</v>
      </c>
      <c r="AA30" s="685"/>
      <c r="AB30" s="685"/>
      <c r="AC30" s="685"/>
      <c r="AD30" s="686">
        <v>1353</v>
      </c>
      <c r="AE30" s="686"/>
      <c r="AF30" s="686"/>
      <c r="AG30" s="686"/>
      <c r="AH30" s="686"/>
      <c r="AI30" s="686"/>
      <c r="AJ30" s="686"/>
      <c r="AK30" s="686"/>
      <c r="AL30" s="628">
        <v>0.1</v>
      </c>
      <c r="AM30" s="629"/>
      <c r="AN30" s="629"/>
      <c r="AO30" s="687"/>
      <c r="AP30" s="713" t="s">
        <v>315</v>
      </c>
      <c r="AQ30" s="714"/>
      <c r="AR30" s="714"/>
      <c r="AS30" s="714"/>
      <c r="AT30" s="719" t="s">
        <v>316</v>
      </c>
      <c r="AU30" s="230"/>
      <c r="AV30" s="230"/>
      <c r="AW30" s="230"/>
      <c r="AX30" s="722" t="s">
        <v>191</v>
      </c>
      <c r="AY30" s="723"/>
      <c r="AZ30" s="723"/>
      <c r="BA30" s="723"/>
      <c r="BB30" s="723"/>
      <c r="BC30" s="723"/>
      <c r="BD30" s="723"/>
      <c r="BE30" s="723"/>
      <c r="BF30" s="724"/>
      <c r="BG30" s="703">
        <v>97.4</v>
      </c>
      <c r="BH30" s="704"/>
      <c r="BI30" s="704"/>
      <c r="BJ30" s="704"/>
      <c r="BK30" s="704"/>
      <c r="BL30" s="704"/>
      <c r="BM30" s="705">
        <v>91.1</v>
      </c>
      <c r="BN30" s="704"/>
      <c r="BO30" s="704"/>
      <c r="BP30" s="704"/>
      <c r="BQ30" s="706"/>
      <c r="BR30" s="703">
        <v>97.4</v>
      </c>
      <c r="BS30" s="704"/>
      <c r="BT30" s="704"/>
      <c r="BU30" s="704"/>
      <c r="BV30" s="704"/>
      <c r="BW30" s="704"/>
      <c r="BX30" s="705">
        <v>89.9</v>
      </c>
      <c r="BY30" s="704"/>
      <c r="BZ30" s="704"/>
      <c r="CA30" s="704"/>
      <c r="CB30" s="706"/>
      <c r="CD30" s="709"/>
      <c r="CE30" s="710"/>
      <c r="CF30" s="667" t="s">
        <v>317</v>
      </c>
      <c r="CG30" s="664"/>
      <c r="CH30" s="664"/>
      <c r="CI30" s="664"/>
      <c r="CJ30" s="664"/>
      <c r="CK30" s="664"/>
      <c r="CL30" s="664"/>
      <c r="CM30" s="664"/>
      <c r="CN30" s="664"/>
      <c r="CO30" s="664"/>
      <c r="CP30" s="664"/>
      <c r="CQ30" s="665"/>
      <c r="CR30" s="623">
        <v>381792</v>
      </c>
      <c r="CS30" s="626"/>
      <c r="CT30" s="626"/>
      <c r="CU30" s="626"/>
      <c r="CV30" s="626"/>
      <c r="CW30" s="626"/>
      <c r="CX30" s="626"/>
      <c r="CY30" s="627"/>
      <c r="CZ30" s="628">
        <v>11.6</v>
      </c>
      <c r="DA30" s="657"/>
      <c r="DB30" s="657"/>
      <c r="DC30" s="658"/>
      <c r="DD30" s="631">
        <v>368377</v>
      </c>
      <c r="DE30" s="626"/>
      <c r="DF30" s="626"/>
      <c r="DG30" s="626"/>
      <c r="DH30" s="626"/>
      <c r="DI30" s="626"/>
      <c r="DJ30" s="626"/>
      <c r="DK30" s="627"/>
      <c r="DL30" s="631">
        <v>368377</v>
      </c>
      <c r="DM30" s="626"/>
      <c r="DN30" s="626"/>
      <c r="DO30" s="626"/>
      <c r="DP30" s="626"/>
      <c r="DQ30" s="626"/>
      <c r="DR30" s="626"/>
      <c r="DS30" s="626"/>
      <c r="DT30" s="626"/>
      <c r="DU30" s="626"/>
      <c r="DV30" s="627"/>
      <c r="DW30" s="628">
        <v>18</v>
      </c>
      <c r="DX30" s="657"/>
      <c r="DY30" s="657"/>
      <c r="DZ30" s="657"/>
      <c r="EA30" s="657"/>
      <c r="EB30" s="657"/>
      <c r="EC30" s="659"/>
    </row>
    <row r="31" spans="2:133" ht="11.25" customHeight="1" x14ac:dyDescent="0.15">
      <c r="B31" s="620" t="s">
        <v>318</v>
      </c>
      <c r="C31" s="621"/>
      <c r="D31" s="621"/>
      <c r="E31" s="621"/>
      <c r="F31" s="621"/>
      <c r="G31" s="621"/>
      <c r="H31" s="621"/>
      <c r="I31" s="621"/>
      <c r="J31" s="621"/>
      <c r="K31" s="621"/>
      <c r="L31" s="621"/>
      <c r="M31" s="621"/>
      <c r="N31" s="621"/>
      <c r="O31" s="621"/>
      <c r="P31" s="621"/>
      <c r="Q31" s="622"/>
      <c r="R31" s="623">
        <v>178946</v>
      </c>
      <c r="S31" s="626"/>
      <c r="T31" s="626"/>
      <c r="U31" s="626"/>
      <c r="V31" s="626"/>
      <c r="W31" s="626"/>
      <c r="X31" s="626"/>
      <c r="Y31" s="627"/>
      <c r="Z31" s="685">
        <v>5.2</v>
      </c>
      <c r="AA31" s="685"/>
      <c r="AB31" s="685"/>
      <c r="AC31" s="685"/>
      <c r="AD31" s="686" t="s">
        <v>247</v>
      </c>
      <c r="AE31" s="686"/>
      <c r="AF31" s="686"/>
      <c r="AG31" s="686"/>
      <c r="AH31" s="686"/>
      <c r="AI31" s="686"/>
      <c r="AJ31" s="686"/>
      <c r="AK31" s="686"/>
      <c r="AL31" s="628" t="s">
        <v>127</v>
      </c>
      <c r="AM31" s="629"/>
      <c r="AN31" s="629"/>
      <c r="AO31" s="687"/>
      <c r="AP31" s="715"/>
      <c r="AQ31" s="716"/>
      <c r="AR31" s="716"/>
      <c r="AS31" s="716"/>
      <c r="AT31" s="720"/>
      <c r="AU31" s="229" t="s">
        <v>319</v>
      </c>
      <c r="AV31" s="229"/>
      <c r="AW31" s="229"/>
      <c r="AX31" s="620" t="s">
        <v>320</v>
      </c>
      <c r="AY31" s="621"/>
      <c r="AZ31" s="621"/>
      <c r="BA31" s="621"/>
      <c r="BB31" s="621"/>
      <c r="BC31" s="621"/>
      <c r="BD31" s="621"/>
      <c r="BE31" s="621"/>
      <c r="BF31" s="622"/>
      <c r="BG31" s="701">
        <v>96.9</v>
      </c>
      <c r="BH31" s="624"/>
      <c r="BI31" s="624"/>
      <c r="BJ31" s="624"/>
      <c r="BK31" s="624"/>
      <c r="BL31" s="624"/>
      <c r="BM31" s="629">
        <v>89.5</v>
      </c>
      <c r="BN31" s="702"/>
      <c r="BO31" s="702"/>
      <c r="BP31" s="702"/>
      <c r="BQ31" s="663"/>
      <c r="BR31" s="701">
        <v>97</v>
      </c>
      <c r="BS31" s="624"/>
      <c r="BT31" s="624"/>
      <c r="BU31" s="624"/>
      <c r="BV31" s="624"/>
      <c r="BW31" s="624"/>
      <c r="BX31" s="629">
        <v>87.7</v>
      </c>
      <c r="BY31" s="702"/>
      <c r="BZ31" s="702"/>
      <c r="CA31" s="702"/>
      <c r="CB31" s="663"/>
      <c r="CD31" s="709"/>
      <c r="CE31" s="710"/>
      <c r="CF31" s="667" t="s">
        <v>321</v>
      </c>
      <c r="CG31" s="664"/>
      <c r="CH31" s="664"/>
      <c r="CI31" s="664"/>
      <c r="CJ31" s="664"/>
      <c r="CK31" s="664"/>
      <c r="CL31" s="664"/>
      <c r="CM31" s="664"/>
      <c r="CN31" s="664"/>
      <c r="CO31" s="664"/>
      <c r="CP31" s="664"/>
      <c r="CQ31" s="665"/>
      <c r="CR31" s="623">
        <v>19953</v>
      </c>
      <c r="CS31" s="624"/>
      <c r="CT31" s="624"/>
      <c r="CU31" s="624"/>
      <c r="CV31" s="624"/>
      <c r="CW31" s="624"/>
      <c r="CX31" s="624"/>
      <c r="CY31" s="625"/>
      <c r="CZ31" s="628">
        <v>0.6</v>
      </c>
      <c r="DA31" s="657"/>
      <c r="DB31" s="657"/>
      <c r="DC31" s="658"/>
      <c r="DD31" s="631">
        <v>17123</v>
      </c>
      <c r="DE31" s="624"/>
      <c r="DF31" s="624"/>
      <c r="DG31" s="624"/>
      <c r="DH31" s="624"/>
      <c r="DI31" s="624"/>
      <c r="DJ31" s="624"/>
      <c r="DK31" s="625"/>
      <c r="DL31" s="631">
        <v>17123</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322</v>
      </c>
      <c r="C32" s="621"/>
      <c r="D32" s="621"/>
      <c r="E32" s="621"/>
      <c r="F32" s="621"/>
      <c r="G32" s="621"/>
      <c r="H32" s="621"/>
      <c r="I32" s="621"/>
      <c r="J32" s="621"/>
      <c r="K32" s="621"/>
      <c r="L32" s="621"/>
      <c r="M32" s="621"/>
      <c r="N32" s="621"/>
      <c r="O32" s="621"/>
      <c r="P32" s="621"/>
      <c r="Q32" s="622"/>
      <c r="R32" s="623">
        <v>281514</v>
      </c>
      <c r="S32" s="626"/>
      <c r="T32" s="626"/>
      <c r="U32" s="626"/>
      <c r="V32" s="626"/>
      <c r="W32" s="626"/>
      <c r="X32" s="626"/>
      <c r="Y32" s="627"/>
      <c r="Z32" s="685">
        <v>8.1999999999999993</v>
      </c>
      <c r="AA32" s="685"/>
      <c r="AB32" s="685"/>
      <c r="AC32" s="685"/>
      <c r="AD32" s="686" t="s">
        <v>247</v>
      </c>
      <c r="AE32" s="686"/>
      <c r="AF32" s="686"/>
      <c r="AG32" s="686"/>
      <c r="AH32" s="686"/>
      <c r="AI32" s="686"/>
      <c r="AJ32" s="686"/>
      <c r="AK32" s="686"/>
      <c r="AL32" s="628" t="s">
        <v>247</v>
      </c>
      <c r="AM32" s="629"/>
      <c r="AN32" s="629"/>
      <c r="AO32" s="687"/>
      <c r="AP32" s="717"/>
      <c r="AQ32" s="718"/>
      <c r="AR32" s="718"/>
      <c r="AS32" s="718"/>
      <c r="AT32" s="721"/>
      <c r="AU32" s="231"/>
      <c r="AV32" s="231"/>
      <c r="AW32" s="231"/>
      <c r="AX32" s="635" t="s">
        <v>323</v>
      </c>
      <c r="AY32" s="636"/>
      <c r="AZ32" s="636"/>
      <c r="BA32" s="636"/>
      <c r="BB32" s="636"/>
      <c r="BC32" s="636"/>
      <c r="BD32" s="636"/>
      <c r="BE32" s="636"/>
      <c r="BF32" s="637"/>
      <c r="BG32" s="700">
        <v>97.4</v>
      </c>
      <c r="BH32" s="639"/>
      <c r="BI32" s="639"/>
      <c r="BJ32" s="639"/>
      <c r="BK32" s="639"/>
      <c r="BL32" s="639"/>
      <c r="BM32" s="683">
        <v>90.5</v>
      </c>
      <c r="BN32" s="639"/>
      <c r="BO32" s="639"/>
      <c r="BP32" s="639"/>
      <c r="BQ32" s="676"/>
      <c r="BR32" s="700">
        <v>97.1</v>
      </c>
      <c r="BS32" s="639"/>
      <c r="BT32" s="639"/>
      <c r="BU32" s="639"/>
      <c r="BV32" s="639"/>
      <c r="BW32" s="639"/>
      <c r="BX32" s="683">
        <v>89.3</v>
      </c>
      <c r="BY32" s="639"/>
      <c r="BZ32" s="639"/>
      <c r="CA32" s="639"/>
      <c r="CB32" s="676"/>
      <c r="CD32" s="711"/>
      <c r="CE32" s="712"/>
      <c r="CF32" s="667" t="s">
        <v>324</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127</v>
      </c>
      <c r="DE32" s="626"/>
      <c r="DF32" s="626"/>
      <c r="DG32" s="626"/>
      <c r="DH32" s="626"/>
      <c r="DI32" s="626"/>
      <c r="DJ32" s="626"/>
      <c r="DK32" s="627"/>
      <c r="DL32" s="631" t="s">
        <v>247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325</v>
      </c>
      <c r="C33" s="621"/>
      <c r="D33" s="621"/>
      <c r="E33" s="621"/>
      <c r="F33" s="621"/>
      <c r="G33" s="621"/>
      <c r="H33" s="621"/>
      <c r="I33" s="621"/>
      <c r="J33" s="621"/>
      <c r="K33" s="621"/>
      <c r="L33" s="621"/>
      <c r="M33" s="621"/>
      <c r="N33" s="621"/>
      <c r="O33" s="621"/>
      <c r="P33" s="621"/>
      <c r="Q33" s="622"/>
      <c r="R33" s="623">
        <v>51768</v>
      </c>
      <c r="S33" s="626"/>
      <c r="T33" s="626"/>
      <c r="U33" s="626"/>
      <c r="V33" s="626"/>
      <c r="W33" s="626"/>
      <c r="X33" s="626"/>
      <c r="Y33" s="627"/>
      <c r="Z33" s="685">
        <v>1.5</v>
      </c>
      <c r="AA33" s="685"/>
      <c r="AB33" s="685"/>
      <c r="AC33" s="685"/>
      <c r="AD33" s="686" t="s">
        <v>127</v>
      </c>
      <c r="AE33" s="686"/>
      <c r="AF33" s="686"/>
      <c r="AG33" s="686"/>
      <c r="AH33" s="686"/>
      <c r="AI33" s="686"/>
      <c r="AJ33" s="686"/>
      <c r="AK33" s="686"/>
      <c r="AL33" s="628" t="s">
        <v>247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326</v>
      </c>
      <c r="CE33" s="664"/>
      <c r="CF33" s="664"/>
      <c r="CG33" s="664"/>
      <c r="CH33" s="664"/>
      <c r="CI33" s="664"/>
      <c r="CJ33" s="664"/>
      <c r="CK33" s="664"/>
      <c r="CL33" s="664"/>
      <c r="CM33" s="664"/>
      <c r="CN33" s="664"/>
      <c r="CO33" s="664"/>
      <c r="CP33" s="664"/>
      <c r="CQ33" s="665"/>
      <c r="CR33" s="623">
        <v>1759290</v>
      </c>
      <c r="CS33" s="624"/>
      <c r="CT33" s="624"/>
      <c r="CU33" s="624"/>
      <c r="CV33" s="624"/>
      <c r="CW33" s="624"/>
      <c r="CX33" s="624"/>
      <c r="CY33" s="625"/>
      <c r="CZ33" s="628">
        <v>53.5</v>
      </c>
      <c r="DA33" s="657"/>
      <c r="DB33" s="657"/>
      <c r="DC33" s="658"/>
      <c r="DD33" s="631">
        <v>1358551</v>
      </c>
      <c r="DE33" s="624"/>
      <c r="DF33" s="624"/>
      <c r="DG33" s="624"/>
      <c r="DH33" s="624"/>
      <c r="DI33" s="624"/>
      <c r="DJ33" s="624"/>
      <c r="DK33" s="625"/>
      <c r="DL33" s="631">
        <v>863333</v>
      </c>
      <c r="DM33" s="624"/>
      <c r="DN33" s="624"/>
      <c r="DO33" s="624"/>
      <c r="DP33" s="624"/>
      <c r="DQ33" s="624"/>
      <c r="DR33" s="624"/>
      <c r="DS33" s="624"/>
      <c r="DT33" s="624"/>
      <c r="DU33" s="624"/>
      <c r="DV33" s="625"/>
      <c r="DW33" s="628">
        <v>42.3</v>
      </c>
      <c r="DX33" s="657"/>
      <c r="DY33" s="657"/>
      <c r="DZ33" s="657"/>
      <c r="EA33" s="657"/>
      <c r="EB33" s="657"/>
      <c r="EC33" s="659"/>
    </row>
    <row r="34" spans="2:133" ht="11.25" customHeight="1" x14ac:dyDescent="0.15">
      <c r="B34" s="620" t="s">
        <v>327</v>
      </c>
      <c r="C34" s="621"/>
      <c r="D34" s="621"/>
      <c r="E34" s="621"/>
      <c r="F34" s="621"/>
      <c r="G34" s="621"/>
      <c r="H34" s="621"/>
      <c r="I34" s="621"/>
      <c r="J34" s="621"/>
      <c r="K34" s="621"/>
      <c r="L34" s="621"/>
      <c r="M34" s="621"/>
      <c r="N34" s="621"/>
      <c r="O34" s="621"/>
      <c r="P34" s="621"/>
      <c r="Q34" s="622"/>
      <c r="R34" s="623">
        <v>48116</v>
      </c>
      <c r="S34" s="626"/>
      <c r="T34" s="626"/>
      <c r="U34" s="626"/>
      <c r="V34" s="626"/>
      <c r="W34" s="626"/>
      <c r="X34" s="626"/>
      <c r="Y34" s="627"/>
      <c r="Z34" s="685">
        <v>1.4</v>
      </c>
      <c r="AA34" s="685"/>
      <c r="AB34" s="685"/>
      <c r="AC34" s="685"/>
      <c r="AD34" s="686">
        <v>2055</v>
      </c>
      <c r="AE34" s="686"/>
      <c r="AF34" s="686"/>
      <c r="AG34" s="686"/>
      <c r="AH34" s="686"/>
      <c r="AI34" s="686"/>
      <c r="AJ34" s="686"/>
      <c r="AK34" s="686"/>
      <c r="AL34" s="628">
        <v>0.1</v>
      </c>
      <c r="AM34" s="629"/>
      <c r="AN34" s="629"/>
      <c r="AO34" s="687"/>
      <c r="AP34" s="234"/>
      <c r="AQ34" s="697" t="s">
        <v>328</v>
      </c>
      <c r="AR34" s="698"/>
      <c r="AS34" s="698"/>
      <c r="AT34" s="698"/>
      <c r="AU34" s="698"/>
      <c r="AV34" s="698"/>
      <c r="AW34" s="698"/>
      <c r="AX34" s="698"/>
      <c r="AY34" s="698"/>
      <c r="AZ34" s="698"/>
      <c r="BA34" s="698"/>
      <c r="BB34" s="698"/>
      <c r="BC34" s="698"/>
      <c r="BD34" s="698"/>
      <c r="BE34" s="698"/>
      <c r="BF34" s="699"/>
      <c r="BG34" s="697" t="s">
        <v>329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330</v>
      </c>
      <c r="CE34" s="664"/>
      <c r="CF34" s="664"/>
      <c r="CG34" s="664"/>
      <c r="CH34" s="664"/>
      <c r="CI34" s="664"/>
      <c r="CJ34" s="664"/>
      <c r="CK34" s="664"/>
      <c r="CL34" s="664"/>
      <c r="CM34" s="664"/>
      <c r="CN34" s="664"/>
      <c r="CO34" s="664"/>
      <c r="CP34" s="664"/>
      <c r="CQ34" s="665"/>
      <c r="CR34" s="623">
        <v>657198</v>
      </c>
      <c r="CS34" s="626"/>
      <c r="CT34" s="626"/>
      <c r="CU34" s="626"/>
      <c r="CV34" s="626"/>
      <c r="CW34" s="626"/>
      <c r="CX34" s="626"/>
      <c r="CY34" s="627"/>
      <c r="CZ34" s="628">
        <v>20</v>
      </c>
      <c r="DA34" s="657"/>
      <c r="DB34" s="657"/>
      <c r="DC34" s="658"/>
      <c r="DD34" s="631">
        <v>430830</v>
      </c>
      <c r="DE34" s="626"/>
      <c r="DF34" s="626"/>
      <c r="DG34" s="626"/>
      <c r="DH34" s="626"/>
      <c r="DI34" s="626"/>
      <c r="DJ34" s="626"/>
      <c r="DK34" s="627"/>
      <c r="DL34" s="631">
        <v>361086</v>
      </c>
      <c r="DM34" s="626"/>
      <c r="DN34" s="626"/>
      <c r="DO34" s="626"/>
      <c r="DP34" s="626"/>
      <c r="DQ34" s="626"/>
      <c r="DR34" s="626"/>
      <c r="DS34" s="626"/>
      <c r="DT34" s="626"/>
      <c r="DU34" s="626"/>
      <c r="DV34" s="627"/>
      <c r="DW34" s="628">
        <v>17.7</v>
      </c>
      <c r="DX34" s="657"/>
      <c r="DY34" s="657"/>
      <c r="DZ34" s="657"/>
      <c r="EA34" s="657"/>
      <c r="EB34" s="657"/>
      <c r="EC34" s="659"/>
    </row>
    <row r="35" spans="2:133" ht="11.25" customHeight="1" x14ac:dyDescent="0.15">
      <c r="B35" s="620" t="s">
        <v>331</v>
      </c>
      <c r="C35" s="621"/>
      <c r="D35" s="621"/>
      <c r="E35" s="621"/>
      <c r="F35" s="621"/>
      <c r="G35" s="621"/>
      <c r="H35" s="621"/>
      <c r="I35" s="621"/>
      <c r="J35" s="621"/>
      <c r="K35" s="621"/>
      <c r="L35" s="621"/>
      <c r="M35" s="621"/>
      <c r="N35" s="621"/>
      <c r="O35" s="621"/>
      <c r="P35" s="621"/>
      <c r="Q35" s="622"/>
      <c r="R35" s="623">
        <v>158618</v>
      </c>
      <c r="S35" s="626"/>
      <c r="T35" s="626"/>
      <c r="U35" s="626"/>
      <c r="V35" s="626"/>
      <c r="W35" s="626"/>
      <c r="X35" s="626"/>
      <c r="Y35" s="627"/>
      <c r="Z35" s="685">
        <v>4.5999999999999996</v>
      </c>
      <c r="AA35" s="685"/>
      <c r="AB35" s="685"/>
      <c r="AC35" s="685"/>
      <c r="AD35" s="686" t="s">
        <v>247</v>
      </c>
      <c r="AE35" s="686"/>
      <c r="AF35" s="686"/>
      <c r="AG35" s="686"/>
      <c r="AH35" s="686"/>
      <c r="AI35" s="686"/>
      <c r="AJ35" s="686"/>
      <c r="AK35" s="686"/>
      <c r="AL35" s="628" t="s">
        <v>127</v>
      </c>
      <c r="AM35" s="629"/>
      <c r="AN35" s="629"/>
      <c r="AO35" s="687"/>
      <c r="AP35" s="234"/>
      <c r="AQ35" s="691" t="s">
        <v>332</v>
      </c>
      <c r="AR35" s="692"/>
      <c r="AS35" s="692"/>
      <c r="AT35" s="692"/>
      <c r="AU35" s="692"/>
      <c r="AV35" s="692"/>
      <c r="AW35" s="692"/>
      <c r="AX35" s="692"/>
      <c r="AY35" s="693"/>
      <c r="AZ35" s="688">
        <v>416516</v>
      </c>
      <c r="BA35" s="689"/>
      <c r="BB35" s="689"/>
      <c r="BC35" s="689"/>
      <c r="BD35" s="689"/>
      <c r="BE35" s="689"/>
      <c r="BF35" s="690"/>
      <c r="BG35" s="694" t="s">
        <v>333</v>
      </c>
      <c r="BH35" s="695"/>
      <c r="BI35" s="695"/>
      <c r="BJ35" s="695"/>
      <c r="BK35" s="695"/>
      <c r="BL35" s="695"/>
      <c r="BM35" s="695"/>
      <c r="BN35" s="695"/>
      <c r="BO35" s="695"/>
      <c r="BP35" s="695"/>
      <c r="BQ35" s="695"/>
      <c r="BR35" s="695"/>
      <c r="BS35" s="695"/>
      <c r="BT35" s="695"/>
      <c r="BU35" s="696"/>
      <c r="BV35" s="688">
        <v>3443</v>
      </c>
      <c r="BW35" s="689"/>
      <c r="BX35" s="689"/>
      <c r="BY35" s="689"/>
      <c r="BZ35" s="689"/>
      <c r="CA35" s="689"/>
      <c r="CB35" s="690"/>
      <c r="CD35" s="667" t="s">
        <v>334</v>
      </c>
      <c r="CE35" s="664"/>
      <c r="CF35" s="664"/>
      <c r="CG35" s="664"/>
      <c r="CH35" s="664"/>
      <c r="CI35" s="664"/>
      <c r="CJ35" s="664"/>
      <c r="CK35" s="664"/>
      <c r="CL35" s="664"/>
      <c r="CM35" s="664"/>
      <c r="CN35" s="664"/>
      <c r="CO35" s="664"/>
      <c r="CP35" s="664"/>
      <c r="CQ35" s="665"/>
      <c r="CR35" s="623">
        <v>134744</v>
      </c>
      <c r="CS35" s="624"/>
      <c r="CT35" s="624"/>
      <c r="CU35" s="624"/>
      <c r="CV35" s="624"/>
      <c r="CW35" s="624"/>
      <c r="CX35" s="624"/>
      <c r="CY35" s="625"/>
      <c r="CZ35" s="628">
        <v>4.0999999999999996</v>
      </c>
      <c r="DA35" s="657"/>
      <c r="DB35" s="657"/>
      <c r="DC35" s="658"/>
      <c r="DD35" s="631">
        <v>98697</v>
      </c>
      <c r="DE35" s="624"/>
      <c r="DF35" s="624"/>
      <c r="DG35" s="624"/>
      <c r="DH35" s="624"/>
      <c r="DI35" s="624"/>
      <c r="DJ35" s="624"/>
      <c r="DK35" s="625"/>
      <c r="DL35" s="631">
        <v>73618</v>
      </c>
      <c r="DM35" s="624"/>
      <c r="DN35" s="624"/>
      <c r="DO35" s="624"/>
      <c r="DP35" s="624"/>
      <c r="DQ35" s="624"/>
      <c r="DR35" s="624"/>
      <c r="DS35" s="624"/>
      <c r="DT35" s="624"/>
      <c r="DU35" s="624"/>
      <c r="DV35" s="625"/>
      <c r="DW35" s="628">
        <v>3.6</v>
      </c>
      <c r="DX35" s="657"/>
      <c r="DY35" s="657"/>
      <c r="DZ35" s="657"/>
      <c r="EA35" s="657"/>
      <c r="EB35" s="657"/>
      <c r="EC35" s="659"/>
    </row>
    <row r="36" spans="2:133" ht="11.25" customHeight="1" x14ac:dyDescent="0.15">
      <c r="B36" s="620" t="s">
        <v>335</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247</v>
      </c>
      <c r="AA36" s="685"/>
      <c r="AB36" s="685"/>
      <c r="AC36" s="685"/>
      <c r="AD36" s="686" t="s">
        <v>127</v>
      </c>
      <c r="AE36" s="686"/>
      <c r="AF36" s="686"/>
      <c r="AG36" s="686"/>
      <c r="AH36" s="686"/>
      <c r="AI36" s="686"/>
      <c r="AJ36" s="686"/>
      <c r="AK36" s="686"/>
      <c r="AL36" s="628" t="s">
        <v>127</v>
      </c>
      <c r="AM36" s="629"/>
      <c r="AN36" s="629"/>
      <c r="AO36" s="687"/>
      <c r="AQ36" s="660" t="s">
        <v>336</v>
      </c>
      <c r="AR36" s="661"/>
      <c r="AS36" s="661"/>
      <c r="AT36" s="661"/>
      <c r="AU36" s="661"/>
      <c r="AV36" s="661"/>
      <c r="AW36" s="661"/>
      <c r="AX36" s="661"/>
      <c r="AY36" s="662"/>
      <c r="AZ36" s="623">
        <v>157564</v>
      </c>
      <c r="BA36" s="626"/>
      <c r="BB36" s="626"/>
      <c r="BC36" s="626"/>
      <c r="BD36" s="624"/>
      <c r="BE36" s="624"/>
      <c r="BF36" s="663"/>
      <c r="BG36" s="667" t="s">
        <v>337</v>
      </c>
      <c r="BH36" s="664"/>
      <c r="BI36" s="664"/>
      <c r="BJ36" s="664"/>
      <c r="BK36" s="664"/>
      <c r="BL36" s="664"/>
      <c r="BM36" s="664"/>
      <c r="BN36" s="664"/>
      <c r="BO36" s="664"/>
      <c r="BP36" s="664"/>
      <c r="BQ36" s="664"/>
      <c r="BR36" s="664"/>
      <c r="BS36" s="664"/>
      <c r="BT36" s="664"/>
      <c r="BU36" s="665"/>
      <c r="BV36" s="623">
        <v>-5226</v>
      </c>
      <c r="BW36" s="626"/>
      <c r="BX36" s="626"/>
      <c r="BY36" s="626"/>
      <c r="BZ36" s="626"/>
      <c r="CA36" s="626"/>
      <c r="CB36" s="666"/>
      <c r="CD36" s="667" t="s">
        <v>338</v>
      </c>
      <c r="CE36" s="664"/>
      <c r="CF36" s="664"/>
      <c r="CG36" s="664"/>
      <c r="CH36" s="664"/>
      <c r="CI36" s="664"/>
      <c r="CJ36" s="664"/>
      <c r="CK36" s="664"/>
      <c r="CL36" s="664"/>
      <c r="CM36" s="664"/>
      <c r="CN36" s="664"/>
      <c r="CO36" s="664"/>
      <c r="CP36" s="664"/>
      <c r="CQ36" s="665"/>
      <c r="CR36" s="623">
        <v>309372</v>
      </c>
      <c r="CS36" s="626"/>
      <c r="CT36" s="626"/>
      <c r="CU36" s="626"/>
      <c r="CV36" s="626"/>
      <c r="CW36" s="626"/>
      <c r="CX36" s="626"/>
      <c r="CY36" s="627"/>
      <c r="CZ36" s="628">
        <v>9.4</v>
      </c>
      <c r="DA36" s="657"/>
      <c r="DB36" s="657"/>
      <c r="DC36" s="658"/>
      <c r="DD36" s="631">
        <v>284873</v>
      </c>
      <c r="DE36" s="626"/>
      <c r="DF36" s="626"/>
      <c r="DG36" s="626"/>
      <c r="DH36" s="626"/>
      <c r="DI36" s="626"/>
      <c r="DJ36" s="626"/>
      <c r="DK36" s="627"/>
      <c r="DL36" s="631">
        <v>275748</v>
      </c>
      <c r="DM36" s="626"/>
      <c r="DN36" s="626"/>
      <c r="DO36" s="626"/>
      <c r="DP36" s="626"/>
      <c r="DQ36" s="626"/>
      <c r="DR36" s="626"/>
      <c r="DS36" s="626"/>
      <c r="DT36" s="626"/>
      <c r="DU36" s="626"/>
      <c r="DV36" s="627"/>
      <c r="DW36" s="628">
        <v>13.5</v>
      </c>
      <c r="DX36" s="657"/>
      <c r="DY36" s="657"/>
      <c r="DZ36" s="657"/>
      <c r="EA36" s="657"/>
      <c r="EB36" s="657"/>
      <c r="EC36" s="659"/>
    </row>
    <row r="37" spans="2:133" ht="11.25" customHeight="1" x14ac:dyDescent="0.15">
      <c r="B37" s="620" t="s">
        <v>339</v>
      </c>
      <c r="C37" s="621"/>
      <c r="D37" s="621"/>
      <c r="E37" s="621"/>
      <c r="F37" s="621"/>
      <c r="G37" s="621"/>
      <c r="H37" s="621"/>
      <c r="I37" s="621"/>
      <c r="J37" s="621"/>
      <c r="K37" s="621"/>
      <c r="L37" s="621"/>
      <c r="M37" s="621"/>
      <c r="N37" s="621"/>
      <c r="O37" s="621"/>
      <c r="P37" s="621"/>
      <c r="Q37" s="622"/>
      <c r="R37" s="623">
        <v>73618</v>
      </c>
      <c r="S37" s="626"/>
      <c r="T37" s="626"/>
      <c r="U37" s="626"/>
      <c r="V37" s="626"/>
      <c r="W37" s="626"/>
      <c r="X37" s="626"/>
      <c r="Y37" s="627"/>
      <c r="Z37" s="685">
        <v>2.1</v>
      </c>
      <c r="AA37" s="685"/>
      <c r="AB37" s="685"/>
      <c r="AC37" s="685"/>
      <c r="AD37" s="686" t="s">
        <v>127</v>
      </c>
      <c r="AE37" s="686"/>
      <c r="AF37" s="686"/>
      <c r="AG37" s="686"/>
      <c r="AH37" s="686"/>
      <c r="AI37" s="686"/>
      <c r="AJ37" s="686"/>
      <c r="AK37" s="686"/>
      <c r="AL37" s="628" t="s">
        <v>127</v>
      </c>
      <c r="AM37" s="629"/>
      <c r="AN37" s="629"/>
      <c r="AO37" s="687"/>
      <c r="AQ37" s="660" t="s">
        <v>340</v>
      </c>
      <c r="AR37" s="661"/>
      <c r="AS37" s="661"/>
      <c r="AT37" s="661"/>
      <c r="AU37" s="661"/>
      <c r="AV37" s="661"/>
      <c r="AW37" s="661"/>
      <c r="AX37" s="661"/>
      <c r="AY37" s="662"/>
      <c r="AZ37" s="623">
        <v>26402</v>
      </c>
      <c r="BA37" s="626"/>
      <c r="BB37" s="626"/>
      <c r="BC37" s="626"/>
      <c r="BD37" s="624"/>
      <c r="BE37" s="624"/>
      <c r="BF37" s="663"/>
      <c r="BG37" s="667" t="s">
        <v>341</v>
      </c>
      <c r="BH37" s="664"/>
      <c r="BI37" s="664"/>
      <c r="BJ37" s="664"/>
      <c r="BK37" s="664"/>
      <c r="BL37" s="664"/>
      <c r="BM37" s="664"/>
      <c r="BN37" s="664"/>
      <c r="BO37" s="664"/>
      <c r="BP37" s="664"/>
      <c r="BQ37" s="664"/>
      <c r="BR37" s="664"/>
      <c r="BS37" s="664"/>
      <c r="BT37" s="664"/>
      <c r="BU37" s="665"/>
      <c r="BV37" s="623">
        <v>578</v>
      </c>
      <c r="BW37" s="626"/>
      <c r="BX37" s="626"/>
      <c r="BY37" s="626"/>
      <c r="BZ37" s="626"/>
      <c r="CA37" s="626"/>
      <c r="CB37" s="666"/>
      <c r="CD37" s="667" t="s">
        <v>342</v>
      </c>
      <c r="CE37" s="664"/>
      <c r="CF37" s="664"/>
      <c r="CG37" s="664"/>
      <c r="CH37" s="664"/>
      <c r="CI37" s="664"/>
      <c r="CJ37" s="664"/>
      <c r="CK37" s="664"/>
      <c r="CL37" s="664"/>
      <c r="CM37" s="664"/>
      <c r="CN37" s="664"/>
      <c r="CO37" s="664"/>
      <c r="CP37" s="664"/>
      <c r="CQ37" s="665"/>
      <c r="CR37" s="623">
        <v>216719</v>
      </c>
      <c r="CS37" s="624"/>
      <c r="CT37" s="624"/>
      <c r="CU37" s="624"/>
      <c r="CV37" s="624"/>
      <c r="CW37" s="624"/>
      <c r="CX37" s="624"/>
      <c r="CY37" s="625"/>
      <c r="CZ37" s="628">
        <v>6.6</v>
      </c>
      <c r="DA37" s="657"/>
      <c r="DB37" s="657"/>
      <c r="DC37" s="658"/>
      <c r="DD37" s="631">
        <v>216719</v>
      </c>
      <c r="DE37" s="624"/>
      <c r="DF37" s="624"/>
      <c r="DG37" s="624"/>
      <c r="DH37" s="624"/>
      <c r="DI37" s="624"/>
      <c r="DJ37" s="624"/>
      <c r="DK37" s="625"/>
      <c r="DL37" s="631">
        <v>214357</v>
      </c>
      <c r="DM37" s="624"/>
      <c r="DN37" s="624"/>
      <c r="DO37" s="624"/>
      <c r="DP37" s="624"/>
      <c r="DQ37" s="624"/>
      <c r="DR37" s="624"/>
      <c r="DS37" s="624"/>
      <c r="DT37" s="624"/>
      <c r="DU37" s="624"/>
      <c r="DV37" s="625"/>
      <c r="DW37" s="628">
        <v>10.5</v>
      </c>
      <c r="DX37" s="657"/>
      <c r="DY37" s="657"/>
      <c r="DZ37" s="657"/>
      <c r="EA37" s="657"/>
      <c r="EB37" s="657"/>
      <c r="EC37" s="659"/>
    </row>
    <row r="38" spans="2:133" ht="11.25" customHeight="1" x14ac:dyDescent="0.15">
      <c r="B38" s="635" t="s">
        <v>343</v>
      </c>
      <c r="C38" s="636"/>
      <c r="D38" s="636"/>
      <c r="E38" s="636"/>
      <c r="F38" s="636"/>
      <c r="G38" s="636"/>
      <c r="H38" s="636"/>
      <c r="I38" s="636"/>
      <c r="J38" s="636"/>
      <c r="K38" s="636"/>
      <c r="L38" s="636"/>
      <c r="M38" s="636"/>
      <c r="N38" s="636"/>
      <c r="O38" s="636"/>
      <c r="P38" s="636"/>
      <c r="Q38" s="637"/>
      <c r="R38" s="638">
        <v>3426794</v>
      </c>
      <c r="S38" s="675"/>
      <c r="T38" s="675"/>
      <c r="U38" s="675"/>
      <c r="V38" s="675"/>
      <c r="W38" s="675"/>
      <c r="X38" s="675"/>
      <c r="Y38" s="680"/>
      <c r="Z38" s="681">
        <v>100</v>
      </c>
      <c r="AA38" s="681"/>
      <c r="AB38" s="681"/>
      <c r="AC38" s="681"/>
      <c r="AD38" s="682">
        <v>1969352</v>
      </c>
      <c r="AE38" s="682"/>
      <c r="AF38" s="682"/>
      <c r="AG38" s="682"/>
      <c r="AH38" s="682"/>
      <c r="AI38" s="682"/>
      <c r="AJ38" s="682"/>
      <c r="AK38" s="682"/>
      <c r="AL38" s="641">
        <v>100</v>
      </c>
      <c r="AM38" s="683"/>
      <c r="AN38" s="683"/>
      <c r="AO38" s="684"/>
      <c r="AQ38" s="660" t="s">
        <v>344</v>
      </c>
      <c r="AR38" s="661"/>
      <c r="AS38" s="661"/>
      <c r="AT38" s="661"/>
      <c r="AU38" s="661"/>
      <c r="AV38" s="661"/>
      <c r="AW38" s="661"/>
      <c r="AX38" s="661"/>
      <c r="AY38" s="662"/>
      <c r="AZ38" s="623">
        <v>7589</v>
      </c>
      <c r="BA38" s="626"/>
      <c r="BB38" s="626"/>
      <c r="BC38" s="626"/>
      <c r="BD38" s="624"/>
      <c r="BE38" s="624"/>
      <c r="BF38" s="663"/>
      <c r="BG38" s="667" t="s">
        <v>345</v>
      </c>
      <c r="BH38" s="664"/>
      <c r="BI38" s="664"/>
      <c r="BJ38" s="664"/>
      <c r="BK38" s="664"/>
      <c r="BL38" s="664"/>
      <c r="BM38" s="664"/>
      <c r="BN38" s="664"/>
      <c r="BO38" s="664"/>
      <c r="BP38" s="664"/>
      <c r="BQ38" s="664"/>
      <c r="BR38" s="664"/>
      <c r="BS38" s="664"/>
      <c r="BT38" s="664"/>
      <c r="BU38" s="665"/>
      <c r="BV38" s="623">
        <v>823</v>
      </c>
      <c r="BW38" s="626"/>
      <c r="BX38" s="626"/>
      <c r="BY38" s="626"/>
      <c r="BZ38" s="626"/>
      <c r="CA38" s="626"/>
      <c r="CB38" s="666"/>
      <c r="CD38" s="667" t="s">
        <v>346</v>
      </c>
      <c r="CE38" s="664"/>
      <c r="CF38" s="664"/>
      <c r="CG38" s="664"/>
      <c r="CH38" s="664"/>
      <c r="CI38" s="664"/>
      <c r="CJ38" s="664"/>
      <c r="CK38" s="664"/>
      <c r="CL38" s="664"/>
      <c r="CM38" s="664"/>
      <c r="CN38" s="664"/>
      <c r="CO38" s="664"/>
      <c r="CP38" s="664"/>
      <c r="CQ38" s="665"/>
      <c r="CR38" s="623">
        <v>416516</v>
      </c>
      <c r="CS38" s="626"/>
      <c r="CT38" s="626"/>
      <c r="CU38" s="626"/>
      <c r="CV38" s="626"/>
      <c r="CW38" s="626"/>
      <c r="CX38" s="626"/>
      <c r="CY38" s="627"/>
      <c r="CZ38" s="628">
        <v>12.7</v>
      </c>
      <c r="DA38" s="657"/>
      <c r="DB38" s="657"/>
      <c r="DC38" s="658"/>
      <c r="DD38" s="631">
        <v>378320</v>
      </c>
      <c r="DE38" s="626"/>
      <c r="DF38" s="626"/>
      <c r="DG38" s="626"/>
      <c r="DH38" s="626"/>
      <c r="DI38" s="626"/>
      <c r="DJ38" s="626"/>
      <c r="DK38" s="627"/>
      <c r="DL38" s="631">
        <v>152881</v>
      </c>
      <c r="DM38" s="626"/>
      <c r="DN38" s="626"/>
      <c r="DO38" s="626"/>
      <c r="DP38" s="626"/>
      <c r="DQ38" s="626"/>
      <c r="DR38" s="626"/>
      <c r="DS38" s="626"/>
      <c r="DT38" s="626"/>
      <c r="DU38" s="626"/>
      <c r="DV38" s="627"/>
      <c r="DW38" s="628">
        <v>7.5</v>
      </c>
      <c r="DX38" s="657"/>
      <c r="DY38" s="657"/>
      <c r="DZ38" s="657"/>
      <c r="EA38" s="657"/>
      <c r="EB38" s="657"/>
      <c r="EC38" s="659"/>
    </row>
    <row r="39" spans="2:133" ht="11.25" customHeight="1" x14ac:dyDescent="0.15">
      <c r="AQ39" s="660" t="s">
        <v>347</v>
      </c>
      <c r="AR39" s="661"/>
      <c r="AS39" s="661"/>
      <c r="AT39" s="661"/>
      <c r="AU39" s="661"/>
      <c r="AV39" s="661"/>
      <c r="AW39" s="661"/>
      <c r="AX39" s="661"/>
      <c r="AY39" s="662"/>
      <c r="AZ39" s="623" t="s">
        <v>127</v>
      </c>
      <c r="BA39" s="626"/>
      <c r="BB39" s="626"/>
      <c r="BC39" s="626"/>
      <c r="BD39" s="624"/>
      <c r="BE39" s="624"/>
      <c r="BF39" s="663"/>
      <c r="BG39" s="668" t="s">
        <v>348</v>
      </c>
      <c r="BH39" s="669"/>
      <c r="BI39" s="669"/>
      <c r="BJ39" s="669"/>
      <c r="BK39" s="669"/>
      <c r="BL39" s="235"/>
      <c r="BM39" s="664" t="s">
        <v>349</v>
      </c>
      <c r="BN39" s="664"/>
      <c r="BO39" s="664"/>
      <c r="BP39" s="664"/>
      <c r="BQ39" s="664"/>
      <c r="BR39" s="664"/>
      <c r="BS39" s="664"/>
      <c r="BT39" s="664"/>
      <c r="BU39" s="665"/>
      <c r="BV39" s="623">
        <v>97</v>
      </c>
      <c r="BW39" s="626"/>
      <c r="BX39" s="626"/>
      <c r="BY39" s="626"/>
      <c r="BZ39" s="626"/>
      <c r="CA39" s="626"/>
      <c r="CB39" s="666"/>
      <c r="CD39" s="667" t="s">
        <v>350</v>
      </c>
      <c r="CE39" s="664"/>
      <c r="CF39" s="664"/>
      <c r="CG39" s="664"/>
      <c r="CH39" s="664"/>
      <c r="CI39" s="664"/>
      <c r="CJ39" s="664"/>
      <c r="CK39" s="664"/>
      <c r="CL39" s="664"/>
      <c r="CM39" s="664"/>
      <c r="CN39" s="664"/>
      <c r="CO39" s="664"/>
      <c r="CP39" s="664"/>
      <c r="CQ39" s="665"/>
      <c r="CR39" s="623">
        <v>241460</v>
      </c>
      <c r="CS39" s="624"/>
      <c r="CT39" s="624"/>
      <c r="CU39" s="624"/>
      <c r="CV39" s="624"/>
      <c r="CW39" s="624"/>
      <c r="CX39" s="624"/>
      <c r="CY39" s="625"/>
      <c r="CZ39" s="628">
        <v>7.3</v>
      </c>
      <c r="DA39" s="657"/>
      <c r="DB39" s="657"/>
      <c r="DC39" s="658"/>
      <c r="DD39" s="631">
        <v>165831</v>
      </c>
      <c r="DE39" s="624"/>
      <c r="DF39" s="624"/>
      <c r="DG39" s="624"/>
      <c r="DH39" s="624"/>
      <c r="DI39" s="624"/>
      <c r="DJ39" s="624"/>
      <c r="DK39" s="625"/>
      <c r="DL39" s="631" t="s">
        <v>127</v>
      </c>
      <c r="DM39" s="624"/>
      <c r="DN39" s="624"/>
      <c r="DO39" s="624"/>
      <c r="DP39" s="624"/>
      <c r="DQ39" s="624"/>
      <c r="DR39" s="624"/>
      <c r="DS39" s="624"/>
      <c r="DT39" s="624"/>
      <c r="DU39" s="624"/>
      <c r="DV39" s="625"/>
      <c r="DW39" s="628" t="s">
        <v>247</v>
      </c>
      <c r="DX39" s="657"/>
      <c r="DY39" s="657"/>
      <c r="DZ39" s="657"/>
      <c r="EA39" s="657"/>
      <c r="EB39" s="657"/>
      <c r="EC39" s="659"/>
    </row>
    <row r="40" spans="2:133" ht="11.25" customHeight="1" x14ac:dyDescent="0.15">
      <c r="AQ40" s="660" t="s">
        <v>351</v>
      </c>
      <c r="AR40" s="661"/>
      <c r="AS40" s="661"/>
      <c r="AT40" s="661"/>
      <c r="AU40" s="661"/>
      <c r="AV40" s="661"/>
      <c r="AW40" s="661"/>
      <c r="AX40" s="661"/>
      <c r="AY40" s="662"/>
      <c r="AZ40" s="623">
        <v>52361</v>
      </c>
      <c r="BA40" s="626"/>
      <c r="BB40" s="626"/>
      <c r="BC40" s="626"/>
      <c r="BD40" s="624"/>
      <c r="BE40" s="624"/>
      <c r="BF40" s="663"/>
      <c r="BG40" s="668"/>
      <c r="BH40" s="669"/>
      <c r="BI40" s="669"/>
      <c r="BJ40" s="669"/>
      <c r="BK40" s="669"/>
      <c r="BL40" s="235"/>
      <c r="BM40" s="664" t="s">
        <v>352</v>
      </c>
      <c r="BN40" s="664"/>
      <c r="BO40" s="664"/>
      <c r="BP40" s="664"/>
      <c r="BQ40" s="664"/>
      <c r="BR40" s="664"/>
      <c r="BS40" s="664"/>
      <c r="BT40" s="664"/>
      <c r="BU40" s="665"/>
      <c r="BV40" s="623" t="s">
        <v>247</v>
      </c>
      <c r="BW40" s="626"/>
      <c r="BX40" s="626"/>
      <c r="BY40" s="626"/>
      <c r="BZ40" s="626"/>
      <c r="CA40" s="626"/>
      <c r="CB40" s="666"/>
      <c r="CD40" s="667" t="s">
        <v>353</v>
      </c>
      <c r="CE40" s="664"/>
      <c r="CF40" s="664"/>
      <c r="CG40" s="664"/>
      <c r="CH40" s="664"/>
      <c r="CI40" s="664"/>
      <c r="CJ40" s="664"/>
      <c r="CK40" s="664"/>
      <c r="CL40" s="664"/>
      <c r="CM40" s="664"/>
      <c r="CN40" s="664"/>
      <c r="CO40" s="664"/>
      <c r="CP40" s="664"/>
      <c r="CQ40" s="665"/>
      <c r="CR40" s="623" t="s">
        <v>127</v>
      </c>
      <c r="CS40" s="626"/>
      <c r="CT40" s="626"/>
      <c r="CU40" s="626"/>
      <c r="CV40" s="626"/>
      <c r="CW40" s="626"/>
      <c r="CX40" s="626"/>
      <c r="CY40" s="627"/>
      <c r="CZ40" s="628" t="s">
        <v>127</v>
      </c>
      <c r="DA40" s="657"/>
      <c r="DB40" s="657"/>
      <c r="DC40" s="658"/>
      <c r="DD40" s="631" t="s">
        <v>247</v>
      </c>
      <c r="DE40" s="626"/>
      <c r="DF40" s="626"/>
      <c r="DG40" s="626"/>
      <c r="DH40" s="626"/>
      <c r="DI40" s="626"/>
      <c r="DJ40" s="626"/>
      <c r="DK40" s="627"/>
      <c r="DL40" s="631" t="s">
        <v>247</v>
      </c>
      <c r="DM40" s="626"/>
      <c r="DN40" s="626"/>
      <c r="DO40" s="626"/>
      <c r="DP40" s="626"/>
      <c r="DQ40" s="626"/>
      <c r="DR40" s="626"/>
      <c r="DS40" s="626"/>
      <c r="DT40" s="626"/>
      <c r="DU40" s="626"/>
      <c r="DV40" s="627"/>
      <c r="DW40" s="628" t="s">
        <v>247</v>
      </c>
      <c r="DX40" s="657"/>
      <c r="DY40" s="657"/>
      <c r="DZ40" s="657"/>
      <c r="EA40" s="657"/>
      <c r="EB40" s="657"/>
      <c r="EC40" s="659"/>
    </row>
    <row r="41" spans="2:133" ht="11.25" customHeight="1" x14ac:dyDescent="0.15">
      <c r="AQ41" s="672" t="s">
        <v>354</v>
      </c>
      <c r="AR41" s="673"/>
      <c r="AS41" s="673"/>
      <c r="AT41" s="673"/>
      <c r="AU41" s="673"/>
      <c r="AV41" s="673"/>
      <c r="AW41" s="673"/>
      <c r="AX41" s="673"/>
      <c r="AY41" s="674"/>
      <c r="AZ41" s="638">
        <v>172600</v>
      </c>
      <c r="BA41" s="675"/>
      <c r="BB41" s="675"/>
      <c r="BC41" s="675"/>
      <c r="BD41" s="639"/>
      <c r="BE41" s="639"/>
      <c r="BF41" s="676"/>
      <c r="BG41" s="670"/>
      <c r="BH41" s="671"/>
      <c r="BI41" s="671"/>
      <c r="BJ41" s="671"/>
      <c r="BK41" s="671"/>
      <c r="BL41" s="236"/>
      <c r="BM41" s="677" t="s">
        <v>355</v>
      </c>
      <c r="BN41" s="677"/>
      <c r="BO41" s="677"/>
      <c r="BP41" s="677"/>
      <c r="BQ41" s="677"/>
      <c r="BR41" s="677"/>
      <c r="BS41" s="677"/>
      <c r="BT41" s="677"/>
      <c r="BU41" s="678"/>
      <c r="BV41" s="638" t="s">
        <v>127</v>
      </c>
      <c r="BW41" s="675"/>
      <c r="BX41" s="675"/>
      <c r="BY41" s="675"/>
      <c r="BZ41" s="675"/>
      <c r="CA41" s="675"/>
      <c r="CB41" s="679"/>
      <c r="CD41" s="667" t="s">
        <v>356</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247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358</v>
      </c>
      <c r="CE42" s="621"/>
      <c r="CF42" s="621"/>
      <c r="CG42" s="621"/>
      <c r="CH42" s="621"/>
      <c r="CI42" s="621"/>
      <c r="CJ42" s="621"/>
      <c r="CK42" s="621"/>
      <c r="CL42" s="621"/>
      <c r="CM42" s="621"/>
      <c r="CN42" s="621"/>
      <c r="CO42" s="621"/>
      <c r="CP42" s="621"/>
      <c r="CQ42" s="622"/>
      <c r="CR42" s="623">
        <v>148818</v>
      </c>
      <c r="CS42" s="626"/>
      <c r="CT42" s="626"/>
      <c r="CU42" s="626"/>
      <c r="CV42" s="626"/>
      <c r="CW42" s="626"/>
      <c r="CX42" s="626"/>
      <c r="CY42" s="627"/>
      <c r="CZ42" s="628">
        <v>4.5</v>
      </c>
      <c r="DA42" s="629"/>
      <c r="DB42" s="629"/>
      <c r="DC42" s="630"/>
      <c r="DD42" s="631">
        <v>35741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360</v>
      </c>
      <c r="CE43" s="621"/>
      <c r="CF43" s="621"/>
      <c r="CG43" s="621"/>
      <c r="CH43" s="621"/>
      <c r="CI43" s="621"/>
      <c r="CJ43" s="621"/>
      <c r="CK43" s="621"/>
      <c r="CL43" s="621"/>
      <c r="CM43" s="621"/>
      <c r="CN43" s="621"/>
      <c r="CO43" s="621"/>
      <c r="CP43" s="621"/>
      <c r="CQ43" s="622"/>
      <c r="CR43" s="623" t="s">
        <v>127</v>
      </c>
      <c r="CS43" s="624"/>
      <c r="CT43" s="624"/>
      <c r="CU43" s="624"/>
      <c r="CV43" s="624"/>
      <c r="CW43" s="624"/>
      <c r="CX43" s="624"/>
      <c r="CY43" s="625"/>
      <c r="CZ43" s="628" t="s">
        <v>127</v>
      </c>
      <c r="DA43" s="657"/>
      <c r="DB43" s="657"/>
      <c r="DC43" s="658"/>
      <c r="DD43" s="631" t="s">
        <v>127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361</v>
      </c>
      <c r="CD44" s="651" t="s">
        <v>313</v>
      </c>
      <c r="CE44" s="652"/>
      <c r="CF44" s="620" t="s">
        <v>362</v>
      </c>
      <c r="CG44" s="621"/>
      <c r="CH44" s="621"/>
      <c r="CI44" s="621"/>
      <c r="CJ44" s="621"/>
      <c r="CK44" s="621"/>
      <c r="CL44" s="621"/>
      <c r="CM44" s="621"/>
      <c r="CN44" s="621"/>
      <c r="CO44" s="621"/>
      <c r="CP44" s="621"/>
      <c r="CQ44" s="622"/>
      <c r="CR44" s="623">
        <v>130347</v>
      </c>
      <c r="CS44" s="626"/>
      <c r="CT44" s="626"/>
      <c r="CU44" s="626"/>
      <c r="CV44" s="626"/>
      <c r="CW44" s="626"/>
      <c r="CX44" s="626"/>
      <c r="CY44" s="627"/>
      <c r="CZ44" s="628">
        <v>4</v>
      </c>
      <c r="DA44" s="629"/>
      <c r="DB44" s="629"/>
      <c r="DC44" s="630"/>
      <c r="DD44" s="631">
        <v>17270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363</v>
      </c>
      <c r="CG45" s="621"/>
      <c r="CH45" s="621"/>
      <c r="CI45" s="621"/>
      <c r="CJ45" s="621"/>
      <c r="CK45" s="621"/>
      <c r="CL45" s="621"/>
      <c r="CM45" s="621"/>
      <c r="CN45" s="621"/>
      <c r="CO45" s="621"/>
      <c r="CP45" s="621"/>
      <c r="CQ45" s="622"/>
      <c r="CR45" s="623">
        <v>66033</v>
      </c>
      <c r="CS45" s="624"/>
      <c r="CT45" s="624"/>
      <c r="CU45" s="624"/>
      <c r="CV45" s="624"/>
      <c r="CW45" s="624"/>
      <c r="CX45" s="624"/>
      <c r="CY45" s="625"/>
      <c r="CZ45" s="628">
        <v>2</v>
      </c>
      <c r="DA45" s="657"/>
      <c r="DB45" s="657"/>
      <c r="DC45" s="658"/>
      <c r="DD45" s="631">
        <v>1430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364</v>
      </c>
      <c r="CG46" s="621"/>
      <c r="CH46" s="621"/>
      <c r="CI46" s="621"/>
      <c r="CJ46" s="621"/>
      <c r="CK46" s="621"/>
      <c r="CL46" s="621"/>
      <c r="CM46" s="621"/>
      <c r="CN46" s="621"/>
      <c r="CO46" s="621"/>
      <c r="CP46" s="621"/>
      <c r="CQ46" s="622"/>
      <c r="CR46" s="623">
        <v>64314</v>
      </c>
      <c r="CS46" s="626"/>
      <c r="CT46" s="626"/>
      <c r="CU46" s="626"/>
      <c r="CV46" s="626"/>
      <c r="CW46" s="626"/>
      <c r="CX46" s="626"/>
      <c r="CY46" s="627"/>
      <c r="CZ46" s="628">
        <v>2</v>
      </c>
      <c r="DA46" s="629"/>
      <c r="DB46" s="629"/>
      <c r="DC46" s="630"/>
      <c r="DD46" s="631">
        <v>15840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365</v>
      </c>
      <c r="CG47" s="621"/>
      <c r="CH47" s="621"/>
      <c r="CI47" s="621"/>
      <c r="CJ47" s="621"/>
      <c r="CK47" s="621"/>
      <c r="CL47" s="621"/>
      <c r="CM47" s="621"/>
      <c r="CN47" s="621"/>
      <c r="CO47" s="621"/>
      <c r="CP47" s="621"/>
      <c r="CQ47" s="622"/>
      <c r="CR47" s="623">
        <v>18471</v>
      </c>
      <c r="CS47" s="624"/>
      <c r="CT47" s="624"/>
      <c r="CU47" s="624"/>
      <c r="CV47" s="624"/>
      <c r="CW47" s="624"/>
      <c r="CX47" s="624"/>
      <c r="CY47" s="625"/>
      <c r="CZ47" s="628">
        <v>0.6</v>
      </c>
      <c r="DA47" s="657"/>
      <c r="DB47" s="657"/>
      <c r="DC47" s="658"/>
      <c r="DD47" s="631">
        <v>18471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366</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367</v>
      </c>
      <c r="CE49" s="636"/>
      <c r="CF49" s="636"/>
      <c r="CG49" s="636"/>
      <c r="CH49" s="636"/>
      <c r="CI49" s="636"/>
      <c r="CJ49" s="636"/>
      <c r="CK49" s="636"/>
      <c r="CL49" s="636"/>
      <c r="CM49" s="636"/>
      <c r="CN49" s="636"/>
      <c r="CO49" s="636"/>
      <c r="CP49" s="636"/>
      <c r="CQ49" s="637"/>
      <c r="CR49" s="638">
        <v>3291213</v>
      </c>
      <c r="CS49" s="639"/>
      <c r="CT49" s="639"/>
      <c r="CU49" s="639"/>
      <c r="CV49" s="639"/>
      <c r="CW49" s="639"/>
      <c r="CX49" s="639"/>
      <c r="CY49" s="640"/>
      <c r="CZ49" s="641">
        <v>100</v>
      </c>
      <c r="DA49" s="642"/>
      <c r="DB49" s="642"/>
      <c r="DC49" s="643"/>
      <c r="DD49" s="644">
        <v>2364035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6UM5BXynAyYkLG6j5NnX9cuM6UGk4DBh8GUp3IvYoHMh7pXTOAoeJBWNv4/p3QyCNw2N6RJ9O3ja1nTzKE/AQ==" saltValue="5zNPKRGmFx9h1Tbr4jZw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election activeCell="AP72" sqref="AP72:AT7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369</v>
      </c>
      <c r="DK2" s="1162"/>
      <c r="DL2" s="1162"/>
      <c r="DM2" s="1162"/>
      <c r="DN2" s="1162"/>
      <c r="DO2" s="1163"/>
      <c r="DP2" s="249"/>
      <c r="DQ2" s="1161" t="s">
        <v>370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373</v>
      </c>
      <c r="B5" s="1047"/>
      <c r="C5" s="1047"/>
      <c r="D5" s="1047"/>
      <c r="E5" s="1047"/>
      <c r="F5" s="1047"/>
      <c r="G5" s="1047"/>
      <c r="H5" s="1047"/>
      <c r="I5" s="1047"/>
      <c r="J5" s="1047"/>
      <c r="K5" s="1047"/>
      <c r="L5" s="1047"/>
      <c r="M5" s="1047"/>
      <c r="N5" s="1047"/>
      <c r="O5" s="1047"/>
      <c r="P5" s="1048"/>
      <c r="Q5" s="1052" t="s">
        <v>374</v>
      </c>
      <c r="R5" s="1053"/>
      <c r="S5" s="1053"/>
      <c r="T5" s="1053"/>
      <c r="U5" s="1054"/>
      <c r="V5" s="1052" t="s">
        <v>375</v>
      </c>
      <c r="W5" s="1053"/>
      <c r="X5" s="1053"/>
      <c r="Y5" s="1053"/>
      <c r="Z5" s="1054"/>
      <c r="AA5" s="1052" t="s">
        <v>376</v>
      </c>
      <c r="AB5" s="1053"/>
      <c r="AC5" s="1053"/>
      <c r="AD5" s="1053"/>
      <c r="AE5" s="1053"/>
      <c r="AF5" s="1164" t="s">
        <v>377</v>
      </c>
      <c r="AG5" s="1053"/>
      <c r="AH5" s="1053"/>
      <c r="AI5" s="1053"/>
      <c r="AJ5" s="1068"/>
      <c r="AK5" s="1053" t="s">
        <v>378</v>
      </c>
      <c r="AL5" s="1053"/>
      <c r="AM5" s="1053"/>
      <c r="AN5" s="1053"/>
      <c r="AO5" s="1054"/>
      <c r="AP5" s="1052" t="s">
        <v>379</v>
      </c>
      <c r="AQ5" s="1053"/>
      <c r="AR5" s="1053"/>
      <c r="AS5" s="1053"/>
      <c r="AT5" s="1054"/>
      <c r="AU5" s="1052" t="s">
        <v>380</v>
      </c>
      <c r="AV5" s="1053"/>
      <c r="AW5" s="1053"/>
      <c r="AX5" s="1053"/>
      <c r="AY5" s="1068"/>
      <c r="AZ5" s="256"/>
      <c r="BA5" s="256"/>
      <c r="BB5" s="256"/>
      <c r="BC5" s="256"/>
      <c r="BD5" s="256"/>
      <c r="BE5" s="257"/>
      <c r="BF5" s="257"/>
      <c r="BG5" s="257"/>
      <c r="BH5" s="257"/>
      <c r="BI5" s="257"/>
      <c r="BJ5" s="257"/>
      <c r="BK5" s="257"/>
      <c r="BL5" s="257"/>
      <c r="BM5" s="257"/>
      <c r="BN5" s="257"/>
      <c r="BO5" s="257"/>
      <c r="BP5" s="257"/>
      <c r="BQ5" s="1046" t="s">
        <v>381</v>
      </c>
      <c r="BR5" s="1047"/>
      <c r="BS5" s="1047"/>
      <c r="BT5" s="1047"/>
      <c r="BU5" s="1047"/>
      <c r="BV5" s="1047"/>
      <c r="BW5" s="1047"/>
      <c r="BX5" s="1047"/>
      <c r="BY5" s="1047"/>
      <c r="BZ5" s="1047"/>
      <c r="CA5" s="1047"/>
      <c r="CB5" s="1047"/>
      <c r="CC5" s="1047"/>
      <c r="CD5" s="1047"/>
      <c r="CE5" s="1047"/>
      <c r="CF5" s="1047"/>
      <c r="CG5" s="1048"/>
      <c r="CH5" s="1052" t="s">
        <v>382</v>
      </c>
      <c r="CI5" s="1053"/>
      <c r="CJ5" s="1053"/>
      <c r="CK5" s="1053"/>
      <c r="CL5" s="1054"/>
      <c r="CM5" s="1052" t="s">
        <v>383</v>
      </c>
      <c r="CN5" s="1053"/>
      <c r="CO5" s="1053"/>
      <c r="CP5" s="1053"/>
      <c r="CQ5" s="1054"/>
      <c r="CR5" s="1052" t="s">
        <v>384</v>
      </c>
      <c r="CS5" s="1053"/>
      <c r="CT5" s="1053"/>
      <c r="CU5" s="1053"/>
      <c r="CV5" s="1054"/>
      <c r="CW5" s="1052" t="s">
        <v>385</v>
      </c>
      <c r="CX5" s="1053"/>
      <c r="CY5" s="1053"/>
      <c r="CZ5" s="1053"/>
      <c r="DA5" s="1054"/>
      <c r="DB5" s="1052" t="s">
        <v>386</v>
      </c>
      <c r="DC5" s="1053"/>
      <c r="DD5" s="1053"/>
      <c r="DE5" s="1053"/>
      <c r="DF5" s="1054"/>
      <c r="DG5" s="1149" t="s">
        <v>387</v>
      </c>
      <c r="DH5" s="1150"/>
      <c r="DI5" s="1150"/>
      <c r="DJ5" s="1150"/>
      <c r="DK5" s="1151"/>
      <c r="DL5" s="1149" t="s">
        <v>388</v>
      </c>
      <c r="DM5" s="1150"/>
      <c r="DN5" s="1150"/>
      <c r="DO5" s="1150"/>
      <c r="DP5" s="1151"/>
      <c r="DQ5" s="1052" t="s">
        <v>389</v>
      </c>
      <c r="DR5" s="1053"/>
      <c r="DS5" s="1053"/>
      <c r="DT5" s="1053"/>
      <c r="DU5" s="1054"/>
      <c r="DV5" s="1052" t="s">
        <v>380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390</v>
      </c>
      <c r="C7" s="1102"/>
      <c r="D7" s="1102"/>
      <c r="E7" s="1102"/>
      <c r="F7" s="1102"/>
      <c r="G7" s="1102"/>
      <c r="H7" s="1102"/>
      <c r="I7" s="1102"/>
      <c r="J7" s="1102"/>
      <c r="K7" s="1102"/>
      <c r="L7" s="1102"/>
      <c r="M7" s="1102"/>
      <c r="N7" s="1102"/>
      <c r="O7" s="1102"/>
      <c r="P7" s="1103"/>
      <c r="Q7" s="1155">
        <v>3427</v>
      </c>
      <c r="R7" s="1156"/>
      <c r="S7" s="1156"/>
      <c r="T7" s="1156"/>
      <c r="U7" s="1156"/>
      <c r="V7" s="1156">
        <v>3291</v>
      </c>
      <c r="W7" s="1156"/>
      <c r="X7" s="1156"/>
      <c r="Y7" s="1156"/>
      <c r="Z7" s="1156"/>
      <c r="AA7" s="1156">
        <v>136</v>
      </c>
      <c r="AB7" s="1156"/>
      <c r="AC7" s="1156"/>
      <c r="AD7" s="1156"/>
      <c r="AE7" s="1157"/>
      <c r="AF7" s="1158">
        <v>6</v>
      </c>
      <c r="AG7" s="1159"/>
      <c r="AH7" s="1159"/>
      <c r="AI7" s="1159"/>
      <c r="AJ7" s="1160"/>
      <c r="AK7" s="1142">
        <v>22</v>
      </c>
      <c r="AL7" s="1143"/>
      <c r="AM7" s="1143"/>
      <c r="AN7" s="1143"/>
      <c r="AO7" s="1143"/>
      <c r="AP7" s="1143">
        <v>3839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392</v>
      </c>
      <c r="B23" s="995" t="s">
        <v>393</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373</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380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404</v>
      </c>
      <c r="C28" s="1102"/>
      <c r="D28" s="1102"/>
      <c r="E28" s="1102"/>
      <c r="F28" s="1102"/>
      <c r="G28" s="1102"/>
      <c r="H28" s="1102"/>
      <c r="I28" s="1102"/>
      <c r="J28" s="1102"/>
      <c r="K28" s="1102"/>
      <c r="L28" s="1102"/>
      <c r="M28" s="1102"/>
      <c r="N28" s="1102"/>
      <c r="O28" s="1102"/>
      <c r="P28" s="1103"/>
      <c r="Q28" s="1104">
        <v>175</v>
      </c>
      <c r="R28" s="1105"/>
      <c r="S28" s="1105"/>
      <c r="T28" s="1105"/>
      <c r="U28" s="1105"/>
      <c r="V28" s="1105">
        <v>171</v>
      </c>
      <c r="W28" s="1105"/>
      <c r="X28" s="1105"/>
      <c r="Y28" s="1105"/>
      <c r="Z28" s="1105"/>
      <c r="AA28" s="1105">
        <v>3</v>
      </c>
      <c r="AB28" s="1105"/>
      <c r="AC28" s="1105"/>
      <c r="AD28" s="1105"/>
      <c r="AE28" s="1106"/>
      <c r="AF28" s="1107">
        <v>3</v>
      </c>
      <c r="AG28" s="1105"/>
      <c r="AH28" s="1105"/>
      <c r="AI28" s="1105"/>
      <c r="AJ28" s="1108"/>
      <c r="AK28" s="1109">
        <v>52</v>
      </c>
      <c r="AL28" s="1097"/>
      <c r="AM28" s="1097"/>
      <c r="AN28" s="1097"/>
      <c r="AO28" s="1097"/>
      <c r="AP28" s="1097" t="s">
        <v>582</v>
      </c>
      <c r="AQ28" s="1097"/>
      <c r="AR28" s="1097"/>
      <c r="AS28" s="1097"/>
      <c r="AT28" s="1097"/>
      <c r="AU28" s="1097" t="s">
        <v>582</v>
      </c>
      <c r="AV28" s="1097"/>
      <c r="AW28" s="1097"/>
      <c r="AX28" s="1097"/>
      <c r="AY28" s="1097"/>
      <c r="AZ28" s="1098" t="s">
        <v>582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64</v>
      </c>
      <c r="R29" s="1095"/>
      <c r="S29" s="1095"/>
      <c r="T29" s="1095"/>
      <c r="U29" s="1095"/>
      <c r="V29" s="1095">
        <v>64</v>
      </c>
      <c r="W29" s="1095"/>
      <c r="X29" s="1095"/>
      <c r="Y29" s="1095"/>
      <c r="Z29" s="1095"/>
      <c r="AA29" s="1095">
        <v>0</v>
      </c>
      <c r="AB29" s="1095"/>
      <c r="AC29" s="1095"/>
      <c r="AD29" s="1095"/>
      <c r="AE29" s="1096"/>
      <c r="AF29" s="1070">
        <v>0</v>
      </c>
      <c r="AG29" s="1071"/>
      <c r="AH29" s="1071"/>
      <c r="AI29" s="1071"/>
      <c r="AJ29" s="1072"/>
      <c r="AK29" s="1031">
        <v>32</v>
      </c>
      <c r="AL29" s="1022"/>
      <c r="AM29" s="1022"/>
      <c r="AN29" s="1022"/>
      <c r="AO29" s="1022"/>
      <c r="AP29" s="1022" t="s">
        <v>582</v>
      </c>
      <c r="AQ29" s="1022"/>
      <c r="AR29" s="1022"/>
      <c r="AS29" s="1022"/>
      <c r="AT29" s="1022"/>
      <c r="AU29" s="1022" t="s">
        <v>582</v>
      </c>
      <c r="AV29" s="1022"/>
      <c r="AW29" s="1022"/>
      <c r="AX29" s="1022"/>
      <c r="AY29" s="1022"/>
      <c r="AZ29" s="1093" t="s">
        <v>583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40</v>
      </c>
      <c r="R30" s="1095"/>
      <c r="S30" s="1095"/>
      <c r="T30" s="1095"/>
      <c r="U30" s="1095"/>
      <c r="V30" s="1095">
        <v>40</v>
      </c>
      <c r="W30" s="1095"/>
      <c r="X30" s="1095"/>
      <c r="Y30" s="1095"/>
      <c r="Z30" s="1095"/>
      <c r="AA30" s="1095" t="s">
        <v>582</v>
      </c>
      <c r="AB30" s="1095"/>
      <c r="AC30" s="1095"/>
      <c r="AD30" s="1095"/>
      <c r="AE30" s="1096"/>
      <c r="AF30" s="1070" t="s">
        <v>127</v>
      </c>
      <c r="AG30" s="1071"/>
      <c r="AH30" s="1071"/>
      <c r="AI30" s="1071"/>
      <c r="AJ30" s="1072"/>
      <c r="AK30" s="1031">
        <v>11</v>
      </c>
      <c r="AL30" s="1022"/>
      <c r="AM30" s="1022"/>
      <c r="AN30" s="1022"/>
      <c r="AO30" s="1022"/>
      <c r="AP30" s="1022" t="s">
        <v>584</v>
      </c>
      <c r="AQ30" s="1022"/>
      <c r="AR30" s="1022"/>
      <c r="AS30" s="1022"/>
      <c r="AT30" s="1022"/>
      <c r="AU30" s="1022" t="s">
        <v>582</v>
      </c>
      <c r="AV30" s="1022"/>
      <c r="AW30" s="1022"/>
      <c r="AX30" s="1022"/>
      <c r="AY30" s="1022"/>
      <c r="AZ30" s="1093" t="s">
        <v>582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189</v>
      </c>
      <c r="R31" s="1095"/>
      <c r="S31" s="1095"/>
      <c r="T31" s="1095"/>
      <c r="U31" s="1095"/>
      <c r="V31" s="1095">
        <v>189</v>
      </c>
      <c r="W31" s="1095"/>
      <c r="X31" s="1095"/>
      <c r="Y31" s="1095"/>
      <c r="Z31" s="1095"/>
      <c r="AA31" s="1095" t="s">
        <v>582</v>
      </c>
      <c r="AB31" s="1095"/>
      <c r="AC31" s="1095"/>
      <c r="AD31" s="1095"/>
      <c r="AE31" s="1096"/>
      <c r="AF31" s="1070" t="s">
        <v>127</v>
      </c>
      <c r="AG31" s="1071"/>
      <c r="AH31" s="1071"/>
      <c r="AI31" s="1071"/>
      <c r="AJ31" s="1072"/>
      <c r="AK31" s="1031">
        <v>26</v>
      </c>
      <c r="AL31" s="1022"/>
      <c r="AM31" s="1022"/>
      <c r="AN31" s="1022"/>
      <c r="AO31" s="1022"/>
      <c r="AP31" s="1022">
        <v>332</v>
      </c>
      <c r="AQ31" s="1022"/>
      <c r="AR31" s="1022"/>
      <c r="AS31" s="1022"/>
      <c r="AT31" s="1022"/>
      <c r="AU31" s="1022">
        <v>116</v>
      </c>
      <c r="AV31" s="1022"/>
      <c r="AW31" s="1022"/>
      <c r="AX31" s="1022"/>
      <c r="AY31" s="1022"/>
      <c r="AZ31" s="1093" t="s">
        <v>583</v>
      </c>
      <c r="BA31" s="1093"/>
      <c r="BB31" s="1093"/>
      <c r="BC31" s="1093"/>
      <c r="BD31" s="1093"/>
      <c r="BE31" s="1083" t="s">
        <v>408</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409</v>
      </c>
      <c r="C32" s="1089"/>
      <c r="D32" s="1089"/>
      <c r="E32" s="1089"/>
      <c r="F32" s="1089"/>
      <c r="G32" s="1089"/>
      <c r="H32" s="1089"/>
      <c r="I32" s="1089"/>
      <c r="J32" s="1089"/>
      <c r="K32" s="1089"/>
      <c r="L32" s="1089"/>
      <c r="M32" s="1089"/>
      <c r="N32" s="1089"/>
      <c r="O32" s="1089"/>
      <c r="P32" s="1090"/>
      <c r="Q32" s="1094">
        <v>194</v>
      </c>
      <c r="R32" s="1095"/>
      <c r="S32" s="1095"/>
      <c r="T32" s="1095"/>
      <c r="U32" s="1095"/>
      <c r="V32" s="1095">
        <v>194</v>
      </c>
      <c r="W32" s="1095"/>
      <c r="X32" s="1095"/>
      <c r="Y32" s="1095"/>
      <c r="Z32" s="1095"/>
      <c r="AA32" s="1095" t="s">
        <v>582</v>
      </c>
      <c r="AB32" s="1095"/>
      <c r="AC32" s="1095"/>
      <c r="AD32" s="1095"/>
      <c r="AE32" s="1096"/>
      <c r="AF32" s="1070" t="s">
        <v>127</v>
      </c>
      <c r="AG32" s="1071"/>
      <c r="AH32" s="1071"/>
      <c r="AI32" s="1071"/>
      <c r="AJ32" s="1072"/>
      <c r="AK32" s="1031">
        <v>158</v>
      </c>
      <c r="AL32" s="1022"/>
      <c r="AM32" s="1022"/>
      <c r="AN32" s="1022"/>
      <c r="AO32" s="1022"/>
      <c r="AP32" s="1022">
        <v>1484</v>
      </c>
      <c r="AQ32" s="1022"/>
      <c r="AR32" s="1022"/>
      <c r="AS32" s="1022"/>
      <c r="AT32" s="1022"/>
      <c r="AU32" s="1022">
        <v>1484</v>
      </c>
      <c r="AV32" s="1022"/>
      <c r="AW32" s="1022"/>
      <c r="AX32" s="1022"/>
      <c r="AY32" s="1022"/>
      <c r="AZ32" s="1093" t="s">
        <v>582</v>
      </c>
      <c r="BA32" s="1093"/>
      <c r="BB32" s="1093"/>
      <c r="BC32" s="1093"/>
      <c r="BD32" s="1093"/>
      <c r="BE32" s="1083" t="s">
        <v>410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392</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417</v>
      </c>
      <c r="AB66" s="1053"/>
      <c r="AC66" s="1053"/>
      <c r="AD66" s="1053"/>
      <c r="AE66" s="1054"/>
      <c r="AF66" s="1058" t="s">
        <v>418</v>
      </c>
      <c r="AG66" s="1059"/>
      <c r="AH66" s="1059"/>
      <c r="AI66" s="1059"/>
      <c r="AJ66" s="1060"/>
      <c r="AK66" s="1052" t="s">
        <v>400</v>
      </c>
      <c r="AL66" s="1047"/>
      <c r="AM66" s="1047"/>
      <c r="AN66" s="1047"/>
      <c r="AO66" s="1048"/>
      <c r="AP66" s="1052" t="s">
        <v>401</v>
      </c>
      <c r="AQ66" s="1053"/>
      <c r="AR66" s="1053"/>
      <c r="AS66" s="1053"/>
      <c r="AT66" s="1054"/>
      <c r="AU66" s="1052" t="s">
        <v>419</v>
      </c>
      <c r="AV66" s="1053"/>
      <c r="AW66" s="1053"/>
      <c r="AX66" s="1053"/>
      <c r="AY66" s="1054"/>
      <c r="AZ66" s="1052" t="s">
        <v>380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182</v>
      </c>
      <c r="R68" s="1033"/>
      <c r="S68" s="1033"/>
      <c r="T68" s="1033"/>
      <c r="U68" s="1033"/>
      <c r="V68" s="1033">
        <v>173</v>
      </c>
      <c r="W68" s="1033"/>
      <c r="X68" s="1033"/>
      <c r="Y68" s="1033"/>
      <c r="Z68" s="1033"/>
      <c r="AA68" s="1033">
        <v>9</v>
      </c>
      <c r="AB68" s="1033"/>
      <c r="AC68" s="1033"/>
      <c r="AD68" s="1033"/>
      <c r="AE68" s="1033"/>
      <c r="AF68" s="1033">
        <v>9</v>
      </c>
      <c r="AG68" s="1033"/>
      <c r="AH68" s="1033"/>
      <c r="AI68" s="1033"/>
      <c r="AJ68" s="1033"/>
      <c r="AK68" s="1033" t="s">
        <v>582</v>
      </c>
      <c r="AL68" s="1033"/>
      <c r="AM68" s="1033"/>
      <c r="AN68" s="1033"/>
      <c r="AO68" s="1033"/>
      <c r="AP68" s="1033" t="s">
        <v>582</v>
      </c>
      <c r="AQ68" s="1033"/>
      <c r="AR68" s="1033"/>
      <c r="AS68" s="1033"/>
      <c r="AT68" s="1033"/>
      <c r="AU68" s="1033" t="s">
        <v>582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96</v>
      </c>
      <c r="R69" s="1022"/>
      <c r="S69" s="1022"/>
      <c r="T69" s="1022"/>
      <c r="U69" s="1022"/>
      <c r="V69" s="1022">
        <v>94</v>
      </c>
      <c r="W69" s="1022"/>
      <c r="X69" s="1022"/>
      <c r="Y69" s="1022"/>
      <c r="Z69" s="1022"/>
      <c r="AA69" s="1022">
        <v>2</v>
      </c>
      <c r="AB69" s="1022"/>
      <c r="AC69" s="1022"/>
      <c r="AD69" s="1022"/>
      <c r="AE69" s="1022"/>
      <c r="AF69" s="1022">
        <v>2</v>
      </c>
      <c r="AG69" s="1022"/>
      <c r="AH69" s="1022"/>
      <c r="AI69" s="1022"/>
      <c r="AJ69" s="1022"/>
      <c r="AK69" s="1022" t="s">
        <v>582</v>
      </c>
      <c r="AL69" s="1022"/>
      <c r="AM69" s="1022"/>
      <c r="AN69" s="1022"/>
      <c r="AO69" s="1022"/>
      <c r="AP69" s="1022" t="s">
        <v>589</v>
      </c>
      <c r="AQ69" s="1022"/>
      <c r="AR69" s="1022"/>
      <c r="AS69" s="1022"/>
      <c r="AT69" s="1022"/>
      <c r="AU69" s="1022" t="s">
        <v>582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587</v>
      </c>
      <c r="C70" s="1026"/>
      <c r="D70" s="1026"/>
      <c r="E70" s="1026"/>
      <c r="F70" s="1026"/>
      <c r="G70" s="1026"/>
      <c r="H70" s="1026"/>
      <c r="I70" s="1026"/>
      <c r="J70" s="1026"/>
      <c r="K70" s="1026"/>
      <c r="L70" s="1026"/>
      <c r="M70" s="1026"/>
      <c r="N70" s="1026"/>
      <c r="O70" s="1026"/>
      <c r="P70" s="1027"/>
      <c r="Q70" s="1028">
        <v>1826</v>
      </c>
      <c r="R70" s="1022"/>
      <c r="S70" s="1022"/>
      <c r="T70" s="1022"/>
      <c r="U70" s="1022"/>
      <c r="V70" s="1022">
        <v>1782</v>
      </c>
      <c r="W70" s="1022"/>
      <c r="X70" s="1022"/>
      <c r="Y70" s="1022"/>
      <c r="Z70" s="1022"/>
      <c r="AA70" s="1022">
        <v>44</v>
      </c>
      <c r="AB70" s="1022"/>
      <c r="AC70" s="1022"/>
      <c r="AD70" s="1022"/>
      <c r="AE70" s="1022"/>
      <c r="AF70" s="1022">
        <v>44</v>
      </c>
      <c r="AG70" s="1022"/>
      <c r="AH70" s="1022"/>
      <c r="AI70" s="1022"/>
      <c r="AJ70" s="1022"/>
      <c r="AK70" s="1022">
        <v>6</v>
      </c>
      <c r="AL70" s="1022"/>
      <c r="AM70" s="1022"/>
      <c r="AN70" s="1022"/>
      <c r="AO70" s="1022"/>
      <c r="AP70" s="1022">
        <v>1037</v>
      </c>
      <c r="AQ70" s="1022"/>
      <c r="AR70" s="1022"/>
      <c r="AS70" s="1022"/>
      <c r="AT70" s="1022"/>
      <c r="AU70" s="1022" t="s">
        <v>582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8">
        <v>1372</v>
      </c>
      <c r="R71" s="1022"/>
      <c r="S71" s="1022"/>
      <c r="T71" s="1022"/>
      <c r="U71" s="1022"/>
      <c r="V71" s="1022">
        <v>1342</v>
      </c>
      <c r="W71" s="1022"/>
      <c r="X71" s="1022"/>
      <c r="Y71" s="1022"/>
      <c r="Z71" s="1022"/>
      <c r="AA71" s="1022">
        <v>30</v>
      </c>
      <c r="AB71" s="1022"/>
      <c r="AC71" s="1022"/>
      <c r="AD71" s="1022"/>
      <c r="AE71" s="1022"/>
      <c r="AF71" s="1022">
        <v>30</v>
      </c>
      <c r="AG71" s="1022"/>
      <c r="AH71" s="1022"/>
      <c r="AI71" s="1022"/>
      <c r="AJ71" s="1022"/>
      <c r="AK71" s="1022" t="s">
        <v>582</v>
      </c>
      <c r="AL71" s="1022"/>
      <c r="AM71" s="1022"/>
      <c r="AN71" s="1022"/>
      <c r="AO71" s="1022"/>
      <c r="AP71" s="1022">
        <v>587</v>
      </c>
      <c r="AQ71" s="1022"/>
      <c r="AR71" s="1022"/>
      <c r="AS71" s="1022"/>
      <c r="AT71" s="1022"/>
      <c r="AU71" s="1022" t="s">
        <v>582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392</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312</v>
      </c>
      <c r="AG109" s="945"/>
      <c r="AH109" s="945"/>
      <c r="AI109" s="945"/>
      <c r="AJ109" s="946"/>
      <c r="AK109" s="947" t="s">
        <v>311</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312</v>
      </c>
      <c r="BW109" s="945"/>
      <c r="BX109" s="945"/>
      <c r="BY109" s="945"/>
      <c r="BZ109" s="946"/>
      <c r="CA109" s="947" t="s">
        <v>311</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312</v>
      </c>
      <c r="DM109" s="945"/>
      <c r="DN109" s="945"/>
      <c r="DO109" s="945"/>
      <c r="DP109" s="946"/>
      <c r="DQ109" s="947" t="s">
        <v>311</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435827</v>
      </c>
      <c r="AB110" s="938"/>
      <c r="AC110" s="938"/>
      <c r="AD110" s="938"/>
      <c r="AE110" s="939"/>
      <c r="AF110" s="940">
        <v>439541</v>
      </c>
      <c r="AG110" s="938"/>
      <c r="AH110" s="938"/>
      <c r="AI110" s="938"/>
      <c r="AJ110" s="939"/>
      <c r="AK110" s="940">
        <v>401745</v>
      </c>
      <c r="AL110" s="938"/>
      <c r="AM110" s="938"/>
      <c r="AN110" s="938"/>
      <c r="AO110" s="939"/>
      <c r="AP110" s="941">
        <v>24.7</v>
      </c>
      <c r="AQ110" s="942"/>
      <c r="AR110" s="942"/>
      <c r="AS110" s="942"/>
      <c r="AT110" s="943"/>
      <c r="AU110" s="977" t="s">
        <v>71</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3989646</v>
      </c>
      <c r="BR110" s="885"/>
      <c r="BS110" s="885"/>
      <c r="BT110" s="885"/>
      <c r="BU110" s="885"/>
      <c r="BV110" s="885">
        <v>4062235</v>
      </c>
      <c r="BW110" s="885"/>
      <c r="BX110" s="885"/>
      <c r="BY110" s="885"/>
      <c r="BZ110" s="885"/>
      <c r="CA110" s="885">
        <v>3839061</v>
      </c>
      <c r="CB110" s="885"/>
      <c r="CC110" s="885"/>
      <c r="CD110" s="885"/>
      <c r="CE110" s="885"/>
      <c r="CF110" s="909">
        <v>236.2</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436</v>
      </c>
      <c r="DH110" s="885"/>
      <c r="DI110" s="885"/>
      <c r="DJ110" s="885"/>
      <c r="DK110" s="885"/>
      <c r="DL110" s="885" t="s">
        <v>127</v>
      </c>
      <c r="DM110" s="885"/>
      <c r="DN110" s="885"/>
      <c r="DO110" s="885"/>
      <c r="DP110" s="885"/>
      <c r="DQ110" s="885" t="s">
        <v>436</v>
      </c>
      <c r="DR110" s="885"/>
      <c r="DS110" s="885"/>
      <c r="DT110" s="885"/>
      <c r="DU110" s="885"/>
      <c r="DV110" s="886" t="s">
        <v>436</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436</v>
      </c>
      <c r="AB111" s="966"/>
      <c r="AC111" s="966"/>
      <c r="AD111" s="966"/>
      <c r="AE111" s="967"/>
      <c r="AF111" s="968" t="s">
        <v>436</v>
      </c>
      <c r="AG111" s="966"/>
      <c r="AH111" s="966"/>
      <c r="AI111" s="966"/>
      <c r="AJ111" s="967"/>
      <c r="AK111" s="968" t="s">
        <v>436</v>
      </c>
      <c r="AL111" s="966"/>
      <c r="AM111" s="966"/>
      <c r="AN111" s="966"/>
      <c r="AO111" s="967"/>
      <c r="AP111" s="969" t="s">
        <v>438</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t="s">
        <v>436</v>
      </c>
      <c r="BR111" s="857"/>
      <c r="BS111" s="857"/>
      <c r="BT111" s="857"/>
      <c r="BU111" s="857"/>
      <c r="BV111" s="857" t="s">
        <v>436</v>
      </c>
      <c r="BW111" s="857"/>
      <c r="BX111" s="857"/>
      <c r="BY111" s="857"/>
      <c r="BZ111" s="857"/>
      <c r="CA111" s="857" t="s">
        <v>127</v>
      </c>
      <c r="CB111" s="857"/>
      <c r="CC111" s="857"/>
      <c r="CD111" s="857"/>
      <c r="CE111" s="857"/>
      <c r="CF111" s="918" t="s">
        <v>127</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436</v>
      </c>
      <c r="DM111" s="857"/>
      <c r="DN111" s="857"/>
      <c r="DO111" s="857"/>
      <c r="DP111" s="857"/>
      <c r="DQ111" s="857" t="s">
        <v>441</v>
      </c>
      <c r="DR111" s="857"/>
      <c r="DS111" s="857"/>
      <c r="DT111" s="857"/>
      <c r="DU111" s="857"/>
      <c r="DV111" s="834" t="s">
        <v>441</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441</v>
      </c>
      <c r="AG112" s="820"/>
      <c r="AH112" s="820"/>
      <c r="AI112" s="820"/>
      <c r="AJ112" s="821"/>
      <c r="AK112" s="822" t="s">
        <v>441</v>
      </c>
      <c r="AL112" s="820"/>
      <c r="AM112" s="820"/>
      <c r="AN112" s="820"/>
      <c r="AO112" s="821"/>
      <c r="AP112" s="867" t="s">
        <v>436</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1807660</v>
      </c>
      <c r="BR112" s="857"/>
      <c r="BS112" s="857"/>
      <c r="BT112" s="857"/>
      <c r="BU112" s="857"/>
      <c r="BV112" s="857">
        <v>1706236</v>
      </c>
      <c r="BW112" s="857"/>
      <c r="BX112" s="857"/>
      <c r="BY112" s="857"/>
      <c r="BZ112" s="857"/>
      <c r="CA112" s="857">
        <v>1600232</v>
      </c>
      <c r="CB112" s="857"/>
      <c r="CC112" s="857"/>
      <c r="CD112" s="857"/>
      <c r="CE112" s="857"/>
      <c r="CF112" s="918">
        <v>98.5</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441</v>
      </c>
      <c r="DH112" s="857"/>
      <c r="DI112" s="857"/>
      <c r="DJ112" s="857"/>
      <c r="DK112" s="857"/>
      <c r="DL112" s="857" t="s">
        <v>436</v>
      </c>
      <c r="DM112" s="857"/>
      <c r="DN112" s="857"/>
      <c r="DO112" s="857"/>
      <c r="DP112" s="857"/>
      <c r="DQ112" s="857" t="s">
        <v>441</v>
      </c>
      <c r="DR112" s="857"/>
      <c r="DS112" s="857"/>
      <c r="DT112" s="857"/>
      <c r="DU112" s="857"/>
      <c r="DV112" s="834" t="s">
        <v>441</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140646</v>
      </c>
      <c r="AB113" s="966"/>
      <c r="AC113" s="966"/>
      <c r="AD113" s="966"/>
      <c r="AE113" s="967"/>
      <c r="AF113" s="968">
        <v>142235</v>
      </c>
      <c r="AG113" s="966"/>
      <c r="AH113" s="966"/>
      <c r="AI113" s="966"/>
      <c r="AJ113" s="967"/>
      <c r="AK113" s="968">
        <v>150184</v>
      </c>
      <c r="AL113" s="966"/>
      <c r="AM113" s="966"/>
      <c r="AN113" s="966"/>
      <c r="AO113" s="967"/>
      <c r="AP113" s="969">
        <v>9.1999999999999993</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v>116312</v>
      </c>
      <c r="BR113" s="857"/>
      <c r="BS113" s="857"/>
      <c r="BT113" s="857"/>
      <c r="BU113" s="857"/>
      <c r="BV113" s="857">
        <v>93487</v>
      </c>
      <c r="BW113" s="857"/>
      <c r="BX113" s="857"/>
      <c r="BY113" s="857"/>
      <c r="BZ113" s="857"/>
      <c r="CA113" s="857">
        <v>68461</v>
      </c>
      <c r="CB113" s="857"/>
      <c r="CC113" s="857"/>
      <c r="CD113" s="857"/>
      <c r="CE113" s="857"/>
      <c r="CF113" s="918">
        <v>4.2</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436</v>
      </c>
      <c r="DM113" s="820"/>
      <c r="DN113" s="820"/>
      <c r="DO113" s="820"/>
      <c r="DP113" s="821"/>
      <c r="DQ113" s="822" t="s">
        <v>127</v>
      </c>
      <c r="DR113" s="820"/>
      <c r="DS113" s="820"/>
      <c r="DT113" s="820"/>
      <c r="DU113" s="821"/>
      <c r="DV113" s="867" t="s">
        <v>441</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24304</v>
      </c>
      <c r="AB114" s="820"/>
      <c r="AC114" s="820"/>
      <c r="AD114" s="820"/>
      <c r="AE114" s="821"/>
      <c r="AF114" s="822">
        <v>24294</v>
      </c>
      <c r="AG114" s="820"/>
      <c r="AH114" s="820"/>
      <c r="AI114" s="820"/>
      <c r="AJ114" s="821"/>
      <c r="AK114" s="822">
        <v>25989</v>
      </c>
      <c r="AL114" s="820"/>
      <c r="AM114" s="820"/>
      <c r="AN114" s="820"/>
      <c r="AO114" s="821"/>
      <c r="AP114" s="867">
        <v>1.6</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428789</v>
      </c>
      <c r="BR114" s="857"/>
      <c r="BS114" s="857"/>
      <c r="BT114" s="857"/>
      <c r="BU114" s="857"/>
      <c r="BV114" s="857">
        <v>454834</v>
      </c>
      <c r="BW114" s="857"/>
      <c r="BX114" s="857"/>
      <c r="BY114" s="857"/>
      <c r="BZ114" s="857"/>
      <c r="CA114" s="857">
        <v>428786</v>
      </c>
      <c r="CB114" s="857"/>
      <c r="CC114" s="857"/>
      <c r="CD114" s="857"/>
      <c r="CE114" s="857"/>
      <c r="CF114" s="918">
        <v>26.4</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436</v>
      </c>
      <c r="DM114" s="820"/>
      <c r="DN114" s="820"/>
      <c r="DO114" s="820"/>
      <c r="DP114" s="821"/>
      <c r="DQ114" s="822" t="s">
        <v>436</v>
      </c>
      <c r="DR114" s="820"/>
      <c r="DS114" s="820"/>
      <c r="DT114" s="820"/>
      <c r="DU114" s="821"/>
      <c r="DV114" s="867" t="s">
        <v>441</v>
      </c>
      <c r="DW114" s="868"/>
      <c r="DX114" s="868"/>
      <c r="DY114" s="868"/>
      <c r="DZ114" s="869"/>
    </row>
    <row r="115" spans="1:130" s="246" customFormat="1" ht="26.25" customHeight="1" x14ac:dyDescent="0.15">
      <c r="A115" s="961"/>
      <c r="B115" s="962"/>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441</v>
      </c>
      <c r="AB115" s="966"/>
      <c r="AC115" s="966"/>
      <c r="AD115" s="966"/>
      <c r="AE115" s="967"/>
      <c r="AF115" s="968" t="s">
        <v>436</v>
      </c>
      <c r="AG115" s="966"/>
      <c r="AH115" s="966"/>
      <c r="AI115" s="966"/>
      <c r="AJ115" s="967"/>
      <c r="AK115" s="968" t="s">
        <v>441</v>
      </c>
      <c r="AL115" s="966"/>
      <c r="AM115" s="966"/>
      <c r="AN115" s="966"/>
      <c r="AO115" s="967"/>
      <c r="AP115" s="969" t="s">
        <v>436</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441</v>
      </c>
      <c r="BR115" s="857"/>
      <c r="BS115" s="857"/>
      <c r="BT115" s="857"/>
      <c r="BU115" s="857"/>
      <c r="BV115" s="857" t="s">
        <v>436</v>
      </c>
      <c r="BW115" s="857"/>
      <c r="BX115" s="857"/>
      <c r="BY115" s="857"/>
      <c r="BZ115" s="857"/>
      <c r="CA115" s="857" t="s">
        <v>441</v>
      </c>
      <c r="CB115" s="857"/>
      <c r="CC115" s="857"/>
      <c r="CD115" s="857"/>
      <c r="CE115" s="857"/>
      <c r="CF115" s="918" t="s">
        <v>436</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441</v>
      </c>
      <c r="DH115" s="820"/>
      <c r="DI115" s="820"/>
      <c r="DJ115" s="820"/>
      <c r="DK115" s="821"/>
      <c r="DL115" s="822" t="s">
        <v>441</v>
      </c>
      <c r="DM115" s="820"/>
      <c r="DN115" s="820"/>
      <c r="DO115" s="820"/>
      <c r="DP115" s="821"/>
      <c r="DQ115" s="822" t="s">
        <v>436</v>
      </c>
      <c r="DR115" s="820"/>
      <c r="DS115" s="820"/>
      <c r="DT115" s="820"/>
      <c r="DU115" s="821"/>
      <c r="DV115" s="867" t="s">
        <v>436</v>
      </c>
      <c r="DW115" s="868"/>
      <c r="DX115" s="868"/>
      <c r="DY115" s="868"/>
      <c r="DZ115" s="869"/>
    </row>
    <row r="116" spans="1:130" s="246" customFormat="1" ht="26.25" customHeight="1" x14ac:dyDescent="0.15">
      <c r="A116" s="963"/>
      <c r="B116" s="964"/>
      <c r="C116" s="923" t="s">
        <v>455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87</v>
      </c>
      <c r="AB116" s="820"/>
      <c r="AC116" s="820"/>
      <c r="AD116" s="820"/>
      <c r="AE116" s="821"/>
      <c r="AF116" s="822" t="s">
        <v>436</v>
      </c>
      <c r="AG116" s="820"/>
      <c r="AH116" s="820"/>
      <c r="AI116" s="820"/>
      <c r="AJ116" s="821"/>
      <c r="AK116" s="822" t="s">
        <v>436</v>
      </c>
      <c r="AL116" s="820"/>
      <c r="AM116" s="820"/>
      <c r="AN116" s="820"/>
      <c r="AO116" s="821"/>
      <c r="AP116" s="867" t="s">
        <v>441</v>
      </c>
      <c r="AQ116" s="868"/>
      <c r="AR116" s="868"/>
      <c r="AS116" s="868"/>
      <c r="AT116" s="869"/>
      <c r="AU116" s="979"/>
      <c r="AV116" s="980"/>
      <c r="AW116" s="980"/>
      <c r="AX116" s="980"/>
      <c r="AY116" s="980"/>
      <c r="AZ116" s="906" t="s">
        <v>456</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127</v>
      </c>
      <c r="BW116" s="857"/>
      <c r="BX116" s="857"/>
      <c r="BY116" s="857"/>
      <c r="BZ116" s="857"/>
      <c r="CA116" s="857" t="s">
        <v>436</v>
      </c>
      <c r="CB116" s="857"/>
      <c r="CC116" s="857"/>
      <c r="CD116" s="857"/>
      <c r="CE116" s="857"/>
      <c r="CF116" s="918" t="s">
        <v>441</v>
      </c>
      <c r="CG116" s="919"/>
      <c r="CH116" s="919"/>
      <c r="CI116" s="919"/>
      <c r="CJ116" s="919"/>
      <c r="CK116" s="974"/>
      <c r="CL116" s="861"/>
      <c r="CM116" s="864" t="s">
        <v>457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436</v>
      </c>
      <c r="DH116" s="820"/>
      <c r="DI116" s="820"/>
      <c r="DJ116" s="820"/>
      <c r="DK116" s="821"/>
      <c r="DL116" s="822" t="s">
        <v>441</v>
      </c>
      <c r="DM116" s="820"/>
      <c r="DN116" s="820"/>
      <c r="DO116" s="820"/>
      <c r="DP116" s="821"/>
      <c r="DQ116" s="822" t="s">
        <v>441</v>
      </c>
      <c r="DR116" s="820"/>
      <c r="DS116" s="820"/>
      <c r="DT116" s="820"/>
      <c r="DU116" s="821"/>
      <c r="DV116" s="867" t="s">
        <v>127</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458</v>
      </c>
      <c r="Z117" s="946"/>
      <c r="AA117" s="951">
        <v>600864</v>
      </c>
      <c r="AB117" s="952"/>
      <c r="AC117" s="952"/>
      <c r="AD117" s="952"/>
      <c r="AE117" s="953"/>
      <c r="AF117" s="954">
        <v>606070</v>
      </c>
      <c r="AG117" s="952"/>
      <c r="AH117" s="952"/>
      <c r="AI117" s="952"/>
      <c r="AJ117" s="953"/>
      <c r="AK117" s="954">
        <v>577918</v>
      </c>
      <c r="AL117" s="952"/>
      <c r="AM117" s="952"/>
      <c r="AN117" s="952"/>
      <c r="AO117" s="953"/>
      <c r="AP117" s="955"/>
      <c r="AQ117" s="956"/>
      <c r="AR117" s="956"/>
      <c r="AS117" s="956"/>
      <c r="AT117" s="957"/>
      <c r="AU117" s="979"/>
      <c r="AV117" s="980"/>
      <c r="AW117" s="980"/>
      <c r="AX117" s="980"/>
      <c r="AY117" s="980"/>
      <c r="AZ117" s="906" t="s">
        <v>459</v>
      </c>
      <c r="BA117" s="907"/>
      <c r="BB117" s="907"/>
      <c r="BC117" s="907"/>
      <c r="BD117" s="907"/>
      <c r="BE117" s="907"/>
      <c r="BF117" s="907"/>
      <c r="BG117" s="907"/>
      <c r="BH117" s="907"/>
      <c r="BI117" s="907"/>
      <c r="BJ117" s="907"/>
      <c r="BK117" s="907"/>
      <c r="BL117" s="907"/>
      <c r="BM117" s="907"/>
      <c r="BN117" s="907"/>
      <c r="BO117" s="907"/>
      <c r="BP117" s="908"/>
      <c r="BQ117" s="856" t="s">
        <v>441</v>
      </c>
      <c r="BR117" s="857"/>
      <c r="BS117" s="857"/>
      <c r="BT117" s="857"/>
      <c r="BU117" s="857"/>
      <c r="BV117" s="857" t="s">
        <v>127</v>
      </c>
      <c r="BW117" s="857"/>
      <c r="BX117" s="857"/>
      <c r="BY117" s="857"/>
      <c r="BZ117" s="857"/>
      <c r="CA117" s="857" t="s">
        <v>127</v>
      </c>
      <c r="CB117" s="857"/>
      <c r="CC117" s="857"/>
      <c r="CD117" s="857"/>
      <c r="CE117" s="857"/>
      <c r="CF117" s="918" t="s">
        <v>441</v>
      </c>
      <c r="CG117" s="919"/>
      <c r="CH117" s="919"/>
      <c r="CI117" s="919"/>
      <c r="CJ117" s="919"/>
      <c r="CK117" s="974"/>
      <c r="CL117" s="861"/>
      <c r="CM117" s="864" t="s">
        <v>460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436</v>
      </c>
      <c r="DM117" s="820"/>
      <c r="DN117" s="820"/>
      <c r="DO117" s="820"/>
      <c r="DP117" s="821"/>
      <c r="DQ117" s="822" t="s">
        <v>441</v>
      </c>
      <c r="DR117" s="820"/>
      <c r="DS117" s="820"/>
      <c r="DT117" s="820"/>
      <c r="DU117" s="821"/>
      <c r="DV117" s="867" t="s">
        <v>127</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312</v>
      </c>
      <c r="AG118" s="945"/>
      <c r="AH118" s="945"/>
      <c r="AI118" s="945"/>
      <c r="AJ118" s="946"/>
      <c r="AK118" s="947" t="s">
        <v>311</v>
      </c>
      <c r="AL118" s="945"/>
      <c r="AM118" s="945"/>
      <c r="AN118" s="945"/>
      <c r="AO118" s="946"/>
      <c r="AP118" s="948" t="s">
        <v>430</v>
      </c>
      <c r="AQ118" s="949"/>
      <c r="AR118" s="949"/>
      <c r="AS118" s="949"/>
      <c r="AT118" s="950"/>
      <c r="AU118" s="979"/>
      <c r="AV118" s="980"/>
      <c r="AW118" s="980"/>
      <c r="AX118" s="980"/>
      <c r="AY118" s="980"/>
      <c r="AZ118" s="922" t="s">
        <v>461</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436</v>
      </c>
      <c r="CB118" s="888"/>
      <c r="CC118" s="888"/>
      <c r="CD118" s="888"/>
      <c r="CE118" s="888"/>
      <c r="CF118" s="918" t="s">
        <v>127</v>
      </c>
      <c r="CG118" s="919"/>
      <c r="CH118" s="919"/>
      <c r="CI118" s="919"/>
      <c r="CJ118" s="919"/>
      <c r="CK118" s="974"/>
      <c r="CL118" s="861"/>
      <c r="CM118" s="864" t="s">
        <v>462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436</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463</v>
      </c>
      <c r="BP119" s="921"/>
      <c r="BQ119" s="925">
        <v>6342407</v>
      </c>
      <c r="BR119" s="888"/>
      <c r="BS119" s="888"/>
      <c r="BT119" s="888"/>
      <c r="BU119" s="888"/>
      <c r="BV119" s="888">
        <v>6316792</v>
      </c>
      <c r="BW119" s="888"/>
      <c r="BX119" s="888"/>
      <c r="BY119" s="888"/>
      <c r="BZ119" s="888"/>
      <c r="CA119" s="888">
        <v>5936540</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436</v>
      </c>
      <c r="AL120" s="820"/>
      <c r="AM120" s="820"/>
      <c r="AN120" s="820"/>
      <c r="AO120" s="821"/>
      <c r="AP120" s="867" t="s">
        <v>127</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1792869</v>
      </c>
      <c r="BR120" s="885"/>
      <c r="BS120" s="885"/>
      <c r="BT120" s="885"/>
      <c r="BU120" s="885"/>
      <c r="BV120" s="885">
        <v>1812939</v>
      </c>
      <c r="BW120" s="885"/>
      <c r="BX120" s="885"/>
      <c r="BY120" s="885"/>
      <c r="BZ120" s="885"/>
      <c r="CA120" s="885">
        <v>1811629</v>
      </c>
      <c r="CB120" s="885"/>
      <c r="CC120" s="885"/>
      <c r="CD120" s="885"/>
      <c r="CE120" s="885"/>
      <c r="CF120" s="909">
        <v>111.5</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v>1688983</v>
      </c>
      <c r="DH120" s="885"/>
      <c r="DI120" s="885"/>
      <c r="DJ120" s="885"/>
      <c r="DK120" s="885"/>
      <c r="DL120" s="885">
        <v>1592057</v>
      </c>
      <c r="DM120" s="885"/>
      <c r="DN120" s="885"/>
      <c r="DO120" s="885"/>
      <c r="DP120" s="885"/>
      <c r="DQ120" s="885">
        <v>1484324</v>
      </c>
      <c r="DR120" s="885"/>
      <c r="DS120" s="885"/>
      <c r="DT120" s="885"/>
      <c r="DU120" s="885"/>
      <c r="DV120" s="886">
        <v>91.3</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341603</v>
      </c>
      <c r="BR121" s="857"/>
      <c r="BS121" s="857"/>
      <c r="BT121" s="857"/>
      <c r="BU121" s="857"/>
      <c r="BV121" s="857">
        <v>430055</v>
      </c>
      <c r="BW121" s="857"/>
      <c r="BX121" s="857"/>
      <c r="BY121" s="857"/>
      <c r="BZ121" s="857"/>
      <c r="CA121" s="857">
        <v>441740</v>
      </c>
      <c r="CB121" s="857"/>
      <c r="CC121" s="857"/>
      <c r="CD121" s="857"/>
      <c r="CE121" s="857"/>
      <c r="CF121" s="918">
        <v>27.2</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118677</v>
      </c>
      <c r="DH121" s="857"/>
      <c r="DI121" s="857"/>
      <c r="DJ121" s="857"/>
      <c r="DK121" s="857"/>
      <c r="DL121" s="857">
        <v>114179</v>
      </c>
      <c r="DM121" s="857"/>
      <c r="DN121" s="857"/>
      <c r="DO121" s="857"/>
      <c r="DP121" s="857"/>
      <c r="DQ121" s="857">
        <v>115908</v>
      </c>
      <c r="DR121" s="857"/>
      <c r="DS121" s="857"/>
      <c r="DT121" s="857"/>
      <c r="DU121" s="857"/>
      <c r="DV121" s="834">
        <v>7.1</v>
      </c>
      <c r="DW121" s="834"/>
      <c r="DX121" s="834"/>
      <c r="DY121" s="834"/>
      <c r="DZ121" s="835"/>
    </row>
    <row r="122" spans="1:130" s="246" customFormat="1" ht="26.25" customHeight="1" x14ac:dyDescent="0.15">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436</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3901870</v>
      </c>
      <c r="BR122" s="888"/>
      <c r="BS122" s="888"/>
      <c r="BT122" s="888"/>
      <c r="BU122" s="888"/>
      <c r="BV122" s="888">
        <v>3780487</v>
      </c>
      <c r="BW122" s="888"/>
      <c r="BX122" s="888"/>
      <c r="BY122" s="888"/>
      <c r="BZ122" s="888"/>
      <c r="CA122" s="888">
        <v>3574385</v>
      </c>
      <c r="CB122" s="888"/>
      <c r="CC122" s="888"/>
      <c r="CD122" s="888"/>
      <c r="CE122" s="888"/>
      <c r="CF122" s="889">
        <v>219.9</v>
      </c>
      <c r="CG122" s="890"/>
      <c r="CH122" s="890"/>
      <c r="CI122" s="890"/>
      <c r="CJ122" s="890"/>
      <c r="CK122" s="912"/>
      <c r="CL122" s="898"/>
      <c r="CM122" s="898"/>
      <c r="CN122" s="898"/>
      <c r="CO122" s="899"/>
      <c r="CP122" s="878" t="s">
        <v>473</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127</v>
      </c>
      <c r="DM122" s="857"/>
      <c r="DN122" s="857"/>
      <c r="DO122" s="857"/>
      <c r="DP122" s="857"/>
      <c r="DQ122" s="857" t="s">
        <v>127</v>
      </c>
      <c r="DR122" s="857"/>
      <c r="DS122" s="857"/>
      <c r="DT122" s="857"/>
      <c r="DU122" s="857"/>
      <c r="DV122" s="834" t="s">
        <v>127</v>
      </c>
      <c r="DW122" s="834"/>
      <c r="DX122" s="834"/>
      <c r="DY122" s="834"/>
      <c r="DZ122" s="835"/>
    </row>
    <row r="123" spans="1:130" s="246" customFormat="1" ht="26.25" customHeight="1" x14ac:dyDescent="0.15">
      <c r="A123" s="860"/>
      <c r="B123" s="861"/>
      <c r="C123" s="864" t="s">
        <v>457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474</v>
      </c>
      <c r="BP123" s="921"/>
      <c r="BQ123" s="875">
        <v>6036342</v>
      </c>
      <c r="BR123" s="876"/>
      <c r="BS123" s="876"/>
      <c r="BT123" s="876"/>
      <c r="BU123" s="876"/>
      <c r="BV123" s="876">
        <v>6023481</v>
      </c>
      <c r="BW123" s="876"/>
      <c r="BX123" s="876"/>
      <c r="BY123" s="876"/>
      <c r="BZ123" s="876"/>
      <c r="CA123" s="876">
        <v>5827754</v>
      </c>
      <c r="CB123" s="876"/>
      <c r="CC123" s="876"/>
      <c r="CD123" s="876"/>
      <c r="CE123" s="876"/>
      <c r="CF123" s="786"/>
      <c r="CG123" s="787"/>
      <c r="CH123" s="787"/>
      <c r="CI123" s="787"/>
      <c r="CJ123" s="877"/>
      <c r="CK123" s="912"/>
      <c r="CL123" s="898"/>
      <c r="CM123" s="898"/>
      <c r="CN123" s="898"/>
      <c r="CO123" s="899"/>
      <c r="CP123" s="878" t="s">
        <v>405</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460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18.100000000000001</v>
      </c>
      <c r="BR124" s="874"/>
      <c r="BS124" s="874"/>
      <c r="BT124" s="874"/>
      <c r="BU124" s="874"/>
      <c r="BV124" s="874">
        <v>17.899999999999999</v>
      </c>
      <c r="BW124" s="874"/>
      <c r="BX124" s="874"/>
      <c r="BY124" s="874"/>
      <c r="BZ124" s="874"/>
      <c r="CA124" s="874">
        <v>6.6</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462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479</v>
      </c>
      <c r="AG126" s="820"/>
      <c r="AH126" s="820"/>
      <c r="AI126" s="820"/>
      <c r="AJ126" s="821"/>
      <c r="AK126" s="822" t="s">
        <v>479</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481</v>
      </c>
      <c r="DR126" s="857"/>
      <c r="DS126" s="857"/>
      <c r="DT126" s="857"/>
      <c r="DU126" s="857"/>
      <c r="DV126" s="834" t="s">
        <v>127</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479</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18237</v>
      </c>
      <c r="AB128" s="841"/>
      <c r="AC128" s="841"/>
      <c r="AD128" s="841"/>
      <c r="AE128" s="842"/>
      <c r="AF128" s="843">
        <v>30156</v>
      </c>
      <c r="AG128" s="841"/>
      <c r="AH128" s="841"/>
      <c r="AI128" s="841"/>
      <c r="AJ128" s="842"/>
      <c r="AK128" s="843">
        <v>28552</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492</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2113195</v>
      </c>
      <c r="AB129" s="820"/>
      <c r="AC129" s="820"/>
      <c r="AD129" s="820"/>
      <c r="AE129" s="821"/>
      <c r="AF129" s="822">
        <v>2045560</v>
      </c>
      <c r="AG129" s="820"/>
      <c r="AH129" s="820"/>
      <c r="AI129" s="820"/>
      <c r="AJ129" s="821"/>
      <c r="AK129" s="822">
        <v>2023984</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423362</v>
      </c>
      <c r="AB130" s="820"/>
      <c r="AC130" s="820"/>
      <c r="AD130" s="820"/>
      <c r="AE130" s="821"/>
      <c r="AF130" s="822">
        <v>412486</v>
      </c>
      <c r="AG130" s="820"/>
      <c r="AH130" s="820"/>
      <c r="AI130" s="820"/>
      <c r="AJ130" s="821"/>
      <c r="AK130" s="822">
        <v>398742</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9.5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1689833</v>
      </c>
      <c r="AB131" s="803"/>
      <c r="AC131" s="803"/>
      <c r="AD131" s="803"/>
      <c r="AE131" s="804"/>
      <c r="AF131" s="805">
        <v>1633074</v>
      </c>
      <c r="AG131" s="803"/>
      <c r="AH131" s="803"/>
      <c r="AI131" s="803"/>
      <c r="AJ131" s="804"/>
      <c r="AK131" s="805">
        <v>1625242</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v>6.6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9.4248958330000008</v>
      </c>
      <c r="AB132" s="783"/>
      <c r="AC132" s="783"/>
      <c r="AD132" s="783"/>
      <c r="AE132" s="784"/>
      <c r="AF132" s="785">
        <v>10.007384849999999</v>
      </c>
      <c r="AG132" s="783"/>
      <c r="AH132" s="783"/>
      <c r="AI132" s="783"/>
      <c r="AJ132" s="784"/>
      <c r="AK132" s="785">
        <v>9.2677890430000005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8.3000000000000007</v>
      </c>
      <c r="AB133" s="762"/>
      <c r="AC133" s="762"/>
      <c r="AD133" s="762"/>
      <c r="AE133" s="763"/>
      <c r="AF133" s="761">
        <v>9.1</v>
      </c>
      <c r="AG133" s="762"/>
      <c r="AH133" s="762"/>
      <c r="AI133" s="762"/>
      <c r="AJ133" s="763"/>
      <c r="AK133" s="761">
        <v>9.5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DiTCFrq5oWv2Ii8GPoPn0f9m/GMhioQCr9HoGazuWUaXCqW2xNTMojW7HaCPG2b0Aw8ktZomhUuI0jGCf1ePA==" saltValue="gomA3q8cL2iiMEK89Ojc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R1" zoomScale="70" zoomScaleNormal="85" zoomScaleSheetLayoutView="70" workbookViewId="0">
      <selection activeCell="AZ51" sqref="AZ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cq/c7NhJf7zLxlTPKeokRqXVxTlS+lwp+0ZVIrlf3yTJmDGBdb99p/wGnP7hihsp8h2vzbDNnypfIHrH19giw==" saltValue="s3i5bbTeQN2Xnkd2keeK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Z55"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Jho2UNtYnZl5yA0/XbKDDX1xZL9L6T9+AK9BJ91a1S9Z5asF1sNj+pX0lkwVRxMwOhaxZmrX4XFQnfeA3H1Ag==" saltValue="gS82gIR0xpNxiV7kEbhN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537322</v>
      </c>
      <c r="AP9" s="312">
        <v>173778</v>
      </c>
      <c r="AQ9" s="313">
        <v>168530</v>
      </c>
      <c r="AR9" s="314">
        <v>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49155</v>
      </c>
      <c r="AP10" s="315">
        <v>15897</v>
      </c>
      <c r="AQ10" s="316">
        <v>21048</v>
      </c>
      <c r="AR10" s="317">
        <v>-24.5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124101</v>
      </c>
      <c r="AP11" s="315">
        <v>40136</v>
      </c>
      <c r="AQ11" s="316">
        <v>26640</v>
      </c>
      <c r="AR11" s="317">
        <v>50.7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t="s">
        <v>515</v>
      </c>
      <c r="AP12" s="315" t="s">
        <v>515</v>
      </c>
      <c r="AQ12" s="316">
        <v>1878</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19255</v>
      </c>
      <c r="AP14" s="315">
        <v>6227</v>
      </c>
      <c r="AQ14" s="316">
        <v>7469</v>
      </c>
      <c r="AR14" s="317">
        <v>-16.600000000000001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t="s">
        <v>515</v>
      </c>
      <c r="AP15" s="315" t="s">
        <v>515</v>
      </c>
      <c r="AQ15" s="316">
        <v>4705</v>
      </c>
      <c r="AR15" s="317" t="s">
        <v>515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-45567</v>
      </c>
      <c r="AP16" s="315">
        <v>-14737</v>
      </c>
      <c r="AQ16" s="316">
        <v>-16375</v>
      </c>
      <c r="AR16" s="317">
        <v>-10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684266</v>
      </c>
      <c r="AP17" s="315">
        <v>221302</v>
      </c>
      <c r="AQ17" s="316">
        <v>213894</v>
      </c>
      <c r="AR17" s="317">
        <v>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22.32</v>
      </c>
      <c r="AP21" s="328">
        <v>19.28</v>
      </c>
      <c r="AQ21" s="329">
        <v>3.04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95.9</v>
      </c>
      <c r="AP22" s="333">
        <v>95</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401745</v>
      </c>
      <c r="AP32" s="342">
        <v>129930</v>
      </c>
      <c r="AQ32" s="343">
        <v>102582</v>
      </c>
      <c r="AR32" s="344">
        <v>26.7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150184</v>
      </c>
      <c r="AP35" s="342">
        <v>48572</v>
      </c>
      <c r="AQ35" s="343">
        <v>28843</v>
      </c>
      <c r="AR35" s="344">
        <v>68.400000000000006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v>25989</v>
      </c>
      <c r="AP36" s="342">
        <v>8405</v>
      </c>
      <c r="AQ36" s="343">
        <v>2374</v>
      </c>
      <c r="AR36" s="344">
        <v>254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t="s">
        <v>515</v>
      </c>
      <c r="AP37" s="342" t="s">
        <v>515</v>
      </c>
      <c r="AQ37" s="343">
        <v>1030</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t="s">
        <v>515</v>
      </c>
      <c r="AP38" s="345" t="s">
        <v>515</v>
      </c>
      <c r="AQ38" s="346">
        <v>19</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-28552</v>
      </c>
      <c r="AP39" s="342">
        <v>-9234</v>
      </c>
      <c r="AQ39" s="343">
        <v>-3618</v>
      </c>
      <c r="AR39" s="344">
        <v>155.19999999999999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-398742</v>
      </c>
      <c r="AP40" s="342">
        <v>-128959</v>
      </c>
      <c r="AQ40" s="343">
        <v>-102150</v>
      </c>
      <c r="AR40" s="344">
        <v>26.2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306</v>
      </c>
      <c r="AL41" s="1183"/>
      <c r="AM41" s="1183"/>
      <c r="AN41" s="1184"/>
      <c r="AO41" s="342">
        <v>150624</v>
      </c>
      <c r="AP41" s="342">
        <v>48714</v>
      </c>
      <c r="AQ41" s="343">
        <v>29081</v>
      </c>
      <c r="AR41" s="344">
        <v>67.5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419962</v>
      </c>
      <c r="AN51" s="364">
        <v>122402</v>
      </c>
      <c r="AO51" s="365">
        <v>-64.3</v>
      </c>
      <c r="AP51" s="366">
        <v>272886</v>
      </c>
      <c r="AQ51" s="367">
        <v>3.7</v>
      </c>
      <c r="AR51" s="368">
        <v>-68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78669</v>
      </c>
      <c r="AN52" s="372">
        <v>22929</v>
      </c>
      <c r="AO52" s="373">
        <v>-28.5</v>
      </c>
      <c r="AP52" s="374">
        <v>125724</v>
      </c>
      <c r="AQ52" s="375">
        <v>21.9</v>
      </c>
      <c r="AR52" s="376">
        <v>-50.4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512517</v>
      </c>
      <c r="AN53" s="364">
        <v>153265</v>
      </c>
      <c r="AO53" s="365">
        <v>25.2</v>
      </c>
      <c r="AP53" s="366">
        <v>245039</v>
      </c>
      <c r="AQ53" s="367">
        <v>-10.199999999999999</v>
      </c>
      <c r="AR53" s="368">
        <v>35.4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176572</v>
      </c>
      <c r="AN54" s="372">
        <v>52803</v>
      </c>
      <c r="AO54" s="373">
        <v>130.30000000000001</v>
      </c>
      <c r="AP54" s="374">
        <v>108922</v>
      </c>
      <c r="AQ54" s="375">
        <v>-13.4</v>
      </c>
      <c r="AR54" s="376">
        <v>143.69999999999999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764894</v>
      </c>
      <c r="AN55" s="364">
        <v>235497</v>
      </c>
      <c r="AO55" s="365">
        <v>53.7</v>
      </c>
      <c r="AP55" s="366">
        <v>237994</v>
      </c>
      <c r="AQ55" s="367">
        <v>-2.9</v>
      </c>
      <c r="AR55" s="368">
        <v>56.6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184004</v>
      </c>
      <c r="AN56" s="372">
        <v>56651</v>
      </c>
      <c r="AO56" s="373">
        <v>7.3</v>
      </c>
      <c r="AP56" s="374">
        <v>110361</v>
      </c>
      <c r="AQ56" s="375">
        <v>1.3</v>
      </c>
      <c r="AR56" s="376">
        <v>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639724</v>
      </c>
      <c r="AN57" s="364">
        <v>200855</v>
      </c>
      <c r="AO57" s="365">
        <v>-14.7</v>
      </c>
      <c r="AP57" s="366">
        <v>267911</v>
      </c>
      <c r="AQ57" s="367">
        <v>12.6</v>
      </c>
      <c r="AR57" s="368">
        <v>-27.3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165947</v>
      </c>
      <c r="AN58" s="372">
        <v>52103</v>
      </c>
      <c r="AO58" s="373">
        <v>-8</v>
      </c>
      <c r="AP58" s="374">
        <v>106425</v>
      </c>
      <c r="AQ58" s="375">
        <v>-3.6</v>
      </c>
      <c r="AR58" s="376">
        <v>-4.4000000000000004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130347</v>
      </c>
      <c r="AN59" s="364">
        <v>42156</v>
      </c>
      <c r="AO59" s="365">
        <v>-79</v>
      </c>
      <c r="AP59" s="366">
        <v>228215</v>
      </c>
      <c r="AQ59" s="367">
        <v>-14.8</v>
      </c>
      <c r="AR59" s="368">
        <v>-64.2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64314</v>
      </c>
      <c r="AN60" s="372">
        <v>20800</v>
      </c>
      <c r="AO60" s="373">
        <v>-60.1</v>
      </c>
      <c r="AP60" s="374">
        <v>117571</v>
      </c>
      <c r="AQ60" s="375">
        <v>10.5</v>
      </c>
      <c r="AR60" s="376">
        <v>-70.599999999999994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493489</v>
      </c>
      <c r="AN61" s="379">
        <v>150835</v>
      </c>
      <c r="AO61" s="380">
        <v>-15.8</v>
      </c>
      <c r="AP61" s="381">
        <v>250409</v>
      </c>
      <c r="AQ61" s="382">
        <v>-2.2999999999999998</v>
      </c>
      <c r="AR61" s="368">
        <v>-13.5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133901</v>
      </c>
      <c r="AN62" s="372">
        <v>41057</v>
      </c>
      <c r="AO62" s="373">
        <v>8.1999999999999993</v>
      </c>
      <c r="AP62" s="374">
        <v>113801</v>
      </c>
      <c r="AQ62" s="375">
        <v>3.3</v>
      </c>
      <c r="AR62" s="376">
        <v>4.9000000000000004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lKg3KAoK2bvR1i2sjDvgX3p1LzdffFv/ogaJu0iRRbuwlFDSpfkgLafWTliTWZ13sa/g4YMgEazmJk6dTvHnw==" saltValue="bAv7FuHNcKAoNp8S95zL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2"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EdI1axuuPj8w1aqrg9MFHaKvPjZthpbxIQpsOF06IOZRsrkXxcJhfh0aq5lMC6eRsfn2TrcnBdU2t3xzNR25Q==" saltValue="qwmm2CuDiUTta9qzU+w+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bjWQU0QN6m8mTvfLJpNIkdf1kGgxu3izlQFHlQVCWkBgfJv6yv5yj+PznRtMoSPLPDf5i71RR0MkwCktG7DjA==" saltValue="ChIm0DENtRqfEIw75m4V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32.770000000000003</v>
      </c>
      <c r="G47" s="12">
        <v>34.18</v>
      </c>
      <c r="H47" s="12">
        <v>37.47</v>
      </c>
      <c r="I47" s="12">
        <v>37.26</v>
      </c>
      <c r="J47" s="13">
        <v>31.2</v>
      </c>
    </row>
    <row r="48" spans="2:10" ht="57.75" customHeight="1" x14ac:dyDescent="0.15">
      <c r="B48" s="14"/>
      <c r="C48" s="1196" t="s">
        <v>4</v>
      </c>
      <c r="D48" s="1196"/>
      <c r="E48" s="1197"/>
      <c r="F48" s="15">
        <v>3.08</v>
      </c>
      <c r="G48" s="16">
        <v>4.83</v>
      </c>
      <c r="H48" s="16">
        <v>4.28</v>
      </c>
      <c r="I48" s="16">
        <v>1.89</v>
      </c>
      <c r="J48" s="17">
        <v>0.31</v>
      </c>
    </row>
    <row r="49" spans="2:10" ht="57.75" customHeight="1" thickBot="1" x14ac:dyDescent="0.2">
      <c r="B49" s="18"/>
      <c r="C49" s="1198" t="s">
        <v>5</v>
      </c>
      <c r="D49" s="1198"/>
      <c r="E49" s="1199"/>
      <c r="F49" s="19">
        <v>0.43</v>
      </c>
      <c r="G49" s="20">
        <v>5.22</v>
      </c>
      <c r="H49" s="20">
        <v>1.81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YjmkSlmkOfaaruCgcXBmufxKPStDlnKn3Ktw+QvAHJ96YR9qygkf0dBlkKxTvTMq2awgo+KEkTbvYjHH81X0w==" saltValue="c/YChH1udbVadKA47AHp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564</v>
      </c>
      <c r="D34" s="1206"/>
      <c r="E34" s="1207"/>
      <c r="F34" s="32">
        <v>3.08</v>
      </c>
      <c r="G34" s="33">
        <v>4.83</v>
      </c>
      <c r="H34" s="33">
        <v>4.2699999999999996</v>
      </c>
      <c r="I34" s="33">
        <v>1.89</v>
      </c>
      <c r="J34" s="34">
        <v>0.3</v>
      </c>
      <c r="K34" s="22"/>
      <c r="L34" s="22"/>
      <c r="M34" s="22"/>
      <c r="N34" s="22"/>
      <c r="O34" s="22"/>
      <c r="P34" s="22"/>
    </row>
    <row r="35" spans="1:16" ht="39" customHeight="1" x14ac:dyDescent="0.15">
      <c r="A35" s="22"/>
      <c r="B35" s="35"/>
      <c r="C35" s="1200" t="s">
        <v>565</v>
      </c>
      <c r="D35" s="1201"/>
      <c r="E35" s="1202"/>
      <c r="F35" s="36">
        <v>0</v>
      </c>
      <c r="G35" s="37">
        <v>0</v>
      </c>
      <c r="H35" s="37">
        <v>0.61</v>
      </c>
      <c r="I35" s="37">
        <v>0</v>
      </c>
      <c r="J35" s="38">
        <v>0.17</v>
      </c>
      <c r="K35" s="22"/>
      <c r="L35" s="22"/>
      <c r="M35" s="22"/>
      <c r="N35" s="22"/>
      <c r="O35" s="22"/>
      <c r="P35" s="22"/>
    </row>
    <row r="36" spans="1:16" ht="39" customHeight="1" x14ac:dyDescent="0.15">
      <c r="A36" s="22"/>
      <c r="B36" s="35"/>
      <c r="C36" s="1200" t="s">
        <v>566</v>
      </c>
      <c r="D36" s="1201"/>
      <c r="E36" s="1202"/>
      <c r="F36" s="36">
        <v>0</v>
      </c>
      <c r="G36" s="37">
        <v>0</v>
      </c>
      <c r="H36" s="37">
        <v>0</v>
      </c>
      <c r="I36" s="37">
        <v>0.01</v>
      </c>
      <c r="J36" s="38">
        <v>0</v>
      </c>
      <c r="K36" s="22"/>
      <c r="L36" s="22"/>
      <c r="M36" s="22"/>
      <c r="N36" s="22"/>
      <c r="O36" s="22"/>
      <c r="P36" s="22"/>
    </row>
    <row r="37" spans="1:16" ht="39" customHeight="1" x14ac:dyDescent="0.15">
      <c r="A37" s="22"/>
      <c r="B37" s="35"/>
      <c r="C37" s="1200" t="s">
        <v>567</v>
      </c>
      <c r="D37" s="1201"/>
      <c r="E37" s="1202"/>
      <c r="F37" s="36">
        <v>0.8</v>
      </c>
      <c r="G37" s="37">
        <v>0.76</v>
      </c>
      <c r="H37" s="37">
        <v>0.27</v>
      </c>
      <c r="I37" s="37">
        <v>0</v>
      </c>
      <c r="J37" s="38">
        <v>0</v>
      </c>
      <c r="K37" s="22"/>
      <c r="L37" s="22"/>
      <c r="M37" s="22"/>
      <c r="N37" s="22"/>
      <c r="O37" s="22"/>
      <c r="P37" s="22"/>
    </row>
    <row r="38" spans="1:16" ht="39" customHeight="1" x14ac:dyDescent="0.15">
      <c r="A38" s="22"/>
      <c r="B38" s="35"/>
      <c r="C38" s="1200" t="s">
        <v>568</v>
      </c>
      <c r="D38" s="1201"/>
      <c r="E38" s="1202"/>
      <c r="F38" s="36">
        <v>0</v>
      </c>
      <c r="G38" s="37">
        <v>0</v>
      </c>
      <c r="H38" s="37">
        <v>0</v>
      </c>
      <c r="I38" s="37">
        <v>0</v>
      </c>
      <c r="J38" s="38">
        <v>0</v>
      </c>
      <c r="K38" s="22"/>
      <c r="L38" s="22"/>
      <c r="M38" s="22"/>
      <c r="N38" s="22"/>
      <c r="O38" s="22"/>
      <c r="P38" s="22"/>
    </row>
    <row r="39" spans="1:16" ht="39" customHeight="1" x14ac:dyDescent="0.15">
      <c r="A39" s="22"/>
      <c r="B39" s="35"/>
      <c r="C39" s="1200" t="s">
        <v>569</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570</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571</v>
      </c>
      <c r="D43" s="1204"/>
      <c r="E43" s="1205"/>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evtLK6proS0qXfJpIbIP97yrhqCR/v3V3ejIuaBMbDIP/Y2vgbOEDA7hfE/CrOhM4/sb5QIyAnnt9DBOmK3kQ==" saltValue="jTXFP8LhFtETbPzlz9Cb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410</v>
      </c>
      <c r="L45" s="60">
        <v>433</v>
      </c>
      <c r="M45" s="60">
        <v>436</v>
      </c>
      <c r="N45" s="60">
        <v>440</v>
      </c>
      <c r="O45" s="61">
        <v>402</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14</v>
      </c>
      <c r="F48" s="1210"/>
      <c r="G48" s="1210"/>
      <c r="H48" s="1210"/>
      <c r="I48" s="1210"/>
      <c r="J48" s="1211"/>
      <c r="K48" s="63">
        <v>124</v>
      </c>
      <c r="L48" s="64">
        <v>135</v>
      </c>
      <c r="M48" s="64">
        <v>141</v>
      </c>
      <c r="N48" s="64">
        <v>142</v>
      </c>
      <c r="O48" s="65">
        <v>150</v>
      </c>
      <c r="P48" s="48"/>
      <c r="Q48" s="48"/>
      <c r="R48" s="48"/>
      <c r="S48" s="48"/>
      <c r="T48" s="48"/>
      <c r="U48" s="48"/>
    </row>
    <row r="49" spans="1:21" ht="30.75" customHeight="1" x14ac:dyDescent="0.15">
      <c r="A49" s="48"/>
      <c r="B49" s="1228"/>
      <c r="C49" s="1229"/>
      <c r="D49" s="62"/>
      <c r="E49" s="1210" t="s">
        <v>15</v>
      </c>
      <c r="F49" s="1210"/>
      <c r="G49" s="1210"/>
      <c r="H49" s="1210"/>
      <c r="I49" s="1210"/>
      <c r="J49" s="1211"/>
      <c r="K49" s="63">
        <v>18</v>
      </c>
      <c r="L49" s="64">
        <v>24</v>
      </c>
      <c r="M49" s="64">
        <v>24</v>
      </c>
      <c r="N49" s="64">
        <v>24</v>
      </c>
      <c r="O49" s="65">
        <v>26</v>
      </c>
      <c r="P49" s="48"/>
      <c r="Q49" s="48"/>
      <c r="R49" s="48"/>
      <c r="S49" s="48"/>
      <c r="T49" s="48"/>
      <c r="U49" s="48"/>
    </row>
    <row r="50" spans="1:21" ht="30.75" customHeight="1" x14ac:dyDescent="0.15">
      <c r="A50" s="48"/>
      <c r="B50" s="1228"/>
      <c r="C50" s="1229"/>
      <c r="D50" s="62"/>
      <c r="E50" s="1210" t="s">
        <v>16</v>
      </c>
      <c r="F50" s="1210"/>
      <c r="G50" s="1210"/>
      <c r="H50" s="1210"/>
      <c r="I50" s="1210"/>
      <c r="J50" s="1211"/>
      <c r="K50" s="63">
        <v>0</v>
      </c>
      <c r="L50" s="64" t="s">
        <v>515</v>
      </c>
      <c r="M50" s="64" t="s">
        <v>515</v>
      </c>
      <c r="N50" s="64" t="s">
        <v>515</v>
      </c>
      <c r="O50" s="65" t="s">
        <v>515</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515</v>
      </c>
      <c r="L51" s="64" t="s">
        <v>515</v>
      </c>
      <c r="M51" s="64">
        <v>0</v>
      </c>
      <c r="N51" s="64" t="s">
        <v>515</v>
      </c>
      <c r="O51" s="65" t="s">
        <v>515</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431</v>
      </c>
      <c r="L52" s="64">
        <v>452</v>
      </c>
      <c r="M52" s="64">
        <v>442</v>
      </c>
      <c r="N52" s="64">
        <v>443</v>
      </c>
      <c r="O52" s="65">
        <v>428</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121</v>
      </c>
      <c r="L53" s="69">
        <v>140</v>
      </c>
      <c r="M53" s="69">
        <v>159</v>
      </c>
      <c r="N53" s="69">
        <v>163</v>
      </c>
      <c r="O53" s="70">
        <v>150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590</v>
      </c>
      <c r="L57" s="83" t="s">
        <v>590</v>
      </c>
      <c r="M57" s="83" t="s">
        <v>591</v>
      </c>
      <c r="N57" s="83" t="s">
        <v>590</v>
      </c>
      <c r="O57" s="84" t="s">
        <v>590</v>
      </c>
    </row>
    <row r="58" spans="1:21" ht="31.5" customHeight="1" thickBot="1" x14ac:dyDescent="0.2">
      <c r="B58" s="1218"/>
      <c r="C58" s="1219"/>
      <c r="D58" s="1223" t="s">
        <v>26</v>
      </c>
      <c r="E58" s="1224"/>
      <c r="F58" s="1224"/>
      <c r="G58" s="1224"/>
      <c r="H58" s="1224"/>
      <c r="I58" s="1224"/>
      <c r="J58" s="1225"/>
      <c r="K58" s="85" t="s">
        <v>590</v>
      </c>
      <c r="L58" s="86" t="s">
        <v>591</v>
      </c>
      <c r="M58" s="86" t="s">
        <v>590</v>
      </c>
      <c r="N58" s="86" t="s">
        <v>590</v>
      </c>
      <c r="O58" s="87" t="s">
        <v>590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n0iEinF1GDoHaHmaz5b0uDBa+s6ahz5pK+SzFOBSzcn4hKEKJtGDypqGV/ApxfXl2rlu7oq2C0y9qYe9iJJ0g==" saltValue="6ugfyjq443WOrwOomKRk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90" zoomScaleNormal="90" zoomScaleSheetLayoutView="100" workbookViewId="0">
      <selection activeCell="M41" sqref="M41: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46" t="s">
        <v>29</v>
      </c>
      <c r="C41" s="1247"/>
      <c r="D41" s="101"/>
      <c r="E41" s="1248" t="s">
        <v>30</v>
      </c>
      <c r="F41" s="1248"/>
      <c r="G41" s="1248"/>
      <c r="H41" s="1249"/>
      <c r="I41" s="102">
        <v>4047</v>
      </c>
      <c r="J41" s="103">
        <v>4046</v>
      </c>
      <c r="K41" s="103">
        <v>3990</v>
      </c>
      <c r="L41" s="103">
        <v>4062</v>
      </c>
      <c r="M41" s="104">
        <v>3839</v>
      </c>
    </row>
    <row r="42" spans="2:13" ht="27.75" customHeight="1" x14ac:dyDescent="0.15">
      <c r="B42" s="1236"/>
      <c r="C42" s="1237"/>
      <c r="D42" s="105"/>
      <c r="E42" s="1240" t="s">
        <v>31</v>
      </c>
      <c r="F42" s="1240"/>
      <c r="G42" s="1240"/>
      <c r="H42" s="1241"/>
      <c r="I42" s="106" t="s">
        <v>515</v>
      </c>
      <c r="J42" s="107" t="s">
        <v>515</v>
      </c>
      <c r="K42" s="107" t="s">
        <v>515</v>
      </c>
      <c r="L42" s="107" t="s">
        <v>515</v>
      </c>
      <c r="M42" s="108" t="s">
        <v>515</v>
      </c>
    </row>
    <row r="43" spans="2:13" ht="27.75" customHeight="1" x14ac:dyDescent="0.15">
      <c r="B43" s="1236"/>
      <c r="C43" s="1237"/>
      <c r="D43" s="105"/>
      <c r="E43" s="1240" t="s">
        <v>32</v>
      </c>
      <c r="F43" s="1240"/>
      <c r="G43" s="1240"/>
      <c r="H43" s="1241"/>
      <c r="I43" s="106">
        <v>1946</v>
      </c>
      <c r="J43" s="107">
        <v>1902</v>
      </c>
      <c r="K43" s="107">
        <v>1808</v>
      </c>
      <c r="L43" s="107">
        <v>1706</v>
      </c>
      <c r="M43" s="108">
        <v>1600</v>
      </c>
    </row>
    <row r="44" spans="2:13" ht="27.75" customHeight="1" x14ac:dyDescent="0.15">
      <c r="B44" s="1236"/>
      <c r="C44" s="1237"/>
      <c r="D44" s="105"/>
      <c r="E44" s="1240" t="s">
        <v>33</v>
      </c>
      <c r="F44" s="1240"/>
      <c r="G44" s="1240"/>
      <c r="H44" s="1241"/>
      <c r="I44" s="106">
        <v>147</v>
      </c>
      <c r="J44" s="107">
        <v>139</v>
      </c>
      <c r="K44" s="107">
        <v>116</v>
      </c>
      <c r="L44" s="107">
        <v>93</v>
      </c>
      <c r="M44" s="108">
        <v>68</v>
      </c>
    </row>
    <row r="45" spans="2:13" ht="27.75" customHeight="1" x14ac:dyDescent="0.15">
      <c r="B45" s="1236"/>
      <c r="C45" s="1237"/>
      <c r="D45" s="105"/>
      <c r="E45" s="1240" t="s">
        <v>34</v>
      </c>
      <c r="F45" s="1240"/>
      <c r="G45" s="1240"/>
      <c r="H45" s="1241"/>
      <c r="I45" s="106">
        <v>509</v>
      </c>
      <c r="J45" s="107">
        <v>465</v>
      </c>
      <c r="K45" s="107">
        <v>429</v>
      </c>
      <c r="L45" s="107">
        <v>455</v>
      </c>
      <c r="M45" s="108">
        <v>429</v>
      </c>
    </row>
    <row r="46" spans="2:13" ht="27.75" customHeight="1" x14ac:dyDescent="0.15">
      <c r="B46" s="1236"/>
      <c r="C46" s="1237"/>
      <c r="D46" s="109"/>
      <c r="E46" s="1240" t="s">
        <v>35</v>
      </c>
      <c r="F46" s="1240"/>
      <c r="G46" s="1240"/>
      <c r="H46" s="1241"/>
      <c r="I46" s="106" t="s">
        <v>515</v>
      </c>
      <c r="J46" s="107" t="s">
        <v>515</v>
      </c>
      <c r="K46" s="107" t="s">
        <v>515</v>
      </c>
      <c r="L46" s="107" t="s">
        <v>515</v>
      </c>
      <c r="M46" s="108" t="s">
        <v>515</v>
      </c>
    </row>
    <row r="47" spans="2:13" ht="27.75" customHeight="1" x14ac:dyDescent="0.15">
      <c r="B47" s="1236"/>
      <c r="C47" s="1237"/>
      <c r="D47" s="110"/>
      <c r="E47" s="1250" t="s">
        <v>36</v>
      </c>
      <c r="F47" s="1251"/>
      <c r="G47" s="1251"/>
      <c r="H47" s="1252"/>
      <c r="I47" s="106" t="s">
        <v>515</v>
      </c>
      <c r="J47" s="107" t="s">
        <v>515</v>
      </c>
      <c r="K47" s="107" t="s">
        <v>515</v>
      </c>
      <c r="L47" s="107" t="s">
        <v>515</v>
      </c>
      <c r="M47" s="108" t="s">
        <v>515</v>
      </c>
    </row>
    <row r="48" spans="2:13" ht="27.75" customHeight="1" x14ac:dyDescent="0.15">
      <c r="B48" s="1236"/>
      <c r="C48" s="1237"/>
      <c r="D48" s="105"/>
      <c r="E48" s="1240" t="s">
        <v>37</v>
      </c>
      <c r="F48" s="1240"/>
      <c r="G48" s="1240"/>
      <c r="H48" s="1241"/>
      <c r="I48" s="106" t="s">
        <v>515</v>
      </c>
      <c r="J48" s="107" t="s">
        <v>515</v>
      </c>
      <c r="K48" s="107" t="s">
        <v>515</v>
      </c>
      <c r="L48" s="107" t="s">
        <v>515</v>
      </c>
      <c r="M48" s="108" t="s">
        <v>515</v>
      </c>
    </row>
    <row r="49" spans="2:13" ht="27.75" customHeight="1" x14ac:dyDescent="0.15">
      <c r="B49" s="1238"/>
      <c r="C49" s="1239"/>
      <c r="D49" s="105"/>
      <c r="E49" s="1240" t="s">
        <v>38</v>
      </c>
      <c r="F49" s="1240"/>
      <c r="G49" s="1240"/>
      <c r="H49" s="1241"/>
      <c r="I49" s="106" t="s">
        <v>515</v>
      </c>
      <c r="J49" s="107" t="s">
        <v>515</v>
      </c>
      <c r="K49" s="107" t="s">
        <v>515</v>
      </c>
      <c r="L49" s="107" t="s">
        <v>515</v>
      </c>
      <c r="M49" s="108" t="s">
        <v>515</v>
      </c>
    </row>
    <row r="50" spans="2:13" ht="27.75" customHeight="1" x14ac:dyDescent="0.15">
      <c r="B50" s="1234" t="s">
        <v>39</v>
      </c>
      <c r="C50" s="1235"/>
      <c r="D50" s="111"/>
      <c r="E50" s="1240" t="s">
        <v>40</v>
      </c>
      <c r="F50" s="1240"/>
      <c r="G50" s="1240"/>
      <c r="H50" s="1241"/>
      <c r="I50" s="106">
        <v>1432</v>
      </c>
      <c r="J50" s="107">
        <v>1654</v>
      </c>
      <c r="K50" s="107">
        <v>1793</v>
      </c>
      <c r="L50" s="107">
        <v>1813</v>
      </c>
      <c r="M50" s="108">
        <v>1812</v>
      </c>
    </row>
    <row r="51" spans="2:13" ht="27.75" customHeight="1" x14ac:dyDescent="0.15">
      <c r="B51" s="1236"/>
      <c r="C51" s="1237"/>
      <c r="D51" s="105"/>
      <c r="E51" s="1240" t="s">
        <v>41</v>
      </c>
      <c r="F51" s="1240"/>
      <c r="G51" s="1240"/>
      <c r="H51" s="1241"/>
      <c r="I51" s="106">
        <v>343</v>
      </c>
      <c r="J51" s="107">
        <v>368</v>
      </c>
      <c r="K51" s="107">
        <v>342</v>
      </c>
      <c r="L51" s="107">
        <v>430</v>
      </c>
      <c r="M51" s="108">
        <v>442</v>
      </c>
    </row>
    <row r="52" spans="2:13" ht="27.75" customHeight="1" x14ac:dyDescent="0.15">
      <c r="B52" s="1238"/>
      <c r="C52" s="1239"/>
      <c r="D52" s="105"/>
      <c r="E52" s="1240" t="s">
        <v>42</v>
      </c>
      <c r="F52" s="1240"/>
      <c r="G52" s="1240"/>
      <c r="H52" s="1241"/>
      <c r="I52" s="106">
        <v>4138</v>
      </c>
      <c r="J52" s="107">
        <v>4035</v>
      </c>
      <c r="K52" s="107">
        <v>3902</v>
      </c>
      <c r="L52" s="107">
        <v>3780</v>
      </c>
      <c r="M52" s="108">
        <v>3574</v>
      </c>
    </row>
    <row r="53" spans="2:13" ht="27.75" customHeight="1" thickBot="1" x14ac:dyDescent="0.2">
      <c r="B53" s="1242" t="s">
        <v>43</v>
      </c>
      <c r="C53" s="1243"/>
      <c r="D53" s="112"/>
      <c r="E53" s="1244" t="s">
        <v>44</v>
      </c>
      <c r="F53" s="1244"/>
      <c r="G53" s="1244"/>
      <c r="H53" s="1245"/>
      <c r="I53" s="113">
        <v>735</v>
      </c>
      <c r="J53" s="114">
        <v>494</v>
      </c>
      <c r="K53" s="114">
        <v>306</v>
      </c>
      <c r="L53" s="114">
        <v>293</v>
      </c>
      <c r="M53" s="115">
        <v>109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xkY49yJeJKK9iz0Tl7nKAlqRahcduTIfuJv2rlBS/ypO6mQsoM+KbdLkBgf/LUsouSWVc5yz1KWyVMoiPnvQ==" saltValue="hcQ0ouVytrxOAwv+3EIF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70" zoomScaleNormal="7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47</v>
      </c>
      <c r="D55" s="1261"/>
      <c r="E55" s="1262"/>
      <c r="F55" s="127">
        <v>792</v>
      </c>
      <c r="G55" s="127">
        <v>762</v>
      </c>
      <c r="H55" s="128">
        <v>632</v>
      </c>
    </row>
    <row r="56" spans="2:8" ht="52.5" customHeight="1" x14ac:dyDescent="0.15">
      <c r="B56" s="129"/>
      <c r="C56" s="1263" t="s">
        <v>48</v>
      </c>
      <c r="D56" s="1263"/>
      <c r="E56" s="1264"/>
      <c r="F56" s="130">
        <v>292</v>
      </c>
      <c r="G56" s="130">
        <v>305</v>
      </c>
      <c r="H56" s="131">
        <v>303</v>
      </c>
    </row>
    <row r="57" spans="2:8" ht="53.25" customHeight="1" x14ac:dyDescent="0.15">
      <c r="B57" s="129"/>
      <c r="C57" s="1265" t="s">
        <v>49</v>
      </c>
      <c r="D57" s="1265"/>
      <c r="E57" s="1266"/>
      <c r="F57" s="132">
        <v>646</v>
      </c>
      <c r="G57" s="132">
        <v>746</v>
      </c>
      <c r="H57" s="133">
        <v>860</v>
      </c>
    </row>
    <row r="58" spans="2:8" ht="45.75" customHeight="1" x14ac:dyDescent="0.15">
      <c r="B58" s="134"/>
      <c r="C58" s="1253" t="s">
        <v>577</v>
      </c>
      <c r="D58" s="1254"/>
      <c r="E58" s="1255"/>
      <c r="F58" s="135">
        <v>303</v>
      </c>
      <c r="G58" s="135">
        <v>383</v>
      </c>
      <c r="H58" s="136">
        <v>402</v>
      </c>
    </row>
    <row r="59" spans="2:8" ht="45.75" customHeight="1" x14ac:dyDescent="0.15">
      <c r="B59" s="134"/>
      <c r="C59" s="1253" t="s">
        <v>578</v>
      </c>
      <c r="D59" s="1254"/>
      <c r="E59" s="1255"/>
      <c r="F59" s="135">
        <v>245</v>
      </c>
      <c r="G59" s="135">
        <v>266</v>
      </c>
      <c r="H59" s="136">
        <v>293</v>
      </c>
    </row>
    <row r="60" spans="2:8" ht="45.75" customHeight="1" x14ac:dyDescent="0.15">
      <c r="B60" s="134"/>
      <c r="C60" s="1253" t="s">
        <v>579</v>
      </c>
      <c r="D60" s="1254"/>
      <c r="E60" s="1255"/>
      <c r="F60" s="135">
        <v>48</v>
      </c>
      <c r="G60" s="135">
        <v>48</v>
      </c>
      <c r="H60" s="136">
        <v>116</v>
      </c>
    </row>
    <row r="61" spans="2:8" ht="45.75" customHeight="1" x14ac:dyDescent="0.15">
      <c r="B61" s="134"/>
      <c r="C61" s="1253" t="s">
        <v>580</v>
      </c>
      <c r="D61" s="1254"/>
      <c r="E61" s="1255"/>
      <c r="F61" s="135">
        <v>21</v>
      </c>
      <c r="G61" s="135">
        <v>21</v>
      </c>
      <c r="H61" s="136">
        <v>21</v>
      </c>
    </row>
    <row r="62" spans="2:8" ht="45.75" customHeight="1" thickBot="1" x14ac:dyDescent="0.2">
      <c r="B62" s="137"/>
      <c r="C62" s="1256" t="s">
        <v>581</v>
      </c>
      <c r="D62" s="1257"/>
      <c r="E62" s="1258"/>
      <c r="F62" s="138">
        <v>15</v>
      </c>
      <c r="G62" s="138">
        <v>14</v>
      </c>
      <c r="H62" s="139">
        <v>14</v>
      </c>
    </row>
    <row r="63" spans="2:8" ht="52.5" customHeight="1" thickBot="1" x14ac:dyDescent="0.2">
      <c r="B63" s="140"/>
      <c r="C63" s="1259" t="s">
        <v>50</v>
      </c>
      <c r="D63" s="1259"/>
      <c r="E63" s="1260"/>
      <c r="F63" s="141">
        <v>1730</v>
      </c>
      <c r="G63" s="141">
        <v>1813</v>
      </c>
      <c r="H63" s="142">
        <v>1795</v>
      </c>
    </row>
    <row r="64" spans="2:8" ht="15" customHeight="1" x14ac:dyDescent="0.15"/>
    <row r="65" ht="0" hidden="1" customHeight="1" x14ac:dyDescent="0.15"/>
    <row r="66" ht="0" hidden="1" customHeight="1" x14ac:dyDescent="0.15"/>
  </sheetData>
  <sheetProtection algorithmName="SHA-512" hashValue="L0LHhbVo1kY/Beh2wXmSpAB0N0nOGR593G7NadxVpSUX1oFNTKS4LKI9BZ6HpPpvtY9pBJa+HMd3RAxKUucUuQ==" saltValue="bvznyNJPigTTo21iSzIk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557</v>
      </c>
      <c r="BQ50" s="1301"/>
      <c r="BR50" s="1301"/>
      <c r="BS50" s="1301"/>
      <c r="BT50" s="1301"/>
      <c r="BU50" s="1301"/>
      <c r="BV50" s="1301"/>
      <c r="BW50" s="1301"/>
      <c r="BX50" s="1301" t="s">
        <v>558</v>
      </c>
      <c r="BY50" s="1301"/>
      <c r="BZ50" s="1301"/>
      <c r="CA50" s="1301"/>
      <c r="CB50" s="1301"/>
      <c r="CC50" s="1301"/>
      <c r="CD50" s="1301"/>
      <c r="CE50" s="1301"/>
      <c r="CF50" s="1301" t="s">
        <v>559</v>
      </c>
      <c r="CG50" s="1301"/>
      <c r="CH50" s="1301"/>
      <c r="CI50" s="1301"/>
      <c r="CJ50" s="1301"/>
      <c r="CK50" s="1301"/>
      <c r="CL50" s="1301"/>
      <c r="CM50" s="1301"/>
      <c r="CN50" s="1301" t="s">
        <v>560</v>
      </c>
      <c r="CO50" s="1301"/>
      <c r="CP50" s="1301"/>
      <c r="CQ50" s="1301"/>
      <c r="CR50" s="1301"/>
      <c r="CS50" s="1301"/>
      <c r="CT50" s="1301"/>
      <c r="CU50" s="1301"/>
      <c r="CV50" s="1301" t="s">
        <v>561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28.5</v>
      </c>
      <c r="BY51" s="1307"/>
      <c r="BZ51" s="1307"/>
      <c r="CA51" s="1307"/>
      <c r="CB51" s="1307"/>
      <c r="CC51" s="1307"/>
      <c r="CD51" s="1307"/>
      <c r="CE51" s="1307"/>
      <c r="CF51" s="1307">
        <v>18.100000000000001</v>
      </c>
      <c r="CG51" s="1307"/>
      <c r="CH51" s="1307"/>
      <c r="CI51" s="1307"/>
      <c r="CJ51" s="1307"/>
      <c r="CK51" s="1307"/>
      <c r="CL51" s="1307"/>
      <c r="CM51" s="1307"/>
      <c r="CN51" s="1307">
        <v>17.899999999999999</v>
      </c>
      <c r="CO51" s="1307"/>
      <c r="CP51" s="1307"/>
      <c r="CQ51" s="1307"/>
      <c r="CR51" s="1307"/>
      <c r="CS51" s="1307"/>
      <c r="CT51" s="1307"/>
      <c r="CU51" s="1307"/>
      <c r="CV51" s="1307">
        <v>6.6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39.4</v>
      </c>
      <c r="BY53" s="1307"/>
      <c r="BZ53" s="1307"/>
      <c r="CA53" s="1307"/>
      <c r="CB53" s="1307"/>
      <c r="CC53" s="1307"/>
      <c r="CD53" s="1307"/>
      <c r="CE53" s="1307"/>
      <c r="CF53" s="1307">
        <v>49.7</v>
      </c>
      <c r="CG53" s="1307"/>
      <c r="CH53" s="1307"/>
      <c r="CI53" s="1307"/>
      <c r="CJ53" s="1307"/>
      <c r="CK53" s="1307"/>
      <c r="CL53" s="1307"/>
      <c r="CM53" s="1307"/>
      <c r="CN53" s="1307">
        <v>54.2</v>
      </c>
      <c r="CO53" s="1307"/>
      <c r="CP53" s="1307"/>
      <c r="CQ53" s="1307"/>
      <c r="CR53" s="1307"/>
      <c r="CS53" s="1307"/>
      <c r="CT53" s="1307"/>
      <c r="CU53" s="1307"/>
      <c r="CV53" s="1307">
        <v>56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600</v>
      </c>
      <c r="AO55" s="1301"/>
      <c r="AP55" s="1301"/>
      <c r="AQ55" s="1301"/>
      <c r="AR55" s="1301"/>
      <c r="AS55" s="1301"/>
      <c r="AT55" s="1301"/>
      <c r="AU55" s="1301"/>
      <c r="AV55" s="1301"/>
      <c r="AW55" s="1301"/>
      <c r="AX55" s="1301"/>
      <c r="AY55" s="1301"/>
      <c r="AZ55" s="1301"/>
      <c r="BA55" s="1301"/>
      <c r="BB55" s="1305" t="s">
        <v>601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602</v>
      </c>
    </row>
    <row r="64" spans="1:109" x14ac:dyDescent="0.15">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557</v>
      </c>
      <c r="BQ72" s="1301"/>
      <c r="BR72" s="1301"/>
      <c r="BS72" s="1301"/>
      <c r="BT72" s="1301"/>
      <c r="BU72" s="1301"/>
      <c r="BV72" s="1301"/>
      <c r="BW72" s="1301"/>
      <c r="BX72" s="1301" t="s">
        <v>558</v>
      </c>
      <c r="BY72" s="1301"/>
      <c r="BZ72" s="1301"/>
      <c r="CA72" s="1301"/>
      <c r="CB72" s="1301"/>
      <c r="CC72" s="1301"/>
      <c r="CD72" s="1301"/>
      <c r="CE72" s="1301"/>
      <c r="CF72" s="1301" t="s">
        <v>559</v>
      </c>
      <c r="CG72" s="1301"/>
      <c r="CH72" s="1301"/>
      <c r="CI72" s="1301"/>
      <c r="CJ72" s="1301"/>
      <c r="CK72" s="1301"/>
      <c r="CL72" s="1301"/>
      <c r="CM72" s="1301"/>
      <c r="CN72" s="1301" t="s">
        <v>560</v>
      </c>
      <c r="CO72" s="1301"/>
      <c r="CP72" s="1301"/>
      <c r="CQ72" s="1301"/>
      <c r="CR72" s="1301"/>
      <c r="CS72" s="1301"/>
      <c r="CT72" s="1301"/>
      <c r="CU72" s="1301"/>
      <c r="CV72" s="1301" t="s">
        <v>561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601</v>
      </c>
      <c r="BC73" s="1305"/>
      <c r="BD73" s="1305"/>
      <c r="BE73" s="1305"/>
      <c r="BF73" s="1305"/>
      <c r="BG73" s="1305"/>
      <c r="BH73" s="1305"/>
      <c r="BI73" s="1305"/>
      <c r="BJ73" s="1305"/>
      <c r="BK73" s="1305"/>
      <c r="BL73" s="1305"/>
      <c r="BM73" s="1305"/>
      <c r="BN73" s="1305"/>
      <c r="BO73" s="1305"/>
      <c r="BP73" s="1307">
        <v>45.1</v>
      </c>
      <c r="BQ73" s="1307"/>
      <c r="BR73" s="1307"/>
      <c r="BS73" s="1307"/>
      <c r="BT73" s="1307"/>
      <c r="BU73" s="1307"/>
      <c r="BV73" s="1307"/>
      <c r="BW73" s="1307"/>
      <c r="BX73" s="1307">
        <v>28.5</v>
      </c>
      <c r="BY73" s="1307"/>
      <c r="BZ73" s="1307"/>
      <c r="CA73" s="1307"/>
      <c r="CB73" s="1307"/>
      <c r="CC73" s="1307"/>
      <c r="CD73" s="1307"/>
      <c r="CE73" s="1307"/>
      <c r="CF73" s="1307">
        <v>18.100000000000001</v>
      </c>
      <c r="CG73" s="1307"/>
      <c r="CH73" s="1307"/>
      <c r="CI73" s="1307"/>
      <c r="CJ73" s="1307"/>
      <c r="CK73" s="1307"/>
      <c r="CL73" s="1307"/>
      <c r="CM73" s="1307"/>
      <c r="CN73" s="1307">
        <v>17.899999999999999</v>
      </c>
      <c r="CO73" s="1307"/>
      <c r="CP73" s="1307"/>
      <c r="CQ73" s="1307"/>
      <c r="CR73" s="1307"/>
      <c r="CS73" s="1307"/>
      <c r="CT73" s="1307"/>
      <c r="CU73" s="1307"/>
      <c r="CV73" s="1307">
        <v>6.6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6.8</v>
      </c>
      <c r="BQ75" s="1307"/>
      <c r="BR75" s="1307"/>
      <c r="BS75" s="1307"/>
      <c r="BT75" s="1307"/>
      <c r="BU75" s="1307"/>
      <c r="BV75" s="1307"/>
      <c r="BW75" s="1307"/>
      <c r="BX75" s="1307">
        <v>7.4</v>
      </c>
      <c r="BY75" s="1307"/>
      <c r="BZ75" s="1307"/>
      <c r="CA75" s="1307"/>
      <c r="CB75" s="1307"/>
      <c r="CC75" s="1307"/>
      <c r="CD75" s="1307"/>
      <c r="CE75" s="1307"/>
      <c r="CF75" s="1307">
        <v>8.3000000000000007</v>
      </c>
      <c r="CG75" s="1307"/>
      <c r="CH75" s="1307"/>
      <c r="CI75" s="1307"/>
      <c r="CJ75" s="1307"/>
      <c r="CK75" s="1307"/>
      <c r="CL75" s="1307"/>
      <c r="CM75" s="1307"/>
      <c r="CN75" s="1307">
        <v>9.1</v>
      </c>
      <c r="CO75" s="1307"/>
      <c r="CP75" s="1307"/>
      <c r="CQ75" s="1307"/>
      <c r="CR75" s="1307"/>
      <c r="CS75" s="1307"/>
      <c r="CT75" s="1307"/>
      <c r="CU75" s="1307"/>
      <c r="CV75" s="1307">
        <v>9.5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600</v>
      </c>
      <c r="AO77" s="1301"/>
      <c r="AP77" s="1301"/>
      <c r="AQ77" s="1301"/>
      <c r="AR77" s="1301"/>
      <c r="AS77" s="1301"/>
      <c r="AT77" s="1301"/>
      <c r="AU77" s="1301"/>
      <c r="AV77" s="1301"/>
      <c r="AW77" s="1301"/>
      <c r="AX77" s="1301"/>
      <c r="AY77" s="1301"/>
      <c r="AZ77" s="1301"/>
      <c r="BA77" s="1301"/>
      <c r="BB77" s="1305" t="s">
        <v>601</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6.9</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awz80ix6//FUvvFp+S8kI1j2HJD+XJfJdGQad0+tfFfyb2Y1x6evt9k67nMvU7shbnVLHCcpfPEOYLdqtQhNw==" saltValue="CswOpcpPcaHVWqtnaE+C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0" zoomScaleNormal="8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0Upjod3s5zxcdBqPWexlgVNu6u2JvkvhOvNvA/enVZzfVsxUeO1DfQszfJKOLDo7Ne9djZ76tvGGI5HFwOkOg==" saltValue="y+0UNM733IziIXo7jr4y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3" zoomScale="80" zoomScaleNormal="8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vIWgviSmaog8DeNTURptvz51b3L3YQCanm7BlNCuDtr1opQGUQsi6ZiNDfmfThMSQEdTpePjttSpJ49eFeDZA==" saltValue="IJY7te9TuK++CI9jqcwd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122402</v>
      </c>
      <c r="E3" s="161"/>
      <c r="F3" s="162">
        <v>272886</v>
      </c>
      <c r="G3" s="163"/>
      <c r="H3" s="164"/>
    </row>
    <row r="4" spans="1:8" x14ac:dyDescent="0.15">
      <c r="A4" s="165"/>
      <c r="B4" s="166"/>
      <c r="C4" s="167"/>
      <c r="D4" s="168">
        <v>22929</v>
      </c>
      <c r="E4" s="169"/>
      <c r="F4" s="170">
        <v>125724</v>
      </c>
      <c r="G4" s="171"/>
      <c r="H4" s="172"/>
    </row>
    <row r="5" spans="1:8" x14ac:dyDescent="0.15">
      <c r="A5" s="153" t="s">
        <v>549</v>
      </c>
      <c r="B5" s="158"/>
      <c r="C5" s="159"/>
      <c r="D5" s="160">
        <v>153265</v>
      </c>
      <c r="E5" s="161"/>
      <c r="F5" s="162">
        <v>245039</v>
      </c>
      <c r="G5" s="163"/>
      <c r="H5" s="164"/>
    </row>
    <row r="6" spans="1:8" x14ac:dyDescent="0.15">
      <c r="A6" s="165"/>
      <c r="B6" s="166"/>
      <c r="C6" s="167"/>
      <c r="D6" s="168">
        <v>52803</v>
      </c>
      <c r="E6" s="169"/>
      <c r="F6" s="170">
        <v>108922</v>
      </c>
      <c r="G6" s="171"/>
      <c r="H6" s="172"/>
    </row>
    <row r="7" spans="1:8" x14ac:dyDescent="0.15">
      <c r="A7" s="153" t="s">
        <v>550</v>
      </c>
      <c r="B7" s="158"/>
      <c r="C7" s="159"/>
      <c r="D7" s="160">
        <v>235497</v>
      </c>
      <c r="E7" s="161"/>
      <c r="F7" s="162">
        <v>237994</v>
      </c>
      <c r="G7" s="163"/>
      <c r="H7" s="164"/>
    </row>
    <row r="8" spans="1:8" x14ac:dyDescent="0.15">
      <c r="A8" s="165"/>
      <c r="B8" s="166"/>
      <c r="C8" s="167"/>
      <c r="D8" s="168">
        <v>56651</v>
      </c>
      <c r="E8" s="169"/>
      <c r="F8" s="170">
        <v>110361</v>
      </c>
      <c r="G8" s="171"/>
      <c r="H8" s="172"/>
    </row>
    <row r="9" spans="1:8" x14ac:dyDescent="0.15">
      <c r="A9" s="153" t="s">
        <v>551</v>
      </c>
      <c r="B9" s="158"/>
      <c r="C9" s="159"/>
      <c r="D9" s="160">
        <v>200855</v>
      </c>
      <c r="E9" s="161"/>
      <c r="F9" s="162">
        <v>267911</v>
      </c>
      <c r="G9" s="163"/>
      <c r="H9" s="164"/>
    </row>
    <row r="10" spans="1:8" x14ac:dyDescent="0.15">
      <c r="A10" s="165"/>
      <c r="B10" s="166"/>
      <c r="C10" s="167"/>
      <c r="D10" s="168">
        <v>52103</v>
      </c>
      <c r="E10" s="169"/>
      <c r="F10" s="170">
        <v>106425</v>
      </c>
      <c r="G10" s="171"/>
      <c r="H10" s="172"/>
    </row>
    <row r="11" spans="1:8" x14ac:dyDescent="0.15">
      <c r="A11" s="153" t="s">
        <v>552</v>
      </c>
      <c r="B11" s="158"/>
      <c r="C11" s="159"/>
      <c r="D11" s="160">
        <v>42156</v>
      </c>
      <c r="E11" s="161"/>
      <c r="F11" s="162">
        <v>228215</v>
      </c>
      <c r="G11" s="163"/>
      <c r="H11" s="164"/>
    </row>
    <row r="12" spans="1:8" x14ac:dyDescent="0.15">
      <c r="A12" s="165"/>
      <c r="B12" s="166"/>
      <c r="C12" s="173"/>
      <c r="D12" s="168">
        <v>20800</v>
      </c>
      <c r="E12" s="169"/>
      <c r="F12" s="170">
        <v>117571</v>
      </c>
      <c r="G12" s="171"/>
      <c r="H12" s="172"/>
    </row>
    <row r="13" spans="1:8" x14ac:dyDescent="0.15">
      <c r="A13" s="153"/>
      <c r="B13" s="158"/>
      <c r="C13" s="174"/>
      <c r="D13" s="175">
        <v>150835</v>
      </c>
      <c r="E13" s="176"/>
      <c r="F13" s="177">
        <v>250409</v>
      </c>
      <c r="G13" s="178"/>
      <c r="H13" s="164"/>
    </row>
    <row r="14" spans="1:8" x14ac:dyDescent="0.15">
      <c r="A14" s="165"/>
      <c r="B14" s="166"/>
      <c r="C14" s="167"/>
      <c r="D14" s="168">
        <v>41057</v>
      </c>
      <c r="E14" s="169"/>
      <c r="F14" s="170">
        <v>113801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3.08</v>
      </c>
      <c r="C19" s="179">
        <f>ROUND(VALUE(SUBSTITUTE(実質収支比率等に係る経年分析!G$48,"▲","-")),2)</f>
        <v>4.83</v>
      </c>
      <c r="D19" s="179">
        <f>ROUND(VALUE(SUBSTITUTE(実質収支比率等に係る経年分析!H$48,"▲","-")),2)</f>
        <v>4.28</v>
      </c>
      <c r="E19" s="179">
        <f>ROUND(VALUE(SUBSTITUTE(実質収支比率等に係る経年分析!I$48,"▲","-")),2)</f>
        <v>1.89</v>
      </c>
      <c r="F19" s="179">
        <f>ROUND(VALUE(SUBSTITUTE(実質収支比率等に係る経年分析!J$48,"▲","-")),2)</f>
        <v>0.31</v>
      </c>
    </row>
    <row r="20" spans="1:11" x14ac:dyDescent="0.15">
      <c r="A20" s="179" t="s">
        <v>54</v>
      </c>
      <c r="B20" s="179">
        <f>ROUND(VALUE(SUBSTITUTE(実質収支比率等に係る経年分析!F$47,"▲","-")),2)</f>
        <v>32.770000000000003</v>
      </c>
      <c r="C20" s="179">
        <f>ROUND(VALUE(SUBSTITUTE(実質収支比率等に係る経年分析!G$47,"▲","-")),2)</f>
        <v>34.18</v>
      </c>
      <c r="D20" s="179">
        <f>ROUND(VALUE(SUBSTITUTE(実質収支比率等に係る経年分析!H$47,"▲","-")),2)</f>
        <v>37.47</v>
      </c>
      <c r="E20" s="179">
        <f>ROUND(VALUE(SUBSTITUTE(実質収支比率等に係る経年分析!I$47,"▲","-")),2)</f>
        <v>37.26</v>
      </c>
      <c r="F20" s="179">
        <f>ROUND(VALUE(SUBSTITUTE(実質収支比率等に係る経年分析!J$47,"▲","-")),2)</f>
        <v>31.2</v>
      </c>
    </row>
    <row r="21" spans="1:11" x14ac:dyDescent="0.15">
      <c r="A21" s="179" t="s">
        <v>55</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5.22</v>
      </c>
      <c r="D21" s="179">
        <f>IF(ISNUMBER(VALUE(SUBSTITUTE(実質収支比率等に係る経年分析!H$49,"▲","-"))),ROUND(VALUE(SUBSTITUTE(実質収支比率等に係る経年分析!H$49,"▲","-")),2),NA())</f>
        <v>1.81</v>
      </c>
      <c r="E21" s="179">
        <f>IF(ISNUMBER(VALUE(SUBSTITUTE(実質収支比率等に係る経年分析!I$49,"▲","-"))),ROUND(VALUE(SUBSTITUTE(実質収支比率等に係る経年分析!I$49,"▲","-")),2),NA())</f>
        <v>-3.98</v>
      </c>
      <c r="F21" s="179">
        <f>IF(ISNUMBER(VALUE(SUBSTITUTE(実質収支比率等に係る経年分析!J$49,"▲","-"))),ROUND(VALUE(SUBSTITUTE(実質収支比率等に係る経年分析!J$49,"▲","-")),2),NA())</f>
        <v>-8.06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介護保険サービス事業特別会計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4.2699999999999996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431</v>
      </c>
      <c r="E42" s="181"/>
      <c r="F42" s="181"/>
      <c r="G42" s="181">
        <f>'実質公債費比率（分子）の構造'!L$52</f>
        <v>452</v>
      </c>
      <c r="H42" s="181"/>
      <c r="I42" s="181"/>
      <c r="J42" s="181">
        <f>'実質公債費比率（分子）の構造'!M$52</f>
        <v>442</v>
      </c>
      <c r="K42" s="181"/>
      <c r="L42" s="181"/>
      <c r="M42" s="181">
        <f>'実質公債費比率（分子）の構造'!N$52</f>
        <v>443</v>
      </c>
      <c r="N42" s="181"/>
      <c r="O42" s="181"/>
      <c r="P42" s="181">
        <f>'実質公債費比率（分子）の構造'!O$52</f>
        <v>428</v>
      </c>
    </row>
    <row r="43" spans="1:16" x14ac:dyDescent="0.15">
      <c r="A43" s="181" t="s">
        <v>17</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63</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18</v>
      </c>
      <c r="C45" s="181"/>
      <c r="D45" s="181"/>
      <c r="E45" s="181">
        <f>'実質公債費比率（分子）の構造'!L$49</f>
        <v>24</v>
      </c>
      <c r="F45" s="181"/>
      <c r="G45" s="181"/>
      <c r="H45" s="181">
        <f>'実質公債費比率（分子）の構造'!M$49</f>
        <v>24</v>
      </c>
      <c r="I45" s="181"/>
      <c r="J45" s="181"/>
      <c r="K45" s="181">
        <f>'実質公債費比率（分子）の構造'!N$49</f>
        <v>24</v>
      </c>
      <c r="L45" s="181"/>
      <c r="M45" s="181"/>
      <c r="N45" s="181">
        <f>'実質公債費比率（分子）の構造'!O$49</f>
        <v>26</v>
      </c>
      <c r="O45" s="181"/>
      <c r="P45" s="181"/>
    </row>
    <row r="46" spans="1:16" x14ac:dyDescent="0.15">
      <c r="A46" s="181" t="s">
        <v>65</v>
      </c>
      <c r="B46" s="181">
        <f>'実質公債費比率（分子）の構造'!K$48</f>
        <v>124</v>
      </c>
      <c r="C46" s="181"/>
      <c r="D46" s="181"/>
      <c r="E46" s="181">
        <f>'実質公債費比率（分子）の構造'!L$48</f>
        <v>135</v>
      </c>
      <c r="F46" s="181"/>
      <c r="G46" s="181"/>
      <c r="H46" s="181">
        <f>'実質公債費比率（分子）の構造'!M$48</f>
        <v>141</v>
      </c>
      <c r="I46" s="181"/>
      <c r="J46" s="181"/>
      <c r="K46" s="181">
        <f>'実質公債費比率（分子）の構造'!N$48</f>
        <v>142</v>
      </c>
      <c r="L46" s="181"/>
      <c r="M46" s="181"/>
      <c r="N46" s="181">
        <f>'実質公債費比率（分子）の構造'!O$48</f>
        <v>150</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410</v>
      </c>
      <c r="C49" s="181"/>
      <c r="D49" s="181"/>
      <c r="E49" s="181">
        <f>'実質公債費比率（分子）の構造'!L$45</f>
        <v>433</v>
      </c>
      <c r="F49" s="181"/>
      <c r="G49" s="181"/>
      <c r="H49" s="181">
        <f>'実質公債費比率（分子）の構造'!M$45</f>
        <v>436</v>
      </c>
      <c r="I49" s="181"/>
      <c r="J49" s="181"/>
      <c r="K49" s="181">
        <f>'実質公債費比率（分子）の構造'!N$45</f>
        <v>440</v>
      </c>
      <c r="L49" s="181"/>
      <c r="M49" s="181"/>
      <c r="N49" s="181">
        <f>'実質公債費比率（分子）の構造'!O$45</f>
        <v>402</v>
      </c>
      <c r="O49" s="181"/>
      <c r="P49" s="181"/>
    </row>
    <row r="50" spans="1:16" x14ac:dyDescent="0.15">
      <c r="A50" s="181" t="s">
        <v>69</v>
      </c>
      <c r="B50" s="181" t="e">
        <f>NA()</f>
        <v>#N/A</v>
      </c>
      <c r="C50" s="181">
        <f>IF(ISNUMBER('実質公債費比率（分子）の構造'!K$53),'実質公債費比率（分子）の構造'!K$53,NA())</f>
        <v>121</v>
      </c>
      <c r="D50" s="181" t="e">
        <f>NA()</f>
        <v>#N/A</v>
      </c>
      <c r="E50" s="181" t="e">
        <f>NA()</f>
        <v>#N/A</v>
      </c>
      <c r="F50" s="181">
        <f>IF(ISNUMBER('実質公債費比率（分子）の構造'!L$53),'実質公債費比率（分子）の構造'!L$53,NA())</f>
        <v>140</v>
      </c>
      <c r="G50" s="181" t="e">
        <f>NA()</f>
        <v>#N/A</v>
      </c>
      <c r="H50" s="181" t="e">
        <f>NA()</f>
        <v>#N/A</v>
      </c>
      <c r="I50" s="181">
        <f>IF(ISNUMBER('実質公債費比率（分子）の構造'!M$53),'実質公債費比率（分子）の構造'!M$53,NA())</f>
        <v>159</v>
      </c>
      <c r="J50" s="181" t="e">
        <f>NA()</f>
        <v>#N/A</v>
      </c>
      <c r="K50" s="181" t="e">
        <f>NA()</f>
        <v>#N/A</v>
      </c>
      <c r="L50" s="181">
        <f>IF(ISNUMBER('実質公債費比率（分子）の構造'!N$53),'実質公債費比率（分子）の構造'!N$53,NA())</f>
        <v>163</v>
      </c>
      <c r="M50" s="181" t="e">
        <f>NA()</f>
        <v>#N/A</v>
      </c>
      <c r="N50" s="181" t="e">
        <f>NA()</f>
        <v>#N/A</v>
      </c>
      <c r="O50" s="181">
        <f>IF(ISNUMBER('実質公債費比率（分子）の構造'!O$53),'実質公債費比率（分子）の構造'!O$53,NA())</f>
        <v>150</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4138</v>
      </c>
      <c r="E56" s="180"/>
      <c r="F56" s="180"/>
      <c r="G56" s="180">
        <f>'将来負担比率（分子）の構造'!J$52</f>
        <v>4035</v>
      </c>
      <c r="H56" s="180"/>
      <c r="I56" s="180"/>
      <c r="J56" s="180">
        <f>'将来負担比率（分子）の構造'!K$52</f>
        <v>3902</v>
      </c>
      <c r="K56" s="180"/>
      <c r="L56" s="180"/>
      <c r="M56" s="180">
        <f>'将来負担比率（分子）の構造'!L$52</f>
        <v>3780</v>
      </c>
      <c r="N56" s="180"/>
      <c r="O56" s="180"/>
      <c r="P56" s="180">
        <f>'将来負担比率（分子）の構造'!M$52</f>
        <v>3574</v>
      </c>
    </row>
    <row r="57" spans="1:16" x14ac:dyDescent="0.15">
      <c r="A57" s="180" t="s">
        <v>41</v>
      </c>
      <c r="B57" s="180"/>
      <c r="C57" s="180"/>
      <c r="D57" s="180">
        <f>'将来負担比率（分子）の構造'!I$51</f>
        <v>343</v>
      </c>
      <c r="E57" s="180"/>
      <c r="F57" s="180"/>
      <c r="G57" s="180">
        <f>'将来負担比率（分子）の構造'!J$51</f>
        <v>368</v>
      </c>
      <c r="H57" s="180"/>
      <c r="I57" s="180"/>
      <c r="J57" s="180">
        <f>'将来負担比率（分子）の構造'!K$51</f>
        <v>342</v>
      </c>
      <c r="K57" s="180"/>
      <c r="L57" s="180"/>
      <c r="M57" s="180">
        <f>'将来負担比率（分子）の構造'!L$51</f>
        <v>430</v>
      </c>
      <c r="N57" s="180"/>
      <c r="O57" s="180"/>
      <c r="P57" s="180">
        <f>'将来負担比率（分子）の構造'!M$51</f>
        <v>442</v>
      </c>
    </row>
    <row r="58" spans="1:16" x14ac:dyDescent="0.15">
      <c r="A58" s="180" t="s">
        <v>40</v>
      </c>
      <c r="B58" s="180"/>
      <c r="C58" s="180"/>
      <c r="D58" s="180">
        <f>'将来負担比率（分子）の構造'!I$50</f>
        <v>1432</v>
      </c>
      <c r="E58" s="180"/>
      <c r="F58" s="180"/>
      <c r="G58" s="180">
        <f>'将来負担比率（分子）の構造'!J$50</f>
        <v>1654</v>
      </c>
      <c r="H58" s="180"/>
      <c r="I58" s="180"/>
      <c r="J58" s="180">
        <f>'将来負担比率（分子）の構造'!K$50</f>
        <v>1793</v>
      </c>
      <c r="K58" s="180"/>
      <c r="L58" s="180"/>
      <c r="M58" s="180">
        <f>'将来負担比率（分子）の構造'!L$50</f>
        <v>1813</v>
      </c>
      <c r="N58" s="180"/>
      <c r="O58" s="180"/>
      <c r="P58" s="180">
        <f>'将来負担比率（分子）の構造'!M$50</f>
        <v>1812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509</v>
      </c>
      <c r="C62" s="180"/>
      <c r="D62" s="180"/>
      <c r="E62" s="180">
        <f>'将来負担比率（分子）の構造'!J$45</f>
        <v>465</v>
      </c>
      <c r="F62" s="180"/>
      <c r="G62" s="180"/>
      <c r="H62" s="180">
        <f>'将来負担比率（分子）の構造'!K$45</f>
        <v>429</v>
      </c>
      <c r="I62" s="180"/>
      <c r="J62" s="180"/>
      <c r="K62" s="180">
        <f>'将来負担比率（分子）の構造'!L$45</f>
        <v>455</v>
      </c>
      <c r="L62" s="180"/>
      <c r="M62" s="180"/>
      <c r="N62" s="180">
        <f>'将来負担比率（分子）の構造'!M$45</f>
        <v>429</v>
      </c>
      <c r="O62" s="180"/>
      <c r="P62" s="180"/>
    </row>
    <row r="63" spans="1:16" x14ac:dyDescent="0.15">
      <c r="A63" s="180" t="s">
        <v>33</v>
      </c>
      <c r="B63" s="180">
        <f>'将来負担比率（分子）の構造'!I$44</f>
        <v>147</v>
      </c>
      <c r="C63" s="180"/>
      <c r="D63" s="180"/>
      <c r="E63" s="180">
        <f>'将来負担比率（分子）の構造'!J$44</f>
        <v>139</v>
      </c>
      <c r="F63" s="180"/>
      <c r="G63" s="180"/>
      <c r="H63" s="180">
        <f>'将来負担比率（分子）の構造'!K$44</f>
        <v>116</v>
      </c>
      <c r="I63" s="180"/>
      <c r="J63" s="180"/>
      <c r="K63" s="180">
        <f>'将来負担比率（分子）の構造'!L$44</f>
        <v>93</v>
      </c>
      <c r="L63" s="180"/>
      <c r="M63" s="180"/>
      <c r="N63" s="180">
        <f>'将来負担比率（分子）の構造'!M$44</f>
        <v>68</v>
      </c>
      <c r="O63" s="180"/>
      <c r="P63" s="180"/>
    </row>
    <row r="64" spans="1:16" x14ac:dyDescent="0.15">
      <c r="A64" s="180" t="s">
        <v>32</v>
      </c>
      <c r="B64" s="180">
        <f>'将来負担比率（分子）の構造'!I$43</f>
        <v>1946</v>
      </c>
      <c r="C64" s="180"/>
      <c r="D64" s="180"/>
      <c r="E64" s="180">
        <f>'将来負担比率（分子）の構造'!J$43</f>
        <v>1902</v>
      </c>
      <c r="F64" s="180"/>
      <c r="G64" s="180"/>
      <c r="H64" s="180">
        <f>'将来負担比率（分子）の構造'!K$43</f>
        <v>1808</v>
      </c>
      <c r="I64" s="180"/>
      <c r="J64" s="180"/>
      <c r="K64" s="180">
        <f>'将来負担比率（分子）の構造'!L$43</f>
        <v>1706</v>
      </c>
      <c r="L64" s="180"/>
      <c r="M64" s="180"/>
      <c r="N64" s="180">
        <f>'将来負担比率（分子）の構造'!M$43</f>
        <v>1600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4047</v>
      </c>
      <c r="C66" s="180"/>
      <c r="D66" s="180"/>
      <c r="E66" s="180">
        <f>'将来負担比率（分子）の構造'!J$41</f>
        <v>4046</v>
      </c>
      <c r="F66" s="180"/>
      <c r="G66" s="180"/>
      <c r="H66" s="180">
        <f>'将来負担比率（分子）の構造'!K$41</f>
        <v>3990</v>
      </c>
      <c r="I66" s="180"/>
      <c r="J66" s="180"/>
      <c r="K66" s="180">
        <f>'将来負担比率（分子）の構造'!L$41</f>
        <v>4062</v>
      </c>
      <c r="L66" s="180"/>
      <c r="M66" s="180"/>
      <c r="N66" s="180">
        <f>'将来負担比率（分子）の構造'!M$41</f>
        <v>3839</v>
      </c>
      <c r="O66" s="180"/>
      <c r="P66" s="180"/>
    </row>
    <row r="67" spans="1:16" x14ac:dyDescent="0.15">
      <c r="A67" s="180" t="s">
        <v>73</v>
      </c>
      <c r="B67" s="180" t="e">
        <f>NA()</f>
        <v>#N/A</v>
      </c>
      <c r="C67" s="180">
        <f>IF(ISNUMBER('将来負担比率（分子）の構造'!I$53), IF('将来負担比率（分子）の構造'!I$53 &lt; 0, 0, '将来負担比率（分子）の構造'!I$53), NA())</f>
        <v>735</v>
      </c>
      <c r="D67" s="180" t="e">
        <f>NA()</f>
        <v>#N/A</v>
      </c>
      <c r="E67" s="180" t="e">
        <f>NA()</f>
        <v>#N/A</v>
      </c>
      <c r="F67" s="180">
        <f>IF(ISNUMBER('将来負担比率（分子）の構造'!J$53), IF('将来負担比率（分子）の構造'!J$53 &lt; 0, 0, '将来負担比率（分子）の構造'!J$53), NA())</f>
        <v>494</v>
      </c>
      <c r="G67" s="180" t="e">
        <f>NA()</f>
        <v>#N/A</v>
      </c>
      <c r="H67" s="180" t="e">
        <f>NA()</f>
        <v>#N/A</v>
      </c>
      <c r="I67" s="180">
        <f>IF(ISNUMBER('将来負担比率（分子）の構造'!K$53), IF('将来負担比率（分子）の構造'!K$53 &lt; 0, 0, '将来負担比率（分子）の構造'!K$53), NA())</f>
        <v>306</v>
      </c>
      <c r="J67" s="180" t="e">
        <f>NA()</f>
        <v>#N/A</v>
      </c>
      <c r="K67" s="180" t="e">
        <f>NA()</f>
        <v>#N/A</v>
      </c>
      <c r="L67" s="180">
        <f>IF(ISNUMBER('将来負担比率（分子）の構造'!L$53), IF('将来負担比率（分子）の構造'!L$53 &lt; 0, 0, '将来負担比率（分子）の構造'!L$53), NA())</f>
        <v>293</v>
      </c>
      <c r="M67" s="180" t="e">
        <f>NA()</f>
        <v>#N/A</v>
      </c>
      <c r="N67" s="180" t="e">
        <f>NA()</f>
        <v>#N/A</v>
      </c>
      <c r="O67" s="180">
        <f>IF(ISNUMBER('将来負担比率（分子）の構造'!M$53), IF('将来負担比率（分子）の構造'!M$53 &lt; 0, 0, '将来負担比率（分子）の構造'!M$53), NA())</f>
        <v>109</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792</v>
      </c>
      <c r="C72" s="184">
        <f>基金残高に係る経年分析!G55</f>
        <v>762</v>
      </c>
      <c r="D72" s="184">
        <f>基金残高に係る経年分析!H55</f>
        <v>632</v>
      </c>
    </row>
    <row r="73" spans="1:16" x14ac:dyDescent="0.15">
      <c r="A73" s="183" t="s">
        <v>76</v>
      </c>
      <c r="B73" s="184">
        <f>基金残高に係る経年分析!F56</f>
        <v>292</v>
      </c>
      <c r="C73" s="184">
        <f>基金残高に係る経年分析!G56</f>
        <v>305</v>
      </c>
      <c r="D73" s="184">
        <f>基金残高に係る経年分析!H56</f>
        <v>303</v>
      </c>
    </row>
    <row r="74" spans="1:16" x14ac:dyDescent="0.15">
      <c r="A74" s="183" t="s">
        <v>77</v>
      </c>
      <c r="B74" s="184">
        <f>基金残高に係る経年分析!F57</f>
        <v>646</v>
      </c>
      <c r="C74" s="184">
        <f>基金残高に係る経年分析!G57</f>
        <v>746</v>
      </c>
      <c r="D74" s="184">
        <f>基金残高に係る経年分析!H57</f>
        <v>860</v>
      </c>
    </row>
  </sheetData>
  <sheetProtection algorithmName="SHA-512" hashValue="mVZZ5fLyMRKIUJudCm19h9HP/l/8+Jk1tWAhufEb2+jYL87t2Ctzv3Lm3JfowytlqWIWyc32j1iW7f4Bj++uCg==" saltValue="K2hrqrKCAhrXfuuDwvOj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2020-02-10T01:59:23Z</dcterms:created>
  <dcterms:modified xsi:type="dcterms:W3CDTF">2020-09-25T00:07:44Z</dcterms:modified>
  <cp:category/>
</cp:coreProperties>
</file>