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<sst xmlns="http://schemas.openxmlformats.org/spreadsheetml/2006/main" count="1113" uniqueCount="489">
  <si>
    <t xml:space="preserve">令和5年度　財政状況資料集</t>
  </si>
  <si>
    <t xml:space="preserve">総括表（市町村）</t>
  </si>
  <si>
    <t xml:space="preserve">都道府県名</t>
  </si>
  <si>
    <t xml:space="preserve">北海道</t>
  </si>
  <si>
    <t xml:space="preserve">市町村類型</t>
  </si>
  <si>
    <t xml:space="preserve">Ⅰ－１</t>
  </si>
  <si>
    <t xml:space="preserve">指定団体等の指定状況</t>
  </si>
  <si>
    <t xml:space="preserve">区分</t>
  </si>
  <si>
    <t xml:space="preserve">令和5年度(千円)</t>
  </si>
  <si>
    <t xml:space="preserve">令和4年度(千円)</t>
  </si>
  <si>
    <t xml:space="preserve">令和5年度(千円･％)</t>
  </si>
  <si>
    <t xml:space="preserve">令和4年度(千円･％)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</si>
  <si>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</si>
  <si>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</si>
  <si>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</si>
  <si>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</si>
  <si>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</si>
  <si>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</si>
  <si>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</si>
  <si>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古平町</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</si>
  <si>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</si>
  <si>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</si>
  <si>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</si>
  <si>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</si>
  <si>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</si>
  <si>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</si>
  <si>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</si>
  <si>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</si>
  <si>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</si>
  <si>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</si>
  <si>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</si>
  <si>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</si>
  <si>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</si>
  <si>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</si>
  <si>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</si>
  <si>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</si>
  <si>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</si>
  <si>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</si>
  <si>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</si>
  <si>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</si>
  <si>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</si>
  <si>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</si>
  <si>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</si>
  <si>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-13.9</t>
  </si>
  <si>
    <t xml:space="preserve">山振</t>
  </si>
  <si>
    <t xml:space="preserve">繰上償還金</t>
  </si>
  <si>
    <t xml:space="preserve">　実質赤字比率</t>
  </si>
  <si>
    <t xml:space="preserve">-</t>
  </si>
  <si>
    <t xml:space="preserve">住民基本台帳人口
 (※7)</t>
  </si>
  <si>
    <t xml:space="preserve">令06.01.01(人)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</si>
  <si>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</si>
  <si>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</si>
  <si>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</si>
  <si>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</si>
  <si>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</si>
  <si>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</si>
  <si>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</si>
  <si>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</si>
  <si>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</si>
  <si>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</si>
  <si>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令05.01.01(人)</t>
  </si>
  <si>
    <t xml:space="preserve">　将来負担比率</t>
  </si>
  <si>
    <t xml:space="preserve">第2次</t>
  </si>
  <si>
    <t xml:space="preserve">基準財政収入額</t>
  </si>
  <si>
    <t xml:space="preserve">資金不足比率 (※4)</t>
  </si>
  <si>
    <t xml:space="preserve">-2.4</t>
  </si>
  <si>
    <t xml:space="preserve">基準財政需要額</t>
  </si>
  <si>
    <t xml:space="preserve">うち日本人(％)</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</si>
  <si>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</si>
  <si>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</si>
  <si>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</si>
  <si>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</si>
  <si>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</si>
  <si>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</si>
  <si>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</si>
  <si>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</si>
  <si>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</si>
  <si>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</si>
  <si>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</si>
  <si>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</si>
  <si>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</si>
  <si>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</si>
  <si>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</si>
  <si>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</si>
  <si>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</si>
  <si>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</si>
  <si>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</si>
  <si>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</si>
  <si>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</si>
  <si>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</si>
  <si>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</si>
  <si>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</si>
  <si>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</si>
  <si>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</si>
  <si>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</si>
  <si>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</si>
  <si>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</si>
  <si>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</si>
  <si>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</si>
  <si>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</si>
  <si>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</si>
  <si>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</si>
  <si>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</si>
  <si>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</si>
  <si>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</si>
  <si>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</si>
  <si>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</si>
  <si>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</si>
  <si>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</si>
  <si>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</si>
  <si>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</si>
  <si>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</si>
  <si>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</si>
  <si>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</si>
  <si>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</si>
  <si>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</si>
  <si>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</si>
  <si>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</si>
  <si>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</si>
  <si>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</si>
  <si>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</si>
  <si>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</si>
  <si>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</si>
  <si>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</si>
  <si>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</si>
  <si>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※8：職員の状況については、調査対象年度の地方公務員給与実態調査に基づいている。</t>
  </si>
  <si>
    <t xml:space="preserve">令和5年度</t>
  </si>
  <si>
    <t xml:space="preserve">北海道古平町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</si>
  <si>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</si>
  <si>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</si>
  <si>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</si>
  <si>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</si>
  <si>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</si>
  <si>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</si>
  <si>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</si>
  <si>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</si>
  <si>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</si>
  <si>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</si>
  <si>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</si>
  <si>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</si>
  <si>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</si>
  <si>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</si>
  <si>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</si>
  <si>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</si>
  <si>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</si>
  <si>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</si>
  <si>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</si>
  <si>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</si>
  <si>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</si>
  <si>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</si>
  <si>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</si>
  <si>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</si>
  <si>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</si>
  <si>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</si>
  <si>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</si>
  <si>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</si>
  <si>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</si>
  <si>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</si>
  <si>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</si>
  <si>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</si>
  <si>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</si>
  <si>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</si>
  <si>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</si>
  <si>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</si>
  <si>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</si>
  <si>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</si>
  <si>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</si>
  <si>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</si>
  <si>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</si>
  <si>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</si>
  <si>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</si>
  <si>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</si>
  <si>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</si>
  <si>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</si>
  <si>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</si>
  <si>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</si>
  <si>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</si>
  <si>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</si>
  <si>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</si>
  <si>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</si>
  <si>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</si>
  <si>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</si>
  <si>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地方特例交付金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</si>
  <si>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</si>
  <si>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</si>
  <si>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</si>
  <si>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</si>
  <si>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</si>
  <si>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</si>
  <si>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</si>
  <si>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</si>
  <si>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</si>
  <si>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</si>
  <si>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</si>
  <si>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</si>
  <si>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</si>
  <si>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</si>
  <si>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</si>
  <si>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</si>
  <si>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</si>
  <si>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</si>
  <si>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</si>
  <si>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</si>
  <si>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</si>
  <si>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</si>
  <si>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</si>
  <si>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</si>
  <si>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</si>
  <si>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</si>
  <si>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</si>
  <si>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</si>
  <si>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</si>
  <si>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</si>
  <si>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令和4年度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</si>
  <si>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</si>
  <si>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</si>
  <si>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</si>
  <si>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</si>
  <si>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</si>
  <si>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</si>
  <si>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</si>
  <si>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</si>
  <si>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</si>
  <si>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</si>
  <si>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</si>
  <si>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</si>
  <si>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</si>
  <si>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</si>
  <si>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</si>
  <si>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</si>
  <si>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</si>
  <si>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</si>
  <si>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</si>
  <si>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</si>
  <si>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</si>
  <si>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</si>
  <si>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</si>
  <si>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</si>
  <si>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</si>
  <si>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その他</t>
  </si>
  <si>
    <t xml:space="preserve">加入世帯数(世帯)</t>
  </si>
  <si>
    <t xml:space="preserve">　繰出金</t>
  </si>
  <si>
    <t xml:space="preserve">　うち減収補塡債(特例分)</t>
  </si>
  <si>
    <t xml:space="preserve">介護サービス</t>
  </si>
  <si>
    <t xml:space="preserve">被保険者数(人)</t>
  </si>
  <si>
    <t xml:space="preserve">　積立金</t>
  </si>
  <si>
    <t xml:space="preserve">　うち臨時財政対策債</t>
  </si>
  <si>
    <t xml:space="preserve">簡易水道</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</si>
  <si>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</si>
  <si>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</si>
  <si>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</si>
  <si>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</si>
  <si>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</si>
  <si>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</si>
  <si>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</si>
  <si>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</si>
  <si>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</si>
  <si>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</si>
  <si>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</si>
  <si>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</si>
  <si>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</si>
  <si>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</si>
  <si>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</si>
  <si>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</si>
  <si>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</si>
  <si>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</si>
  <si>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</si>
  <si>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</si>
  <si>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</si>
  <si>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</si>
  <si>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</si>
  <si>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</si>
  <si>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</si>
  <si>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</si>
  <si>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</si>
  <si>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</si>
  <si>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</si>
  <si>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</si>
  <si>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</si>
  <si>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</si>
  <si>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</si>
  <si>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</si>
  <si>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</si>
  <si>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</si>
  <si>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</si>
  <si>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</si>
  <si>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</si>
  <si>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</si>
  <si>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</si>
  <si>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</si>
  <si>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</si>
  <si>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</si>
  <si>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</si>
  <si>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</si>
  <si>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</si>
  <si>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</si>
  <si>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</si>
  <si>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</si>
  <si>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介護保険サービス事業特別会計</t>
  </si>
  <si>
    <t xml:space="preserve">簡易水道事業特別会計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</si>
  <si>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</si>
  <si>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</si>
  <si>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</si>
  <si>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</si>
  <si>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</si>
  <si>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</si>
  <si>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</si>
  <si>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北後志衛生施設組合</t>
  </si>
  <si>
    <t xml:space="preserve">北後志広域連合</t>
  </si>
  <si>
    <t xml:space="preserve">北しりべし廃棄物処理広域連合</t>
  </si>
  <si>
    <t xml:space="preserve">北後志消防組合</t>
  </si>
  <si>
    <t xml:space="preserve">後志教育研修センター</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</si>
  <si>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</si>
  <si>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</si>
  <si>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</si>
  <si>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</si>
  <si>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</si>
  <si>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</si>
  <si>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</si>
  <si>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</si>
  <si>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令和3年度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</si>
  <si>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</si>
  <si>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</si>
  <si>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</si>
  <si>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</si>
  <si>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</si>
  <si>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</si>
  <si>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</si>
  <si>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</si>
  <si>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</si>
  <si>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</si>
  <si>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</si>
  <si>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</si>
  <si>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</si>
  <si>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</si>
  <si>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</si>
  <si>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</si>
  <si>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</si>
  <si>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</si>
  <si>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</si>
  <si>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</si>
  <si>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</si>
  <si>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</si>
  <si>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</si>
  <si>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</si>
  <si>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</si>
  <si>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</si>
  <si>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</si>
  <si>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</si>
  <si>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</si>
  <si>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</si>
  <si>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</si>
  <si>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</si>
  <si>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</si>
  <si>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</si>
  <si>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</si>
  <si>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</si>
  <si>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</si>
  <si>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</si>
  <si>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</si>
  <si>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</si>
  <si>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</si>
  <si>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</si>
  <si>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</si>
  <si>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</si>
  <si>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</si>
  <si>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</si>
  <si>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</si>
  <si>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</si>
  <si>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</si>
  <si>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</si>
  <si>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</si>
  <si>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</si>
  <si>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</si>
  <si>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</si>
  <si>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</si>
  <si>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</si>
  <si>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</si>
  <si>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</si>
  <si>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</si>
  <si>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</si>
  <si>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</si>
  <si>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</si>
  <si>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</si>
  <si>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</si>
  <si>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</si>
  <si>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</si>
  <si>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</si>
  <si>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</si>
  <si>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</si>
  <si>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</si>
  <si>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</si>
  <si>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</si>
  <si>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</si>
  <si>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</si>
  <si>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</si>
  <si>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</si>
  <si>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</si>
  <si>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</si>
  <si>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</si>
  <si>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</si>
  <si>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</si>
  <si>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</si>
  <si>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</si>
  <si>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</si>
  <si>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</si>
  <si>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</si>
  <si>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</si>
  <si>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</si>
  <si>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</si>
  <si>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</si>
  <si>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</si>
  <si>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</si>
  <si>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</si>
  <si>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</si>
  <si>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</si>
  <si>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</si>
  <si>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</si>
  <si>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</si>
  <si>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</si>
  <si>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</si>
  <si>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R01</t>
  </si>
  <si>
    <t xml:space="preserve">うち単独分</t>
  </si>
  <si>
    <t xml:space="preserve"> R02</t>
  </si>
  <si>
    <t xml:space="preserve"> R03</t>
  </si>
  <si>
    <t xml:space="preserve"> R04</t>
  </si>
  <si>
    <t xml:space="preserve"> R05</t>
  </si>
  <si>
    <t xml:space="preserve"> 過去５年間平均</t>
  </si>
  <si>
    <t xml:space="preserve">標準財政規模比（％）</t>
  </si>
  <si>
    <t xml:space="preserve">年度</t>
  </si>
  <si>
    <t xml:space="preserve">R01</t>
  </si>
  <si>
    <t xml:space="preserve">R02</t>
  </si>
  <si>
    <t xml:space="preserve">R03</t>
  </si>
  <si>
    <t xml:space="preserve">R04</t>
  </si>
  <si>
    <t xml:space="preserve">R05</t>
  </si>
  <si>
    <t xml:space="preserve">財政調整基金残高</t>
  </si>
  <si>
    <t xml:space="preserve">実質収支額</t>
  </si>
  <si>
    <t xml:space="preserve">会計</t>
  </si>
  <si>
    <t xml:space="preserve">その他会計（赤字）</t>
  </si>
  <si>
    <t xml:space="preserve">その他会計（黒字）</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</si>
  <si>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</si>
  <si>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</si>
  <si>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</si>
  <si>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</si>
  <si>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</si>
  <si>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</si>
  <si>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</si>
  <si>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</si>
  <si>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</si>
  <si>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</si>
  <si>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</si>
  <si>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</si>
  <si>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</si>
  <si>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</si>
  <si>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</si>
  <si>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</si>
  <si>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</si>
  <si>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</si>
  <si>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</si>
  <si>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</si>
  <si>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</si>
  <si>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</si>
  <si>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</si>
  <si>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</si>
  <si>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</si>
  <si>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</si>
  <si>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</si>
  <si>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</si>
  <si>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</si>
  <si>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</si>
  <si>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</si>
  <si>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</si>
  <si>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</si>
  <si>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ふるさと応援基金</t>
  </si>
  <si>
    <t xml:space="preserve">中心拠点誘導複合施設建設基金</t>
  </si>
  <si>
    <t xml:space="preserve">医療・福祉施設等事業運営基金</t>
  </si>
  <si>
    <t xml:space="preserve">高齢者施設等基金</t>
  </si>
  <si>
    <t xml:space="preserve">青少年人材育成基金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</si>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</sst>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6">
    <font>
      <sz val="11"/>
      <color rgb="FF000000"/>
      <name val="ＭＳ 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1"/>
      <color rgb="FF000000"/>
      <name val="ＭＳ ゴシック"/>
      <family val="5"/>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color rgb="FF000000"/>
      <name val="游明朝"/>
      <family val="2"/>
      <charset val="128"/>
    </font>
    <font>
      <sz val="11"/>
      <color rgb="FF000000"/>
      <name val="Calibri"/>
      <family val="0"/>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9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1" fillId="0" borderId="46"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4"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3" borderId="0" xfId="34" applyFont="true" applyBorder="false" applyAlignment="false" applyProtection="false">
      <alignment horizontal="general" vertical="center" textRotation="0" wrapText="false" indent="0" shrinkToFit="false"/>
      <protection locked="true" hidden="false"/>
    </xf>
    <xf numFmtId="164" fontId="19" fillId="0" borderId="0" xfId="34"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4"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03" xfId="35"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5"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4" applyFont="true" applyBorder="true" applyAlignment="true" applyProtection="false">
      <alignment horizontal="right" vertical="center" textRotation="0" wrapText="false" indent="0" shrinkToFit="true"/>
      <protection locked="true" hidden="false"/>
    </xf>
    <xf numFmtId="174" fontId="18" fillId="3" borderId="38" xfId="34" applyFont="true" applyBorder="true" applyAlignment="true" applyProtection="false">
      <alignment horizontal="right" vertical="center" textRotation="0" wrapText="false" indent="0" shrinkToFit="true"/>
      <protection locked="true" hidden="false"/>
    </xf>
    <xf numFmtId="175" fontId="18" fillId="3" borderId="106" xfId="34"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39"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5" applyFont="true" applyBorder="true" applyAlignment="true" applyProtection="false">
      <alignment horizontal="right" vertical="center" textRotation="0" wrapText="false" indent="0" shrinkToFit="true"/>
      <protection locked="true" hidden="false"/>
    </xf>
    <xf numFmtId="174" fontId="18" fillId="3" borderId="109" xfId="35" applyFont="true" applyBorder="true" applyAlignment="true" applyProtection="false">
      <alignment horizontal="right" vertical="center" textRotation="0" wrapText="false" indent="0" shrinkToFit="true"/>
      <protection locked="true" hidden="false"/>
    </xf>
    <xf numFmtId="174" fontId="18" fillId="3" borderId="110"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5"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5" applyFont="true" applyBorder="true" applyAlignment="true" applyProtection="false">
      <alignment horizontal="right" vertical="center" textRotation="0" wrapText="false" indent="0" shrinkToFit="true"/>
      <protection locked="true" hidden="false"/>
    </xf>
    <xf numFmtId="174" fontId="18" fillId="3" borderId="50"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5" applyFont="true" applyBorder="true" applyAlignment="true" applyProtection="false">
      <alignment horizontal="right" vertical="center" textRotation="0" wrapText="false" indent="0" shrinkToFit="true"/>
      <protection locked="true" hidden="false"/>
    </xf>
    <xf numFmtId="175" fontId="18" fillId="3" borderId="112"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5" applyFont="true" applyBorder="true" applyAlignment="true" applyProtection="false">
      <alignment horizontal="left" vertical="center" textRotation="0" wrapText="false" indent="0" shrinkToFit="true"/>
      <protection locked="true" hidden="false"/>
    </xf>
    <xf numFmtId="164" fontId="18" fillId="3" borderId="40" xfId="35" applyFont="true" applyBorder="true" applyAlignment="true" applyProtection="false">
      <alignment horizontal="left" vertical="center" textRotation="0" wrapText="false" indent="0" shrinkToFit="true"/>
      <protection locked="true" hidden="false"/>
    </xf>
    <xf numFmtId="175" fontId="18" fillId="3" borderId="51" xfId="35"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5" applyFont="true" applyBorder="true" applyAlignment="true" applyProtection="false">
      <alignment horizontal="right" vertical="center" textRotation="0" wrapText="false" indent="0" shrinkToFit="true"/>
      <protection locked="true" hidden="false"/>
    </xf>
    <xf numFmtId="175" fontId="18" fillId="3" borderId="83" xfId="35" applyFont="true" applyBorder="true" applyAlignment="true" applyProtection="false">
      <alignment horizontal="right" vertical="center" textRotation="0" wrapText="false" indent="0" shrinkToFit="true"/>
      <protection locked="true" hidden="false"/>
    </xf>
    <xf numFmtId="175" fontId="18" fillId="3" borderId="113" xfId="35"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4" applyFont="true" applyBorder="true" applyAlignment="true" applyProtection="false">
      <alignment horizontal="right" vertical="center" textRotation="0" wrapText="false" indent="0" shrinkToFit="true"/>
      <protection locked="true" hidden="false"/>
    </xf>
    <xf numFmtId="174" fontId="18" fillId="3" borderId="35" xfId="34" applyFont="true" applyBorder="true" applyAlignment="true" applyProtection="false">
      <alignment horizontal="right" vertical="center" textRotation="0" wrapText="false" indent="0" shrinkToFit="true"/>
      <protection locked="true" hidden="false"/>
    </xf>
    <xf numFmtId="175" fontId="18" fillId="3" borderId="115" xfId="35" applyFont="true" applyBorder="true" applyAlignment="true" applyProtection="false">
      <alignment horizontal="right" vertical="center" textRotation="0" wrapText="false" indent="0" shrinkToFit="true"/>
      <protection locked="true" hidden="false"/>
    </xf>
    <xf numFmtId="176" fontId="18" fillId="3" borderId="22" xfId="35" applyFont="true" applyBorder="true" applyAlignment="true" applyProtection="false">
      <alignment horizontal="right" vertical="center" textRotation="0" wrapText="false" indent="0" shrinkToFit="true"/>
      <protection locked="true" hidden="false"/>
    </xf>
    <xf numFmtId="176" fontId="18" fillId="3" borderId="24" xfId="35"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5" applyFont="true" applyBorder="true" applyAlignment="true" applyProtection="false">
      <alignment horizontal="right" vertical="center" textRotation="0" wrapText="false" indent="0" shrinkToFit="true"/>
      <protection locked="true" hidden="false"/>
    </xf>
    <xf numFmtId="174" fontId="18" fillId="3" borderId="117" xfId="35" applyFont="true" applyBorder="true" applyAlignment="true" applyProtection="false">
      <alignment horizontal="right" vertical="center" textRotation="0" wrapText="false" indent="0" shrinkToFit="true"/>
      <protection locked="true" hidden="false"/>
    </xf>
    <xf numFmtId="175" fontId="18" fillId="3" borderId="118" xfId="35"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5"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5" applyFont="true" applyBorder="true" applyAlignment="true" applyProtection="false">
      <alignment horizontal="right" vertical="center" textRotation="0" wrapText="false" indent="0" shrinkToFit="true"/>
      <protection locked="true" hidden="false"/>
    </xf>
    <xf numFmtId="176" fontId="18" fillId="3" borderId="120" xfId="35"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5" applyFont="true" applyBorder="true" applyAlignment="true" applyProtection="false">
      <alignment horizontal="right" vertical="center" textRotation="0" wrapText="false" indent="0" shrinkToFit="true"/>
      <protection locked="true" hidden="false"/>
    </xf>
    <xf numFmtId="177" fontId="18" fillId="3" borderId="120" xfId="35"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5"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5" applyFont="true" applyBorder="true" applyAlignment="true" applyProtection="false">
      <alignment horizontal="right" vertical="center" textRotation="0" wrapText="false" indent="0" shrinkToFit="true"/>
      <protection locked="true" hidden="false"/>
    </xf>
    <xf numFmtId="177" fontId="18" fillId="3" borderId="124" xfId="35"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5" applyFont="true" applyBorder="true" applyAlignment="true" applyProtection="false">
      <alignment horizontal="right" vertical="center" textRotation="0" wrapText="false" indent="0" shrinkToFit="true"/>
      <protection locked="true" hidden="false"/>
    </xf>
    <xf numFmtId="175" fontId="18" fillId="3" borderId="109" xfId="35" applyFont="true" applyBorder="true" applyAlignment="true" applyProtection="false">
      <alignment horizontal="right" vertical="center" textRotation="0" wrapText="false" indent="0" shrinkToFit="true"/>
      <protection locked="true" hidden="false"/>
    </xf>
    <xf numFmtId="175" fontId="18" fillId="3" borderId="110" xfId="35"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5" applyFont="true" applyBorder="true" applyAlignment="true" applyProtection="false">
      <alignment horizontal="right" vertical="center" textRotation="0" wrapText="false" indent="0" shrinkToFit="true"/>
      <protection locked="true" hidden="false"/>
    </xf>
    <xf numFmtId="164" fontId="22" fillId="3" borderId="0" xfId="34"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8" fontId="15" fillId="3" borderId="13" xfId="37" applyFont="true" applyBorder="true" applyAlignment="true" applyProtection="false">
      <alignment horizontal="left" vertical="center" textRotation="0" wrapText="true" indent="0" shrinkToFit="false"/>
      <protection locked="true" hidden="false"/>
    </xf>
    <xf numFmtId="174" fontId="15" fillId="3" borderId="21" xfId="37" applyFont="true" applyBorder="true" applyAlignment="true" applyProtection="false">
      <alignment horizontal="right" vertical="center" textRotation="0" wrapText="false" indent="0" shrinkToFit="true"/>
      <protection locked="true" hidden="false"/>
    </xf>
    <xf numFmtId="174" fontId="15" fillId="3" borderId="47" xfId="37" applyFont="true" applyBorder="true" applyAlignment="true" applyProtection="false">
      <alignment horizontal="right" vertical="center" textRotation="0" wrapText="false" indent="0" shrinkToFit="true"/>
      <protection locked="true" hidden="false"/>
    </xf>
    <xf numFmtId="175" fontId="15" fillId="3" borderId="130" xfId="37" applyFont="true" applyBorder="true" applyAlignment="true" applyProtection="false">
      <alignment horizontal="right" vertical="center" textRotation="0" wrapText="false" indent="0" shrinkToFit="true"/>
      <protection locked="true" hidden="false"/>
    </xf>
    <xf numFmtId="174" fontId="15" fillId="3" borderId="13" xfId="37" applyFont="true" applyBorder="true" applyAlignment="true" applyProtection="false">
      <alignment horizontal="right" vertical="center" textRotation="0" wrapText="false" indent="0" shrinkToFit="true"/>
      <protection locked="true" hidden="false"/>
    </xf>
    <xf numFmtId="174" fontId="15" fillId="3" borderId="7" xfId="37" applyFont="true" applyBorder="true" applyAlignment="true" applyProtection="false">
      <alignment horizontal="right" vertical="center" textRotation="0" wrapText="false" indent="0" shrinkToFit="true"/>
      <protection locked="true" hidden="false"/>
    </xf>
    <xf numFmtId="175"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79"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3" fillId="0" borderId="13" xfId="38" applyFont="true" applyBorder="true" applyAlignment="false" applyProtection="false">
      <alignment horizontal="general" vertical="center" textRotation="0" wrapText="false" indent="0" shrinkToFit="false"/>
      <protection locked="true" hidden="false"/>
    </xf>
    <xf numFmtId="180" fontId="43" fillId="0" borderId="13" xfId="38" applyFont="true" applyBorder="true" applyAlignment="true" applyProtection="false">
      <alignment horizontal="right" vertical="center" textRotation="0" wrapText="false" indent="0" shrinkToFit="true"/>
      <protection locked="true" hidden="false"/>
    </xf>
    <xf numFmtId="180" fontId="43" fillId="0" borderId="128" xfId="38" applyFont="true" applyBorder="true" applyAlignment="true" applyProtection="false">
      <alignment horizontal="right" vertical="center" textRotation="0" wrapText="false" indent="0" shrinkToFit="true"/>
      <protection locked="true" hidden="false"/>
    </xf>
    <xf numFmtId="180"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5" fontId="43" fillId="0" borderId="13" xfId="38" applyFont="true" applyBorder="true" applyAlignment="true" applyProtection="false">
      <alignment horizontal="right" vertical="center" textRotation="0" wrapText="false" indent="0" shrinkToFit="true"/>
      <protection locked="true" hidden="false"/>
    </xf>
    <xf numFmtId="175" fontId="43" fillId="0" borderId="128" xfId="38" applyFont="true" applyBorder="true" applyAlignment="true" applyProtection="false">
      <alignment horizontal="right" vertical="center" textRotation="0" wrapText="false" indent="0" shrinkToFit="true"/>
      <protection locked="true" hidden="false"/>
    </xf>
    <xf numFmtId="175"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6" fontId="15" fillId="0" borderId="42"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128"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4" fontId="15" fillId="0" borderId="13" xfId="38" applyFont="true" applyBorder="true" applyAlignment="true" applyProtection="false">
      <alignment horizontal="right" vertical="center" textRotation="0" wrapText="false" indent="0" shrinkToFit="true"/>
      <protection locked="true" hidden="false"/>
    </xf>
    <xf numFmtId="174"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9"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9" fontId="15" fillId="0" borderId="33" xfId="37" applyFont="true" applyBorder="true" applyAlignment="fals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general" vertical="center" textRotation="0" wrapText="false" indent="0" shrinkToFit="false"/>
      <protection locked="true" hidden="false"/>
    </xf>
    <xf numFmtId="166" fontId="43" fillId="0" borderId="44" xfId="32" applyFont="true" applyBorder="true" applyAlignment="true" applyProtection="false">
      <alignment horizontal="general" vertical="center" textRotation="0" wrapText="false" indent="0" shrinkToFit="false"/>
      <protection locked="true" hidden="false"/>
    </xf>
    <xf numFmtId="166" fontId="43" fillId="0" borderId="13" xfId="32" applyFont="true" applyBorder="true" applyAlignment="true" applyProtection="false">
      <alignment horizontal="center" vertical="center" textRotation="0" wrapText="true" indent="0" shrinkToFit="false"/>
      <protection locked="true" hidden="false"/>
    </xf>
    <xf numFmtId="166" fontId="43" fillId="0" borderId="13" xfId="32" applyFont="true" applyBorder="true" applyAlignment="true" applyProtection="false">
      <alignment horizontal="center" vertical="center" textRotation="0" wrapText="false" indent="0" shrinkToFit="false"/>
      <protection locked="true" hidden="false"/>
    </xf>
    <xf numFmtId="166" fontId="43" fillId="0" borderId="47" xfId="32" applyFont="true" applyBorder="true" applyAlignment="true" applyProtection="false">
      <alignment horizontal="general" vertical="center" textRotation="0" wrapText="false" indent="0" shrinkToFit="false"/>
      <protection locked="true" hidden="false"/>
    </xf>
    <xf numFmtId="166" fontId="43" fillId="0" borderId="48" xfId="32" applyFont="true" applyBorder="true" applyAlignment="tru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center" vertical="center" textRotation="0" wrapText="false" indent="0" shrinkToFit="false"/>
      <protection locked="true" hidden="false"/>
    </xf>
    <xf numFmtId="166" fontId="43"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3" fillId="0" borderId="33" xfId="32" applyFont="true" applyBorder="true" applyAlignment="true" applyProtection="false">
      <alignment horizontal="center" vertical="center" textRotation="0" wrapText="true" indent="0" shrinkToFit="false"/>
      <protection locked="true" hidden="false"/>
    </xf>
    <xf numFmtId="174" fontId="43" fillId="0" borderId="22" xfId="33" applyFont="true" applyBorder="true" applyAlignment="true" applyProtection="false">
      <alignment horizontal="right" vertical="center" textRotation="0" wrapText="false" indent="0" shrinkToFit="true"/>
      <protection locked="true" hidden="false"/>
    </xf>
    <xf numFmtId="174" fontId="43" fillId="0" borderId="43" xfId="33" applyFont="true" applyBorder="true" applyAlignment="true" applyProtection="false">
      <alignment horizontal="right" vertical="center" textRotation="0" wrapText="false" indent="0" shrinkToFit="true"/>
      <protection locked="true" hidden="false"/>
    </xf>
    <xf numFmtId="175" fontId="43" fillId="0" borderId="132" xfId="33" applyFont="true" applyBorder="true" applyAlignment="true" applyProtection="false">
      <alignment horizontal="right" vertical="center" textRotation="0" wrapText="false" indent="0" shrinkToFit="true"/>
      <protection locked="true" hidden="false"/>
    </xf>
    <xf numFmtId="174" fontId="43" fillId="0" borderId="131" xfId="33" applyFont="true" applyBorder="true" applyAlignment="true" applyProtection="false">
      <alignment horizontal="right" vertical="center" textRotation="0" wrapText="false" indent="0" shrinkToFit="true"/>
      <protection locked="true" hidden="false"/>
    </xf>
    <xf numFmtId="175" fontId="43" fillId="0" borderId="133" xfId="33" applyFont="true" applyBorder="true" applyAlignment="true" applyProtection="false">
      <alignment horizontal="right" vertical="center" textRotation="0" wrapText="false" indent="0" shrinkToFit="true"/>
      <protection locked="true" hidden="false"/>
    </xf>
    <xf numFmtId="175" fontId="43" fillId="0" borderId="22" xfId="33" applyFont="true" applyBorder="true" applyAlignment="true" applyProtection="false">
      <alignment horizontal="right" vertical="center" textRotation="0" wrapText="false" indent="0" shrinkToFit="true"/>
      <protection locked="true" hidden="false"/>
    </xf>
    <xf numFmtId="166" fontId="43" fillId="0" borderId="47" xfId="32" applyFont="true" applyBorder="true" applyAlignment="true" applyProtection="false">
      <alignment horizontal="center" vertical="center" textRotation="0" wrapText="false" indent="0" shrinkToFit="false"/>
      <protection locked="true" hidden="false"/>
    </xf>
    <xf numFmtId="166" fontId="43" fillId="0" borderId="134" xfId="32" applyFont="true" applyBorder="true" applyAlignment="true" applyProtection="false">
      <alignment horizontal="center" vertical="center" textRotation="0" wrapText="false" indent="0" shrinkToFit="false"/>
      <protection locked="true" hidden="false"/>
    </xf>
    <xf numFmtId="174" fontId="43" fillId="0" borderId="135" xfId="33" applyFont="true" applyBorder="true" applyAlignment="true" applyProtection="false">
      <alignment horizontal="right" vertical="center" textRotation="0" wrapText="false" indent="0" shrinkToFit="true"/>
      <protection locked="true" hidden="false"/>
    </xf>
    <xf numFmtId="174" fontId="43" fillId="0" borderId="136" xfId="33" applyFont="true" applyBorder="true" applyAlignment="true" applyProtection="false">
      <alignment horizontal="right" vertical="center" textRotation="0" wrapText="false" indent="0" shrinkToFit="true"/>
      <protection locked="true" hidden="false"/>
    </xf>
    <xf numFmtId="175" fontId="43" fillId="0" borderId="134" xfId="33" applyFont="true" applyBorder="true" applyAlignment="true" applyProtection="false">
      <alignment horizontal="right" vertical="center" textRotation="0" wrapText="false" indent="0" shrinkToFit="true"/>
      <protection locked="true" hidden="false"/>
    </xf>
    <xf numFmtId="174" fontId="43" fillId="0" borderId="137" xfId="33" applyFont="true" applyBorder="true" applyAlignment="true" applyProtection="false">
      <alignment horizontal="right" vertical="center" textRotation="0" wrapText="false" indent="0" shrinkToFit="true"/>
      <protection locked="true" hidden="false"/>
    </xf>
    <xf numFmtId="175" fontId="43" fillId="0" borderId="138" xfId="33" applyFont="true" applyBorder="true" applyAlignment="true" applyProtection="false">
      <alignment horizontal="right" vertical="center" textRotation="0" wrapText="false" indent="0" shrinkToFit="true"/>
      <protection locked="true" hidden="false"/>
    </xf>
    <xf numFmtId="175" fontId="43" fillId="0" borderId="135" xfId="33" applyFont="true" applyBorder="true" applyAlignment="true" applyProtection="false">
      <alignment horizontal="right" vertical="center" textRotation="0" wrapText="false" indent="0" shrinkToFit="true"/>
      <protection locked="true" hidden="false"/>
    </xf>
    <xf numFmtId="166" fontId="43" fillId="0" borderId="44" xfId="32" applyFont="true" applyBorder="true" applyAlignment="true" applyProtection="false">
      <alignment horizontal="center" vertical="center" textRotation="0" wrapText="false" indent="0" shrinkToFit="false"/>
      <protection locked="true" hidden="false"/>
    </xf>
    <xf numFmtId="174" fontId="43" fillId="0" borderId="22" xfId="33" applyFont="true" applyBorder="true" applyAlignment="true" applyProtection="false">
      <alignment horizontal="right" vertical="center" textRotation="0" wrapText="false" indent="0" shrinkToFit="true"/>
      <protection locked="true" hidden="false"/>
    </xf>
    <xf numFmtId="174" fontId="43" fillId="0" borderId="43" xfId="33" applyFont="true" applyBorder="true" applyAlignment="true" applyProtection="false">
      <alignment horizontal="right" vertical="center" textRotation="0" wrapText="false" indent="0" shrinkToFit="true"/>
      <protection locked="true" hidden="false"/>
    </xf>
    <xf numFmtId="175" fontId="43" fillId="0" borderId="132" xfId="33" applyFont="true" applyBorder="true" applyAlignment="true" applyProtection="false">
      <alignment horizontal="right" vertical="center" textRotation="0" wrapText="false" indent="0" shrinkToFit="true"/>
      <protection locked="true" hidden="false"/>
    </xf>
    <xf numFmtId="174" fontId="43" fillId="0" borderId="131" xfId="33" applyFont="true" applyBorder="true" applyAlignment="true" applyProtection="false">
      <alignment horizontal="right" vertical="center" textRotation="0" wrapText="false" indent="0" shrinkToFit="true"/>
      <protection locked="true" hidden="false"/>
    </xf>
    <xf numFmtId="175" fontId="43"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51" fillId="0" borderId="0" xfId="25" applyFont="true" applyBorder="false" applyAlignment="true" applyProtection="false">
      <alignment horizontal="right" vertical="center" textRotation="0" wrapText="false" indent="0" shrinkToFit="false"/>
      <protection locked="true" hidden="false"/>
    </xf>
    <xf numFmtId="164" fontId="52" fillId="6" borderId="29" xfId="25" applyFont="true" applyBorder="true" applyAlignment="true" applyProtection="false">
      <alignment horizontal="general" vertical="bottom" textRotation="0" wrapText="false" indent="0" shrinkToFit="false"/>
      <protection locked="true" hidden="false"/>
    </xf>
    <xf numFmtId="164" fontId="52" fillId="6" borderId="139" xfId="25" applyFont="true" applyBorder="true" applyAlignment="true" applyProtection="false">
      <alignment horizontal="right" vertical="top" textRotation="0" wrapText="false" indent="0" shrinkToFit="false"/>
      <protection locked="true" hidden="false"/>
    </xf>
    <xf numFmtId="164" fontId="52" fillId="6" borderId="140" xfId="25" applyFont="true" applyBorder="true" applyAlignment="true" applyProtection="false">
      <alignment horizontal="right" vertical="top" textRotation="0" wrapText="false" indent="0" shrinkToFit="false"/>
      <protection locked="true" hidden="false"/>
    </xf>
    <xf numFmtId="164" fontId="52" fillId="6" borderId="141" xfId="25" applyFont="true" applyBorder="true" applyAlignment="true" applyProtection="false">
      <alignment horizontal="center" vertical="center" textRotation="0" wrapText="false" indent="0" shrinkToFit="false"/>
      <protection locked="true" hidden="false"/>
    </xf>
    <xf numFmtId="164" fontId="52" fillId="6" borderId="19" xfId="25" applyFont="true" applyBorder="true" applyAlignment="true" applyProtection="false">
      <alignment horizontal="center" vertical="center" textRotation="0" wrapText="false" indent="0" shrinkToFit="false"/>
      <protection locked="true" hidden="false"/>
    </xf>
    <xf numFmtId="164" fontId="52" fillId="6" borderId="28" xfId="25" applyFont="true" applyBorder="true" applyAlignment="true" applyProtection="false">
      <alignment horizontal="center" vertical="center" textRotation="0" wrapText="false" indent="0" shrinkToFit="false"/>
      <protection locked="true" hidden="false"/>
    </xf>
    <xf numFmtId="164" fontId="52" fillId="0" borderId="25" xfId="25" applyFont="true" applyBorder="true" applyAlignment="true" applyProtection="false">
      <alignment horizontal="center" vertical="center" textRotation="0" wrapText="true" indent="0" shrinkToFit="false"/>
      <protection locked="true" hidden="false"/>
    </xf>
    <xf numFmtId="164" fontId="52" fillId="0" borderId="17" xfId="25" applyFont="true" applyBorder="true" applyAlignment="true" applyProtection="true">
      <alignment horizontal="left" vertical="center" textRotation="0" wrapText="true" indent="0" shrinkToFit="false"/>
      <protection locked="true" hidden="false"/>
    </xf>
    <xf numFmtId="176" fontId="52" fillId="0" borderId="141" xfId="25" applyFont="true" applyBorder="true" applyAlignment="true" applyProtection="true">
      <alignment horizontal="right" vertical="center" textRotation="0" wrapText="false" indent="0" shrinkToFit="true"/>
      <protection locked="true" hidden="false"/>
    </xf>
    <xf numFmtId="176" fontId="52" fillId="0" borderId="19" xfId="25" applyFont="true" applyBorder="true" applyAlignment="true" applyProtection="true">
      <alignment horizontal="right" vertical="center" textRotation="0" wrapText="false" indent="0" shrinkToFit="true"/>
      <protection locked="true" hidden="false"/>
    </xf>
    <xf numFmtId="176" fontId="52" fillId="0" borderId="20" xfId="25" applyFont="true" applyBorder="true" applyAlignment="true" applyProtection="true">
      <alignment horizontal="right" vertical="center" textRotation="0" wrapText="false" indent="0" shrinkToFit="true"/>
      <protection locked="true" hidden="false"/>
    </xf>
    <xf numFmtId="164" fontId="52" fillId="0" borderId="114" xfId="25" applyFont="true" applyBorder="true" applyAlignment="true" applyProtection="false">
      <alignment horizontal="center" vertical="center" textRotation="0" wrapText="true" indent="0" shrinkToFit="false"/>
      <protection locked="true" hidden="false"/>
    </xf>
    <xf numFmtId="164" fontId="52" fillId="0" borderId="142" xfId="25" applyFont="true" applyBorder="true" applyAlignment="true" applyProtection="true">
      <alignment horizontal="left" vertical="center" textRotation="0" wrapText="false" indent="0" shrinkToFit="false"/>
      <protection locked="true" hidden="false"/>
    </xf>
    <xf numFmtId="176" fontId="52" fillId="0" borderId="102" xfId="25" applyFont="true" applyBorder="true" applyAlignment="true" applyProtection="true">
      <alignment horizontal="right" vertical="center" textRotation="0" wrapText="false" indent="0" shrinkToFit="true"/>
      <protection locked="true" hidden="false"/>
    </xf>
    <xf numFmtId="176" fontId="52" fillId="0" borderId="22" xfId="25" applyFont="true" applyBorder="true" applyAlignment="true" applyProtection="true">
      <alignment horizontal="right" vertical="center" textRotation="0" wrapText="false" indent="0" shrinkToFit="true"/>
      <protection locked="true" hidden="false"/>
    </xf>
    <xf numFmtId="176" fontId="52" fillId="0" borderId="24" xfId="25" applyFont="true" applyBorder="true" applyAlignment="true" applyProtection="true">
      <alignment horizontal="right" vertical="center" textRotation="0" wrapText="false" indent="0" shrinkToFit="true"/>
      <protection locked="true" hidden="false"/>
    </xf>
    <xf numFmtId="164" fontId="52" fillId="0" borderId="125" xfId="25" applyFont="true" applyBorder="true" applyAlignment="true" applyProtection="false">
      <alignment horizontal="center" vertical="center" textRotation="0" wrapText="false" indent="0" shrinkToFit="false"/>
      <protection locked="true" hidden="false"/>
    </xf>
    <xf numFmtId="164" fontId="52" fillId="0" borderId="143" xfId="25" applyFont="true" applyBorder="true" applyAlignment="true" applyProtection="true">
      <alignment horizontal="left" vertical="center" textRotation="0" wrapText="false" indent="0" shrinkToFit="false"/>
      <protection locked="true" hidden="false"/>
    </xf>
    <xf numFmtId="176" fontId="52" fillId="0" borderId="9" xfId="25" applyFont="true" applyBorder="true" applyAlignment="true" applyProtection="true">
      <alignment horizontal="right" vertical="center" textRotation="0" wrapText="false" indent="0" shrinkToFit="true"/>
      <protection locked="true" hidden="false"/>
    </xf>
    <xf numFmtId="176" fontId="52" fillId="0" borderId="18" xfId="25" applyFont="true" applyBorder="true" applyAlignment="true" applyProtection="true">
      <alignment horizontal="right" vertical="center" textRotation="0" wrapText="false" indent="0" shrinkToFit="true"/>
      <protection locked="true" hidden="false"/>
    </xf>
    <xf numFmtId="176" fontId="52"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52" fillId="0" borderId="0" xfId="36" applyFont="true" applyBorder="false" applyAlignment="false" applyProtection="false">
      <alignment horizontal="general" vertical="center" textRotation="0" wrapText="false" indent="0" shrinkToFit="false"/>
      <protection locked="true" hidden="false"/>
    </xf>
    <xf numFmtId="164" fontId="51" fillId="0" borderId="0" xfId="36" applyFont="true" applyBorder="false" applyAlignment="true" applyProtection="false">
      <alignment horizontal="right" vertical="center" textRotation="0" wrapText="false" indent="0" shrinkToFit="false"/>
      <protection locked="true" hidden="false"/>
    </xf>
    <xf numFmtId="164" fontId="52" fillId="6" borderId="29" xfId="36" applyFont="true" applyBorder="true" applyAlignment="true" applyProtection="false">
      <alignment horizontal="general" vertical="bottom" textRotation="0" wrapText="false" indent="0" shrinkToFit="false"/>
      <protection locked="true" hidden="false"/>
    </xf>
    <xf numFmtId="164" fontId="52" fillId="6" borderId="139" xfId="36" applyFont="true" applyBorder="true" applyAlignment="true" applyProtection="false">
      <alignment horizontal="right" vertical="top" textRotation="0" wrapText="false" indent="0" shrinkToFit="false"/>
      <protection locked="true" hidden="false"/>
    </xf>
    <xf numFmtId="164" fontId="52" fillId="6" borderId="140" xfId="36" applyFont="true" applyBorder="true" applyAlignment="true" applyProtection="false">
      <alignment horizontal="right" vertical="top" textRotation="0" wrapText="false" indent="0" shrinkToFit="false"/>
      <protection locked="true" hidden="false"/>
    </xf>
    <xf numFmtId="164" fontId="52" fillId="6" borderId="144" xfId="36" applyFont="true" applyBorder="true" applyAlignment="true" applyProtection="false">
      <alignment horizontal="center" vertical="center" textRotation="0" wrapText="false" indent="0" shrinkToFit="false"/>
      <protection locked="true" hidden="false"/>
    </xf>
    <xf numFmtId="164" fontId="52" fillId="6" borderId="19" xfId="36" applyFont="true" applyBorder="true" applyAlignment="true" applyProtection="false">
      <alignment horizontal="center" vertical="center" textRotation="0" wrapText="false" indent="0" shrinkToFit="false"/>
      <protection locked="true" hidden="false"/>
    </xf>
    <xf numFmtId="164" fontId="52" fillId="6" borderId="20" xfId="36" applyFont="true" applyBorder="true" applyAlignment="true" applyProtection="false">
      <alignment horizontal="center" vertical="center" textRotation="0" wrapText="false" indent="0" shrinkToFit="false"/>
      <protection locked="true" hidden="false"/>
    </xf>
    <xf numFmtId="164" fontId="52" fillId="0" borderId="121" xfId="36" applyFont="true" applyBorder="true" applyAlignment="true" applyProtection="false">
      <alignment horizontal="general" vertical="center" textRotation="0" wrapText="true" indent="0" shrinkToFit="false"/>
      <protection locked="true" hidden="false"/>
    </xf>
    <xf numFmtId="164" fontId="61" fillId="0" borderId="81" xfId="36" applyFont="true" applyBorder="true" applyAlignment="true" applyProtection="false">
      <alignment horizontal="left" vertical="center" textRotation="0" wrapText="true" indent="0" shrinkToFit="false"/>
      <protection locked="true" hidden="false"/>
    </xf>
    <xf numFmtId="176" fontId="52" fillId="0" borderId="1" xfId="36" applyFont="true" applyBorder="true" applyAlignment="true" applyProtection="false">
      <alignment horizontal="right" vertical="center" textRotation="0" wrapText="false" indent="0" shrinkToFit="true"/>
      <protection locked="true" hidden="false"/>
    </xf>
    <xf numFmtId="176" fontId="52" fillId="0" borderId="12" xfId="36" applyFont="true" applyBorder="true" applyAlignment="true" applyProtection="false">
      <alignment horizontal="right" vertical="center" textRotation="0" wrapText="false" indent="0" shrinkToFit="true"/>
      <protection locked="true" hidden="false"/>
    </xf>
    <xf numFmtId="176" fontId="52" fillId="0" borderId="2" xfId="36" applyFont="true" applyBorder="true" applyAlignment="true" applyProtection="false">
      <alignment horizontal="right" vertical="center" textRotation="0" wrapText="false" indent="0" shrinkToFit="true"/>
      <protection locked="true" hidden="false"/>
    </xf>
    <xf numFmtId="164" fontId="52" fillId="0" borderId="104" xfId="36" applyFont="true" applyBorder="true" applyAlignment="true" applyProtection="false">
      <alignment horizontal="general" vertical="center" textRotation="0" wrapText="false" indent="0" shrinkToFit="false"/>
      <protection locked="true" hidden="false"/>
    </xf>
    <xf numFmtId="164" fontId="61" fillId="0" borderId="145" xfId="36" applyFont="true" applyBorder="true" applyAlignment="true" applyProtection="false">
      <alignment horizontal="left" vertical="center" textRotation="0" wrapText="true" indent="0" shrinkToFit="false"/>
      <protection locked="true" hidden="false"/>
    </xf>
    <xf numFmtId="176" fontId="52" fillId="0" borderId="6" xfId="36" applyFont="true" applyBorder="true" applyAlignment="true" applyProtection="false">
      <alignment horizontal="right" vertical="center" textRotation="0" wrapText="false" indent="0" shrinkToFit="true"/>
      <protection locked="true" hidden="false"/>
    </xf>
    <xf numFmtId="176" fontId="52" fillId="0" borderId="13" xfId="36" applyFont="true" applyBorder="true" applyAlignment="true" applyProtection="false">
      <alignment horizontal="right" vertical="center" textRotation="0" wrapText="false" indent="0" shrinkToFit="true"/>
      <protection locked="true" hidden="false"/>
    </xf>
    <xf numFmtId="176" fontId="52" fillId="0" borderId="14" xfId="36" applyFont="true" applyBorder="true" applyAlignment="true" applyProtection="false">
      <alignment horizontal="right" vertical="center" textRotation="0" wrapText="false" indent="0" shrinkToFit="true"/>
      <protection locked="true" hidden="false"/>
    </xf>
    <xf numFmtId="164" fontId="52" fillId="0" borderId="114" xfId="36" applyFont="true" applyBorder="true" applyAlignment="true" applyProtection="false">
      <alignment horizontal="general" vertical="center" textRotation="0" wrapText="false" indent="0" shrinkToFit="false"/>
      <protection locked="true" hidden="false"/>
    </xf>
    <xf numFmtId="164" fontId="52" fillId="0" borderId="125" xfId="36" applyFont="true" applyBorder="true" applyAlignment="true" applyProtection="false">
      <alignment horizontal="general" vertical="center" textRotation="0" wrapText="false" indent="0" shrinkToFit="false"/>
      <protection locked="true" hidden="false"/>
    </xf>
    <xf numFmtId="164" fontId="61" fillId="0" borderId="143" xfId="36" applyFont="true" applyBorder="true" applyAlignment="true" applyProtection="false">
      <alignment horizontal="left" vertical="center" textRotation="0" wrapText="true" indent="0" shrinkToFit="false"/>
      <protection locked="true" hidden="false"/>
    </xf>
    <xf numFmtId="176" fontId="52" fillId="0" borderId="9" xfId="36" applyFont="true" applyBorder="true" applyAlignment="true" applyProtection="false">
      <alignment horizontal="right" vertical="center" textRotation="0" wrapText="false" indent="0" shrinkToFit="true"/>
      <protection locked="true" hidden="false"/>
    </xf>
    <xf numFmtId="176" fontId="52" fillId="0" borderId="18" xfId="36" applyFont="true" applyBorder="true" applyAlignment="true" applyProtection="false">
      <alignment horizontal="right" vertical="center" textRotation="0" wrapText="false" indent="0" shrinkToFit="true"/>
      <protection locked="true" hidden="false"/>
    </xf>
    <xf numFmtId="176" fontId="52" fillId="0" borderId="10" xfId="36" applyFont="true" applyBorder="true" applyAlignment="true" applyProtection="false">
      <alignment horizontal="right" vertical="center" textRotation="0" wrapText="false" indent="0" shrinkToFit="true"/>
      <protection locked="true" hidden="false"/>
    </xf>
    <xf numFmtId="164" fontId="61" fillId="0" borderId="0" xfId="36" applyFont="true" applyBorder="true" applyAlignment="true" applyProtection="false">
      <alignment horizontal="general" vertical="center" textRotation="0" wrapText="fals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52"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51" fillId="0" borderId="0" xfId="27" applyFont="true" applyBorder="false" applyAlignment="true" applyProtection="false">
      <alignment horizontal="center" vertical="center" textRotation="0" wrapText="false" indent="0" shrinkToFit="false"/>
      <protection locked="true" hidden="false"/>
    </xf>
    <xf numFmtId="164" fontId="61" fillId="6" borderId="2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right" vertical="center" textRotation="0" wrapText="false" indent="0" shrinkToFit="false"/>
      <protection locked="true" hidden="false"/>
    </xf>
    <xf numFmtId="164" fontId="61" fillId="6" borderId="140" xfId="27" applyFont="true" applyBorder="true" applyAlignment="true" applyProtection="false">
      <alignment horizontal="right" vertical="top" textRotation="0" wrapText="false" indent="0" shrinkToFit="false"/>
      <protection locked="true" hidden="false"/>
    </xf>
    <xf numFmtId="164" fontId="61" fillId="6" borderId="144" xfId="27" applyFont="true" applyBorder="true" applyAlignment="true" applyProtection="false">
      <alignment horizontal="center" vertical="center" textRotation="0" wrapText="false" indent="0" shrinkToFit="false"/>
      <protection locked="true" hidden="false"/>
    </xf>
    <xf numFmtId="164" fontId="61" fillId="6" borderId="19" xfId="27" applyFont="true" applyBorder="true" applyAlignment="true" applyProtection="false">
      <alignment horizontal="center" vertical="center" textRotation="0" wrapText="false" indent="0" shrinkToFit="false"/>
      <protection locked="true" hidden="false"/>
    </xf>
    <xf numFmtId="164" fontId="61" fillId="6" borderId="28" xfId="27" applyFont="true" applyBorder="true" applyAlignment="true" applyProtection="false">
      <alignment horizontal="center" vertical="center" textRotation="0" wrapText="false" indent="0" shrinkToFit="false"/>
      <protection locked="true" hidden="false"/>
    </xf>
    <xf numFmtId="164" fontId="61" fillId="0" borderId="1" xfId="27" applyFont="true" applyBorder="true" applyAlignment="true" applyProtection="false">
      <alignment horizontal="general" vertical="center" textRotation="0" wrapText="true" indent="0" shrinkToFit="false"/>
      <protection locked="true" hidden="false"/>
    </xf>
    <xf numFmtId="164" fontId="61" fillId="0" borderId="47" xfId="27" applyFont="true" applyBorder="true" applyAlignment="true" applyProtection="false">
      <alignment horizontal="general" vertical="center" textRotation="0" wrapText="true" indent="0" shrinkToFit="false"/>
      <protection locked="true" hidden="false"/>
    </xf>
    <xf numFmtId="164" fontId="61" fillId="0" borderId="81" xfId="27" applyFont="true" applyBorder="true" applyAlignment="true" applyProtection="false">
      <alignment horizontal="general" vertical="center" textRotation="0" wrapText="false" indent="0" shrinkToFit="false"/>
      <protection locked="true" hidden="false"/>
    </xf>
    <xf numFmtId="174" fontId="61" fillId="0" borderId="1" xfId="27" applyFont="true" applyBorder="true" applyAlignment="true" applyProtection="true">
      <alignment horizontal="right" vertical="center" textRotation="0" wrapText="false" indent="0" shrinkToFit="true"/>
      <protection locked="true" hidden="false"/>
    </xf>
    <xf numFmtId="174" fontId="61" fillId="0" borderId="12" xfId="27" applyFont="true" applyBorder="true" applyAlignment="true" applyProtection="true">
      <alignment horizontal="right" vertical="center" textRotation="0" wrapText="false" indent="0" shrinkToFit="true"/>
      <protection locked="true" hidden="false"/>
    </xf>
    <xf numFmtId="174" fontId="61" fillId="0" borderId="2" xfId="27" applyFont="true" applyBorder="true" applyAlignment="true" applyProtection="true">
      <alignment horizontal="right" vertical="center" textRotation="0" wrapText="false" indent="0" shrinkToFit="true"/>
      <protection locked="true" hidden="false"/>
    </xf>
    <xf numFmtId="164" fontId="61" fillId="0" borderId="7" xfId="27" applyFont="true" applyBorder="true" applyAlignment="true" applyProtection="false">
      <alignment horizontal="general" vertical="center" textRotation="0" wrapText="false" indent="0" shrinkToFit="false"/>
      <protection locked="true" hidden="false"/>
    </xf>
    <xf numFmtId="164" fontId="61" fillId="0" borderId="145" xfId="27" applyFont="true" applyBorder="true" applyAlignment="true" applyProtection="false">
      <alignment horizontal="general" vertical="center" textRotation="0" wrapText="false" indent="0" shrinkToFit="false"/>
      <protection locked="true" hidden="false"/>
    </xf>
    <xf numFmtId="174" fontId="61" fillId="0" borderId="6" xfId="27" applyFont="true" applyBorder="true" applyAlignment="true" applyProtection="true">
      <alignment horizontal="right" vertical="center" textRotation="0" wrapText="false" indent="0" shrinkToFit="true"/>
      <protection locked="true" hidden="false"/>
    </xf>
    <xf numFmtId="174" fontId="61" fillId="0" borderId="13" xfId="27" applyFont="true" applyBorder="true" applyAlignment="true" applyProtection="true">
      <alignment horizontal="right" vertical="center" textRotation="0" wrapText="false" indent="0" shrinkToFit="true"/>
      <protection locked="true" hidden="false"/>
    </xf>
    <xf numFmtId="174" fontId="61" fillId="0" borderId="14" xfId="27" applyFont="true" applyBorder="true" applyAlignment="true" applyProtection="true">
      <alignment horizontal="right" vertical="center" textRotation="0" wrapText="false" indent="0" shrinkToFit="true"/>
      <protection locked="true" hidden="false"/>
    </xf>
    <xf numFmtId="164" fontId="61" fillId="0" borderId="43" xfId="27" applyFont="true" applyBorder="true" applyAlignment="true" applyProtection="false">
      <alignment horizontal="general" vertical="center" textRotation="0" wrapText="false" indent="0" shrinkToFit="false"/>
      <protection locked="true" hidden="false"/>
    </xf>
    <xf numFmtId="164" fontId="61" fillId="0" borderId="6" xfId="27" applyFont="true" applyBorder="true" applyAlignment="true" applyProtection="false">
      <alignment horizontal="general" vertical="center" textRotation="0" wrapText="true" indent="0" shrinkToFit="false"/>
      <protection locked="true" hidden="false"/>
    </xf>
    <xf numFmtId="164" fontId="61" fillId="0" borderId="9" xfId="27" applyFont="true" applyBorder="true" applyAlignment="true" applyProtection="false">
      <alignment horizontal="general" vertical="center" textRotation="0" wrapText="false" indent="0" shrinkToFit="false"/>
      <protection locked="true" hidden="false"/>
    </xf>
    <xf numFmtId="164" fontId="61" fillId="0" borderId="146" xfId="27" applyFont="true" applyBorder="true" applyAlignment="true" applyProtection="false">
      <alignment horizontal="general" vertical="center" textRotation="0" wrapText="false" indent="0" shrinkToFit="false"/>
      <protection locked="true" hidden="false"/>
    </xf>
    <xf numFmtId="164" fontId="61" fillId="0" borderId="143" xfId="27" applyFont="true" applyBorder="true" applyAlignment="true" applyProtection="false">
      <alignment horizontal="general" vertical="center" textRotation="0" wrapText="false" indent="0" shrinkToFit="false"/>
      <protection locked="true" hidden="false"/>
    </xf>
    <xf numFmtId="174" fontId="61" fillId="0" borderId="9" xfId="27" applyFont="true" applyBorder="true" applyAlignment="true" applyProtection="true">
      <alignment horizontal="right" vertical="center" textRotation="0" wrapText="false" indent="0" shrinkToFit="true"/>
      <protection locked="true" hidden="false"/>
    </xf>
    <xf numFmtId="174" fontId="61" fillId="0" borderId="18" xfId="27" applyFont="true" applyBorder="true" applyAlignment="true" applyProtection="true">
      <alignment horizontal="right" vertical="center" textRotation="0" wrapText="false" indent="0" shrinkToFit="true"/>
      <protection locked="true" hidden="false"/>
    </xf>
    <xf numFmtId="174" fontId="61" fillId="0" borderId="10" xfId="27" applyFont="true" applyBorder="true" applyAlignment="true" applyProtection="true">
      <alignment horizontal="right" vertical="center" textRotation="0" wrapText="false" indent="0" shrinkToFit="true"/>
      <protection locked="true" hidden="false"/>
    </xf>
    <xf numFmtId="164" fontId="61" fillId="0" borderId="0" xfId="27" applyFont="true" applyBorder="false" applyAlignment="true" applyProtection="false">
      <alignment horizontal="general" vertical="bottom"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74" fontId="61" fillId="0" borderId="0" xfId="27" applyFont="true" applyBorder="false" applyAlignment="true" applyProtection="false">
      <alignment horizontal="right" vertical="center" textRotation="0" wrapText="false" indent="0" shrinkToFit="true"/>
      <protection locked="true" hidden="false"/>
    </xf>
    <xf numFmtId="164" fontId="62" fillId="0" borderId="0" xfId="27" applyFont="true" applyBorder="false" applyAlignment="true" applyProtection="false">
      <alignment horizontal="center" vertical="center" textRotation="0" wrapText="false" indent="0" shrinkToFit="true"/>
      <protection locked="true" hidden="false"/>
    </xf>
    <xf numFmtId="164" fontId="61" fillId="0" borderId="11" xfId="27" applyFont="true" applyBorder="true" applyAlignment="true" applyProtection="false">
      <alignment horizontal="center" vertical="center" textRotation="0" wrapText="true" indent="0" shrinkToFit="false"/>
      <protection locked="true" hidden="false"/>
    </xf>
    <xf numFmtId="164" fontId="15" fillId="0" borderId="12" xfId="27" applyFont="true" applyBorder="true" applyAlignment="false" applyProtection="false">
      <alignment horizontal="general" vertical="center" textRotation="0" wrapText="false" indent="0" shrinkToFit="false"/>
      <protection locked="true" hidden="false"/>
    </xf>
    <xf numFmtId="174" fontId="61" fillId="0" borderId="1" xfId="27" applyFont="true" applyBorder="true" applyAlignment="true" applyProtection="true">
      <alignment horizontal="right" vertical="center" textRotation="0" wrapText="false" indent="0" shrinkToFit="true"/>
      <protection locked="false" hidden="false"/>
    </xf>
    <xf numFmtId="174" fontId="61" fillId="0" borderId="12" xfId="27" applyFont="true" applyBorder="true" applyAlignment="true" applyProtection="true">
      <alignment horizontal="right" vertical="center" textRotation="0" wrapText="false" indent="0" shrinkToFit="true"/>
      <protection locked="false" hidden="false"/>
    </xf>
    <xf numFmtId="174" fontId="61" fillId="0" borderId="2" xfId="27" applyFont="true" applyBorder="true" applyAlignment="true" applyProtection="true">
      <alignment horizontal="right" vertical="center" textRotation="0" wrapText="false" indent="0" shrinkToFit="true"/>
      <protection locked="false" hidden="false"/>
    </xf>
    <xf numFmtId="164" fontId="61" fillId="0" borderId="14" xfId="27" applyFont="true" applyBorder="true" applyAlignment="false" applyProtection="false">
      <alignment horizontal="general" vertical="center" textRotation="0" wrapText="false" indent="0" shrinkToFit="false"/>
      <protection locked="true" hidden="false"/>
    </xf>
    <xf numFmtId="174" fontId="61" fillId="0" borderId="105" xfId="27" applyFont="true" applyBorder="true" applyAlignment="true" applyProtection="true">
      <alignment horizontal="right" vertical="center" textRotation="0" wrapText="false" indent="0" shrinkToFit="true"/>
      <protection locked="false" hidden="false"/>
    </xf>
    <xf numFmtId="174" fontId="61" fillId="0" borderId="40" xfId="27" applyFont="true" applyBorder="true" applyAlignment="true" applyProtection="true">
      <alignment horizontal="right" vertical="center" textRotation="0" wrapText="false" indent="0" shrinkToFit="true"/>
      <protection locked="false" hidden="false"/>
    </xf>
    <xf numFmtId="174" fontId="61" fillId="0" borderId="120" xfId="27" applyFont="true" applyBorder="true" applyAlignment="true" applyProtection="true">
      <alignment horizontal="right" vertical="center" textRotation="0" wrapText="false" indent="0" shrinkToFit="true"/>
      <protection locked="false" hidden="false"/>
    </xf>
    <xf numFmtId="164" fontId="61" fillId="0" borderId="18" xfId="27" applyFont="true" applyBorder="true" applyAlignment="false" applyProtection="false">
      <alignment horizontal="general" vertical="center" textRotation="0" wrapText="false" indent="0" shrinkToFit="false"/>
      <protection locked="true" hidden="false"/>
    </xf>
    <xf numFmtId="174" fontId="61" fillId="0" borderId="9" xfId="27" applyFont="true" applyBorder="true" applyAlignment="true" applyProtection="true">
      <alignment horizontal="right" vertical="center" textRotation="0" wrapText="false" indent="0" shrinkToFit="true"/>
      <protection locked="false" hidden="false"/>
    </xf>
    <xf numFmtId="174" fontId="61" fillId="0" borderId="18" xfId="27" applyFont="true" applyBorder="true" applyAlignment="true" applyProtection="true">
      <alignment horizontal="right" vertical="center" textRotation="0" wrapText="false" indent="0" shrinkToFit="true"/>
      <protection locked="false" hidden="false"/>
    </xf>
    <xf numFmtId="174" fontId="61" fillId="0" borderId="10" xfId="27" applyFont="true" applyBorder="true" applyAlignment="true" applyProtection="true">
      <alignment horizontal="right" vertical="center" textRotation="0" wrapText="false" indent="0" shrinkToFit="true"/>
      <protection locked="false" hidden="false"/>
    </xf>
    <xf numFmtId="164" fontId="63" fillId="0" borderId="0" xfId="27" applyFont="true" applyBorder="false" applyAlignment="true" applyProtection="false">
      <alignment horizontal="center" vertical="center" textRotation="0" wrapText="true" indent="0" shrinkToFit="false"/>
      <protection locked="true" hidden="false"/>
    </xf>
    <xf numFmtId="164" fontId="61" fillId="0" borderId="0" xfId="27" applyFont="true" applyBorder="false" applyAlignment="true" applyProtection="false">
      <alignment horizontal="general" vertical="top" textRotation="0" wrapText="false" indent="0" shrinkToFit="false"/>
      <protection locked="true" hidden="false"/>
    </xf>
    <xf numFmtId="164" fontId="64" fillId="0" borderId="0" xfId="27" applyFont="true" applyBorder="false" applyAlignment="false" applyProtection="false">
      <alignment horizontal="general" vertical="center" textRotation="0" wrapText="false" indent="0" shrinkToFit="false"/>
      <protection locked="true" hidden="false"/>
    </xf>
    <xf numFmtId="164" fontId="63"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1" fillId="0" borderId="0" xfId="26" applyFont="true" applyBorder="false" applyAlignment="true" applyProtection="false">
      <alignment horizontal="center" vertical="center" textRotation="0" wrapText="false" indent="0" shrinkToFit="false"/>
      <protection locked="true" hidden="false"/>
    </xf>
    <xf numFmtId="164" fontId="61" fillId="6" borderId="2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right" vertical="center" textRotation="0" wrapText="false" indent="0" shrinkToFit="false"/>
      <protection locked="true" hidden="false"/>
    </xf>
    <xf numFmtId="164" fontId="61" fillId="6" borderId="140" xfId="26" applyFont="true" applyBorder="true" applyAlignment="true" applyProtection="false">
      <alignment horizontal="right" vertical="top" textRotation="0" wrapText="false" indent="0" shrinkToFit="false"/>
      <protection locked="true" hidden="false"/>
    </xf>
    <xf numFmtId="164" fontId="61" fillId="6" borderId="144" xfId="26" applyFont="true" applyBorder="true" applyAlignment="true" applyProtection="false">
      <alignment horizontal="center" vertical="center" textRotation="0" wrapText="false" indent="0" shrinkToFit="false"/>
      <protection locked="true" hidden="false"/>
    </xf>
    <xf numFmtId="164" fontId="61" fillId="6" borderId="19" xfId="26" applyFont="true" applyBorder="true" applyAlignment="true" applyProtection="false">
      <alignment horizontal="center" vertical="center" textRotation="0" wrapText="false" indent="0" shrinkToFit="false"/>
      <protection locked="true" hidden="false"/>
    </xf>
    <xf numFmtId="164" fontId="61" fillId="6" borderId="20" xfId="26" applyFont="true" applyBorder="true" applyAlignment="true" applyProtection="false">
      <alignment horizontal="center" vertical="center" textRotation="0" wrapText="false" indent="0" shrinkToFit="false"/>
      <protection locked="true" hidden="false"/>
    </xf>
    <xf numFmtId="164" fontId="61" fillId="0" borderId="1" xfId="26" applyFont="true" applyBorder="true" applyAlignment="true" applyProtection="false">
      <alignment horizontal="general" vertical="center" textRotation="0" wrapText="true" indent="0" shrinkToFit="false"/>
      <protection locked="true" hidden="false"/>
    </xf>
    <xf numFmtId="164" fontId="61" fillId="0" borderId="47" xfId="26" applyFont="true" applyBorder="true" applyAlignment="true" applyProtection="false">
      <alignment horizontal="general" vertical="center" textRotation="0" wrapText="true" indent="0" shrinkToFit="false"/>
      <protection locked="true" hidden="false"/>
    </xf>
    <xf numFmtId="164" fontId="61" fillId="0" borderId="81" xfId="26" applyFont="true" applyBorder="true" applyAlignment="true" applyProtection="false">
      <alignment horizontal="left" vertical="center" textRotation="0" wrapText="false" indent="0" shrinkToFit="false"/>
      <protection locked="true" hidden="false"/>
    </xf>
    <xf numFmtId="174" fontId="61" fillId="0" borderId="1" xfId="26" applyFont="true" applyBorder="true" applyAlignment="true" applyProtection="false">
      <alignment horizontal="right" vertical="center" textRotation="0" wrapText="false" indent="0" shrinkToFit="true"/>
      <protection locked="true" hidden="false"/>
    </xf>
    <xf numFmtId="174" fontId="61" fillId="0" borderId="12" xfId="26" applyFont="true" applyBorder="true" applyAlignment="true" applyProtection="false">
      <alignment horizontal="right" vertical="center" textRotation="0" wrapText="false" indent="0" shrinkToFit="true"/>
      <protection locked="true" hidden="false"/>
    </xf>
    <xf numFmtId="174" fontId="61" fillId="0" borderId="2" xfId="26" applyFont="true" applyBorder="true" applyAlignment="true" applyProtection="false">
      <alignment horizontal="right" vertical="center" textRotation="0" wrapText="false" indent="0" shrinkToFit="true"/>
      <protection locked="true" hidden="false"/>
    </xf>
    <xf numFmtId="164" fontId="61" fillId="0" borderId="7" xfId="26" applyFont="true" applyBorder="true" applyAlignment="true" applyProtection="false">
      <alignment horizontal="general" vertical="center" textRotation="0" wrapText="false" indent="0" shrinkToFit="false"/>
      <protection locked="true" hidden="false"/>
    </xf>
    <xf numFmtId="164" fontId="61" fillId="0" borderId="145" xfId="26" applyFont="true" applyBorder="true" applyAlignment="true" applyProtection="false">
      <alignment horizontal="left" vertical="center" textRotation="0" wrapText="false" indent="0" shrinkToFit="false"/>
      <protection locked="true" hidden="false"/>
    </xf>
    <xf numFmtId="174" fontId="61" fillId="0" borderId="6" xfId="26" applyFont="true" applyBorder="true" applyAlignment="true" applyProtection="false">
      <alignment horizontal="right" vertical="center" textRotation="0" wrapText="false" indent="0" shrinkToFit="true"/>
      <protection locked="true" hidden="false"/>
    </xf>
    <xf numFmtId="174" fontId="61" fillId="0" borderId="13" xfId="26" applyFont="true" applyBorder="true" applyAlignment="true" applyProtection="false">
      <alignment horizontal="right" vertical="center" textRotation="0" wrapText="false" indent="0" shrinkToFit="true"/>
      <protection locked="true" hidden="false"/>
    </xf>
    <xf numFmtId="174" fontId="61" fillId="0" borderId="14" xfId="26" applyFont="true" applyBorder="true" applyAlignment="true" applyProtection="false">
      <alignment horizontal="right" vertical="center" textRotation="0" wrapText="false" indent="0" shrinkToFit="true"/>
      <protection locked="true" hidden="false"/>
    </xf>
    <xf numFmtId="164" fontId="61" fillId="0" borderId="43" xfId="26" applyFont="true" applyBorder="true" applyAlignment="true" applyProtection="false">
      <alignment horizontal="general" vertical="center" textRotation="0" wrapText="false" indent="0" shrinkToFit="false"/>
      <protection locked="true" hidden="false"/>
    </xf>
    <xf numFmtId="164" fontId="61" fillId="0" borderId="21" xfId="26" applyFont="true" applyBorder="true" applyAlignment="true" applyProtection="false">
      <alignment horizontal="general" vertical="center" textRotation="0" wrapText="false" indent="0" shrinkToFit="false"/>
      <protection locked="true" hidden="false"/>
    </xf>
    <xf numFmtId="164" fontId="61" fillId="0" borderId="14" xfId="26" applyFont="true" applyBorder="true" applyAlignment="true" applyProtection="false">
      <alignment horizontal="center" vertical="center" textRotation="0" wrapText="false" indent="0" shrinkToFit="true"/>
      <protection locked="true" hidden="false"/>
    </xf>
    <xf numFmtId="164" fontId="61" fillId="0" borderId="6" xfId="26" applyFont="true" applyBorder="true" applyAlignment="true" applyProtection="false">
      <alignment horizontal="general" vertical="center" textRotation="0" wrapText="true" indent="0" shrinkToFit="false"/>
      <protection locked="true" hidden="false"/>
    </xf>
    <xf numFmtId="164" fontId="61" fillId="0" borderId="7" xfId="26" applyFont="true" applyBorder="true" applyAlignment="true" applyProtection="false">
      <alignment horizontal="general" vertical="center" textRotation="0" wrapText="true" indent="0" shrinkToFit="false"/>
      <protection locked="true" hidden="false"/>
    </xf>
    <xf numFmtId="164" fontId="61" fillId="0" borderId="9" xfId="26" applyFont="true" applyBorder="true" applyAlignment="true" applyProtection="false">
      <alignment horizontal="general" vertical="center" textRotation="0" wrapText="false" indent="0" shrinkToFit="false"/>
      <protection locked="true" hidden="false"/>
    </xf>
    <xf numFmtId="164" fontId="61" fillId="0" borderId="146" xfId="26" applyFont="true" applyBorder="true" applyAlignment="true" applyProtection="false">
      <alignment horizontal="general" vertical="center" textRotation="0" wrapText="false" indent="0" shrinkToFit="false"/>
      <protection locked="true" hidden="false"/>
    </xf>
    <xf numFmtId="164" fontId="61" fillId="0" borderId="143" xfId="26" applyFont="true" applyBorder="true" applyAlignment="true" applyProtection="false">
      <alignment horizontal="left" vertical="center" textRotation="0" wrapText="false" indent="0" shrinkToFit="false"/>
      <protection locked="true" hidden="false"/>
    </xf>
    <xf numFmtId="174" fontId="61" fillId="0" borderId="9" xfId="26" applyFont="true" applyBorder="true" applyAlignment="true" applyProtection="false">
      <alignment horizontal="right" vertical="center" textRotation="0" wrapText="false" indent="0" shrinkToFit="true"/>
      <protection locked="true" hidden="false"/>
    </xf>
    <xf numFmtId="174" fontId="61" fillId="0" borderId="18" xfId="26" applyFont="true" applyBorder="true" applyAlignment="true" applyProtection="false">
      <alignment horizontal="right" vertical="center" textRotation="0" wrapText="false" indent="0" shrinkToFit="true"/>
      <protection locked="true" hidden="false"/>
    </xf>
    <xf numFmtId="174" fontId="61" fillId="0" borderId="10" xfId="26" applyFont="true" applyBorder="true" applyAlignment="true" applyProtection="false">
      <alignment horizontal="right" vertical="center" textRotation="0" wrapText="false" indent="0" shrinkToFit="true"/>
      <protection locked="true" hidden="false"/>
    </xf>
    <xf numFmtId="164" fontId="61" fillId="0" borderId="0" xfId="26" applyFont="true" applyBorder="true" applyAlignment="true" applyProtection="false">
      <alignment horizontal="general" vertical="bottom" textRotation="0" wrapText="false" indent="0" shrinkToFit="false"/>
      <protection locked="true" hidden="false"/>
    </xf>
    <xf numFmtId="164" fontId="61" fillId="0" borderId="0" xfId="26" applyFont="true" applyBorder="true" applyAlignment="true" applyProtection="false">
      <alignment horizontal="general" vertical="center" textRotation="0" wrapText="false" indent="0" shrinkToFit="false"/>
      <protection locked="true" hidden="false"/>
    </xf>
    <xf numFmtId="164" fontId="61" fillId="0" borderId="0" xfId="26" applyFont="true" applyBorder="true" applyAlignment="true" applyProtection="false">
      <alignment horizontal="left" vertical="center" textRotation="0" wrapText="false" indent="0" shrinkToFit="false"/>
      <protection locked="true" hidden="false"/>
    </xf>
    <xf numFmtId="174" fontId="61" fillId="0" borderId="0" xfId="26" applyFont="true" applyBorder="true" applyAlignment="true" applyProtection="true">
      <alignment horizontal="right" vertical="center" textRotation="0" wrapText="false" indent="0" shrinkToFit="false"/>
      <protection locked="true" hidden="false"/>
    </xf>
    <xf numFmtId="164" fontId="51" fillId="0" borderId="0" xfId="25" applyFont="true" applyBorder="false" applyAlignment="true" applyProtection="false">
      <alignment horizontal="right" vertical="bottom" textRotation="0" wrapText="false" indent="0" shrinkToFit="false"/>
      <protection locked="true" hidden="false"/>
    </xf>
    <xf numFmtId="164" fontId="68" fillId="6" borderId="29" xfId="25" applyFont="true" applyBorder="true" applyAlignment="true" applyProtection="false">
      <alignment horizontal="general" vertical="bottom" textRotation="0" wrapText="false" indent="0" shrinkToFit="false"/>
      <protection locked="true" hidden="false"/>
    </xf>
    <xf numFmtId="164" fontId="68" fillId="6" borderId="139" xfId="25" applyFont="true" applyBorder="true" applyAlignment="true" applyProtection="false">
      <alignment horizontal="right" vertical="top" textRotation="0" wrapText="false" indent="0" shrinkToFit="false"/>
      <protection locked="true" hidden="false"/>
    </xf>
    <xf numFmtId="164" fontId="68" fillId="6" borderId="140" xfId="25" applyFont="true" applyBorder="true" applyAlignment="true" applyProtection="false">
      <alignment horizontal="right" vertical="top" textRotation="0" wrapText="false" indent="0" shrinkToFit="false"/>
      <protection locked="true" hidden="false"/>
    </xf>
    <xf numFmtId="164" fontId="69" fillId="6" borderId="19" xfId="24" applyFont="true" applyBorder="true" applyAlignment="true" applyProtection="false">
      <alignment horizontal="center" vertical="center" textRotation="0" wrapText="false" indent="0" shrinkToFit="false"/>
      <protection locked="true" hidden="false"/>
    </xf>
    <xf numFmtId="164" fontId="69" fillId="6" borderId="28" xfId="24" applyFont="true" applyBorder="true" applyAlignment="true" applyProtection="false">
      <alignment horizontal="center" vertical="center" textRotation="0" wrapText="false" indent="0" shrinkToFit="false"/>
      <protection locked="true" hidden="false"/>
    </xf>
    <xf numFmtId="164" fontId="68" fillId="0" borderId="25" xfId="25" applyFont="true" applyBorder="true" applyAlignment="true" applyProtection="false">
      <alignment horizontal="center" vertical="center" textRotation="0" wrapText="true" indent="0" shrinkToFit="false"/>
      <protection locked="true" hidden="false"/>
    </xf>
    <xf numFmtId="164" fontId="68" fillId="0" borderId="17" xfId="25" applyFont="true" applyBorder="true" applyAlignment="true" applyProtection="true">
      <alignment horizontal="left" vertical="center" textRotation="0" wrapText="true" indent="0" shrinkToFit="false"/>
      <protection locked="true" hidden="false"/>
    </xf>
    <xf numFmtId="174" fontId="68" fillId="0" borderId="19" xfId="24" applyFont="true" applyBorder="true" applyAlignment="true" applyProtection="true">
      <alignment horizontal="right" vertical="center" textRotation="0" wrapText="false" indent="0" shrinkToFit="true"/>
      <protection locked="true" hidden="false"/>
    </xf>
    <xf numFmtId="174" fontId="68" fillId="0" borderId="20" xfId="24" applyFont="true" applyBorder="true" applyAlignment="true" applyProtection="true">
      <alignment horizontal="right" vertical="center" textRotation="0" wrapText="false" indent="0" shrinkToFit="true"/>
      <protection locked="true" hidden="false"/>
    </xf>
    <xf numFmtId="164" fontId="68" fillId="0" borderId="114" xfId="25" applyFont="true" applyBorder="true" applyAlignment="true" applyProtection="false">
      <alignment horizontal="center" vertical="center" textRotation="0" wrapText="true" indent="0" shrinkToFit="false"/>
      <protection locked="true" hidden="false"/>
    </xf>
    <xf numFmtId="164" fontId="68" fillId="0" borderId="142" xfId="25" applyFont="true" applyBorder="true" applyAlignment="true" applyProtection="true">
      <alignment horizontal="left" vertical="center" textRotation="0" wrapText="false" indent="0" shrinkToFit="false"/>
      <protection locked="true" hidden="false"/>
    </xf>
    <xf numFmtId="174" fontId="68" fillId="0" borderId="22" xfId="24" applyFont="true" applyBorder="true" applyAlignment="true" applyProtection="true">
      <alignment horizontal="right" vertical="center" textRotation="0" wrapText="false" indent="0" shrinkToFit="true"/>
      <protection locked="true" hidden="false"/>
    </xf>
    <xf numFmtId="174" fontId="68" fillId="0" borderId="24" xfId="24" applyFont="true" applyBorder="true" applyAlignment="true" applyProtection="true">
      <alignment horizontal="right" vertical="center" textRotation="0" wrapText="false" indent="0" shrinkToFit="true"/>
      <protection locked="true" hidden="false"/>
    </xf>
    <xf numFmtId="164" fontId="68" fillId="0" borderId="145" xfId="25" applyFont="true" applyBorder="true" applyAlignment="true" applyProtection="true">
      <alignment horizontal="left" vertical="center" textRotation="0" wrapText="false" indent="0" shrinkToFit="false"/>
      <protection locked="true" hidden="false"/>
    </xf>
    <xf numFmtId="174" fontId="68" fillId="0" borderId="13" xfId="24" applyFont="true" applyBorder="true" applyAlignment="true" applyProtection="true">
      <alignment horizontal="right" vertical="center" textRotation="0" wrapText="false" indent="0" shrinkToFit="true"/>
      <protection locked="true" hidden="false"/>
    </xf>
    <xf numFmtId="174" fontId="68" fillId="0" borderId="14" xfId="24" applyFont="true" applyBorder="true" applyAlignment="true" applyProtection="true">
      <alignment horizontal="right" vertical="center" textRotation="0" wrapText="false" indent="0" shrinkToFit="true"/>
      <protection locked="true" hidden="false"/>
    </xf>
    <xf numFmtId="164" fontId="68" fillId="0" borderId="105" xfId="25" applyFont="true" applyBorder="true" applyAlignment="true" applyProtection="false">
      <alignment horizontal="center" vertical="center" textRotation="0" wrapText="false" indent="0" shrinkToFit="false"/>
      <protection locked="true" hidden="false"/>
    </xf>
    <xf numFmtId="164" fontId="68" fillId="0" borderId="14" xfId="25" applyFont="true" applyBorder="true" applyAlignment="true" applyProtection="true">
      <alignment horizontal="left" vertical="center" textRotation="0" wrapText="true" indent="0" shrinkToFit="false"/>
      <protection locked="false" hidden="false"/>
    </xf>
    <xf numFmtId="174" fontId="68" fillId="0" borderId="13" xfId="24" applyFont="true" applyBorder="true" applyAlignment="true" applyProtection="true">
      <alignment horizontal="right" vertical="center" textRotation="0" wrapText="false" indent="0" shrinkToFit="true"/>
      <protection locked="false" hidden="false"/>
    </xf>
    <xf numFmtId="174" fontId="68" fillId="0" borderId="14" xfId="24" applyFont="true" applyBorder="true" applyAlignment="true" applyProtection="true">
      <alignment horizontal="right" vertical="center" textRotation="0" wrapText="false" indent="0" shrinkToFit="true"/>
      <protection locked="false" hidden="false"/>
    </xf>
    <xf numFmtId="164" fontId="68" fillId="0" borderId="123" xfId="25" applyFont="true" applyBorder="true" applyAlignment="true" applyProtection="false">
      <alignment horizontal="center" vertical="center" textRotation="0" wrapText="false" indent="0" shrinkToFit="false"/>
      <protection locked="true" hidden="false"/>
    </xf>
    <xf numFmtId="164" fontId="68" fillId="0" borderId="10" xfId="25" applyFont="true" applyBorder="true" applyAlignment="true" applyProtection="true">
      <alignment horizontal="left" vertical="center" textRotation="0" wrapText="true" indent="0" shrinkToFit="false"/>
      <protection locked="false" hidden="false"/>
    </xf>
    <xf numFmtId="174" fontId="68" fillId="0" borderId="18" xfId="24" applyFont="true" applyBorder="true" applyAlignment="true" applyProtection="true">
      <alignment horizontal="right" vertical="center" textRotation="0" wrapText="false" indent="0" shrinkToFit="true"/>
      <protection locked="false" hidden="false"/>
    </xf>
    <xf numFmtId="174" fontId="68" fillId="0" borderId="10" xfId="24" applyFont="true" applyBorder="true" applyAlignment="true" applyProtection="true">
      <alignment horizontal="right" vertical="center" textRotation="0" wrapText="false" indent="0" shrinkToFit="true"/>
      <protection locked="false" hidden="false"/>
    </xf>
    <xf numFmtId="164" fontId="68" fillId="0" borderId="29" xfId="25" applyFont="true" applyBorder="true" applyAlignment="true" applyProtection="false">
      <alignment horizontal="center" vertical="center" textRotation="0" wrapText="false" indent="0" shrinkToFit="false"/>
      <protection locked="true" hidden="false"/>
    </xf>
    <xf numFmtId="164" fontId="68" fillId="0" borderId="140" xfId="25" applyFont="true" applyBorder="true" applyAlignment="true" applyProtection="true">
      <alignment horizontal="left" vertical="center" textRotation="0" wrapText="false" indent="0" shrinkToFit="false"/>
      <protection locked="true" hidden="false"/>
    </xf>
    <xf numFmtId="174" fontId="68" fillId="0" borderId="147" xfId="24" applyFont="true" applyBorder="true" applyAlignment="true" applyProtection="true">
      <alignment horizontal="right" vertical="center" textRotation="0" wrapText="false" indent="0" shrinkToFit="true"/>
      <protection locked="true" hidden="false"/>
    </xf>
    <xf numFmtId="174" fontId="68"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3" fillId="0" borderId="43" xfId="20" applyFont="true" applyBorder="true" applyAlignment="true" applyProtection="false">
      <alignment horizontal="general" vertical="center" textRotation="0" wrapText="false" indent="0" shrinkToFit="false"/>
      <protection locked="true" hidden="false"/>
    </xf>
    <xf numFmtId="166" fontId="43" fillId="0" borderId="44" xfId="20" applyFont="true" applyBorder="true" applyAlignment="true" applyProtection="false">
      <alignment horizontal="general" vertical="center" textRotation="0" wrapText="false" indent="0" shrinkToFit="false"/>
      <protection locked="true" hidden="false"/>
    </xf>
    <xf numFmtId="166" fontId="43" fillId="0" borderId="22" xfId="20" applyFont="true" applyBorder="true" applyAlignment="true" applyProtection="false">
      <alignment horizontal="center" vertical="center" textRotation="0" wrapText="true" indent="0" shrinkToFit="false"/>
      <protection locked="true" hidden="false"/>
    </xf>
    <xf numFmtId="166" fontId="43" fillId="0" borderId="7" xfId="20" applyFont="true" applyBorder="true" applyAlignment="true" applyProtection="false">
      <alignment horizontal="center" vertical="center" textRotation="0" wrapText="false" indent="0" shrinkToFit="false"/>
      <protection locked="true" hidden="false"/>
    </xf>
    <xf numFmtId="166" fontId="43" fillId="0" borderId="41" xfId="20" applyFont="true" applyBorder="true" applyAlignment="true" applyProtection="false">
      <alignment horizontal="center" vertical="center" textRotation="0" wrapText="false" indent="0" shrinkToFit="false"/>
      <protection locked="true" hidden="false"/>
    </xf>
    <xf numFmtId="166" fontId="43" fillId="0" borderId="107" xfId="20" applyFont="true" applyBorder="true" applyAlignment="true" applyProtection="false">
      <alignment horizontal="center" vertical="center" textRotation="0" wrapText="false" indent="0" shrinkToFit="false"/>
      <protection locked="true" hidden="false"/>
    </xf>
    <xf numFmtId="166" fontId="43" fillId="0" borderId="47" xfId="20" applyFont="true" applyBorder="true" applyAlignment="true" applyProtection="false">
      <alignment horizontal="general" vertical="center" textRotation="0" wrapText="false" indent="0" shrinkToFit="false"/>
      <protection locked="true" hidden="false"/>
    </xf>
    <xf numFmtId="166" fontId="43"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3" fillId="0" borderId="43" xfId="20" applyFont="true" applyBorder="true" applyAlignment="true" applyProtection="false">
      <alignment horizontal="center" vertical="center" textRotation="0" wrapText="false" indent="0" shrinkToFit="false"/>
      <protection locked="true" hidden="false"/>
    </xf>
    <xf numFmtId="166" fontId="43" fillId="0" borderId="129" xfId="20" applyFont="true" applyBorder="true" applyAlignment="true" applyProtection="false">
      <alignment horizontal="center" vertical="center" textRotation="0" wrapText="true" indent="0" shrinkToFit="false"/>
      <protection locked="true" hidden="false"/>
    </xf>
    <xf numFmtId="166" fontId="43" fillId="0" borderId="131" xfId="20" applyFont="true" applyBorder="true" applyAlignment="true" applyProtection="false">
      <alignment horizontal="center" vertical="center" textRotation="0" wrapText="false" indent="0" shrinkToFit="false"/>
      <protection locked="true" hidden="false"/>
    </xf>
    <xf numFmtId="166" fontId="43" fillId="0" borderId="33" xfId="20" applyFont="true" applyBorder="true" applyAlignment="true" applyProtection="false">
      <alignment horizontal="center" vertical="center" textRotation="0" wrapText="true" indent="0" shrinkToFit="false"/>
      <protection locked="true" hidden="false"/>
    </xf>
    <xf numFmtId="166" fontId="43" fillId="0" borderId="13" xfId="20" applyFont="true" applyBorder="true" applyAlignment="true" applyProtection="false">
      <alignment horizontal="center" vertical="center" textRotation="0" wrapText="false" indent="0" shrinkToFit="false"/>
      <protection locked="true" hidden="false"/>
    </xf>
    <xf numFmtId="166" fontId="43" fillId="0" borderId="44" xfId="20" applyFont="true" applyBorder="true" applyAlignment="true" applyProtection="false">
      <alignment horizontal="center" vertical="center" textRotation="0" wrapText="false" indent="0" shrinkToFit="false"/>
      <protection locked="true" hidden="false"/>
    </xf>
    <xf numFmtId="178" fontId="43" fillId="0" borderId="22" xfId="20" applyFont="true" applyBorder="true" applyAlignment="true" applyProtection="false">
      <alignment horizontal="general" vertical="center" textRotation="0" wrapText="false" indent="0" shrinkToFit="false"/>
      <protection locked="true" hidden="false"/>
    </xf>
    <xf numFmtId="178" fontId="43" fillId="0" borderId="43" xfId="20" applyFont="true" applyBorder="true" applyAlignment="true" applyProtection="false">
      <alignment horizontal="general" vertical="center" textRotation="0" wrapText="false" indent="0" shrinkToFit="false"/>
      <protection locked="true" hidden="false"/>
    </xf>
    <xf numFmtId="181" fontId="43" fillId="0" borderId="132" xfId="20" applyFont="true" applyBorder="true" applyAlignment="true" applyProtection="false">
      <alignment horizontal="general" vertical="center" textRotation="0" wrapText="false" indent="0" shrinkToFit="false"/>
      <protection locked="true" hidden="false"/>
    </xf>
    <xf numFmtId="178" fontId="43" fillId="0" borderId="131" xfId="20" applyFont="true" applyBorder="true" applyAlignment="true" applyProtection="false">
      <alignment horizontal="general" vertical="center" textRotation="0" wrapText="false" indent="0" shrinkToFit="false"/>
      <protection locked="true" hidden="false"/>
    </xf>
    <xf numFmtId="181" fontId="43" fillId="0" borderId="133" xfId="20" applyFont="true" applyBorder="true" applyAlignment="true" applyProtection="false">
      <alignment horizontal="general" vertical="center" textRotation="0" wrapText="false" indent="0" shrinkToFit="false"/>
      <protection locked="true" hidden="false"/>
    </xf>
    <xf numFmtId="181" fontId="43" fillId="0" borderId="22" xfId="20" applyFont="true" applyBorder="true" applyAlignment="true" applyProtection="false">
      <alignment horizontal="general" vertical="center" textRotation="0" wrapText="false" indent="0" shrinkToFit="false"/>
      <protection locked="true" hidden="false"/>
    </xf>
    <xf numFmtId="166" fontId="43" fillId="0" borderId="47" xfId="20" applyFont="true" applyBorder="true" applyAlignment="true" applyProtection="false">
      <alignment horizontal="center" vertical="center" textRotation="0" wrapText="false" indent="0" shrinkToFit="false"/>
      <protection locked="true" hidden="false"/>
    </xf>
    <xf numFmtId="166" fontId="43" fillId="0" borderId="134" xfId="20" applyFont="true" applyBorder="true" applyAlignment="true" applyProtection="false">
      <alignment horizontal="center" vertical="center" textRotation="0" wrapText="false" indent="0" shrinkToFit="false"/>
      <protection locked="true" hidden="false"/>
    </xf>
    <xf numFmtId="178" fontId="43" fillId="0" borderId="135" xfId="20" applyFont="true" applyBorder="true" applyAlignment="true" applyProtection="false">
      <alignment horizontal="general" vertical="center" textRotation="0" wrapText="false" indent="0" shrinkToFit="false"/>
      <protection locked="true" hidden="false"/>
    </xf>
    <xf numFmtId="178" fontId="43" fillId="0" borderId="136" xfId="20" applyFont="true" applyBorder="true" applyAlignment="true" applyProtection="false">
      <alignment horizontal="general" vertical="center" textRotation="0" wrapText="false" indent="0" shrinkToFit="false"/>
      <protection locked="true" hidden="false"/>
    </xf>
    <xf numFmtId="181" fontId="43" fillId="0" borderId="134" xfId="20" applyFont="true" applyBorder="true" applyAlignment="true" applyProtection="false">
      <alignment horizontal="general" vertical="center" textRotation="0" wrapText="false" indent="0" shrinkToFit="false"/>
      <protection locked="true" hidden="false"/>
    </xf>
    <xf numFmtId="178" fontId="43" fillId="0" borderId="137" xfId="20" applyFont="true" applyBorder="true" applyAlignment="true" applyProtection="false">
      <alignment horizontal="general" vertical="center" textRotation="0" wrapText="false" indent="0" shrinkToFit="false"/>
      <protection locked="true" hidden="false"/>
    </xf>
    <xf numFmtId="181" fontId="43" fillId="0" borderId="138" xfId="20" applyFont="true" applyBorder="true" applyAlignment="true" applyProtection="false">
      <alignment horizontal="general" vertical="center" textRotation="0" wrapText="false" indent="0" shrinkToFit="false"/>
      <protection locked="true" hidden="false"/>
    </xf>
    <xf numFmtId="181" fontId="43" fillId="0" borderId="135" xfId="20" applyFont="true" applyBorder="true" applyAlignment="true" applyProtection="false">
      <alignment horizontal="general" vertical="center" textRotation="0" wrapText="false" indent="0" shrinkToFit="false"/>
      <protection locked="true" hidden="false"/>
    </xf>
    <xf numFmtId="178" fontId="43" fillId="0" borderId="135" xfId="20" applyFont="true" applyBorder="true" applyAlignment="true" applyProtection="false">
      <alignment horizontal="general" vertical="center" textRotation="0" wrapText="true" indent="0" shrinkToFit="false"/>
      <protection locked="true" hidden="false"/>
    </xf>
    <xf numFmtId="178" fontId="43" fillId="0" borderId="22" xfId="20" applyFont="true" applyBorder="true" applyAlignment="true" applyProtection="false">
      <alignment horizontal="general" vertical="center" textRotation="0" wrapText="false" indent="0" shrinkToFit="false"/>
      <protection locked="true" hidden="false"/>
    </xf>
    <xf numFmtId="178" fontId="43" fillId="0" borderId="43" xfId="20" applyFont="true" applyBorder="true" applyAlignment="true" applyProtection="false">
      <alignment horizontal="general" vertical="center" textRotation="0" wrapText="false" indent="0" shrinkToFit="false"/>
      <protection locked="true" hidden="false"/>
    </xf>
    <xf numFmtId="181" fontId="43" fillId="0" borderId="132" xfId="20" applyFont="true" applyBorder="true" applyAlignment="true" applyProtection="false">
      <alignment horizontal="general" vertical="center" textRotation="0" wrapText="false" indent="0" shrinkToFit="false"/>
      <protection locked="true" hidden="false"/>
    </xf>
    <xf numFmtId="178" fontId="43" fillId="0" borderId="131" xfId="20" applyFont="true" applyBorder="true" applyAlignment="true" applyProtection="false">
      <alignment horizontal="general" vertical="center" textRotation="0" wrapText="false" indent="0" shrinkToFit="false"/>
      <protection locked="true" hidden="false"/>
    </xf>
    <xf numFmtId="181" fontId="43"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General</c:formatCode>
                <c:ptCount val="5"/>
                <c:pt idx="0">
                  <c:v>264232</c:v>
                </c:pt>
                <c:pt idx="1">
                  <c:v>263613</c:v>
                </c:pt>
                <c:pt idx="2">
                  <c:v>330026</c:v>
                </c:pt>
                <c:pt idx="3">
                  <c:v>278179</c:v>
                </c:pt>
                <c:pt idx="4">
                  <c:v>283153</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General</c:formatCode>
                <c:ptCount val="5"/>
                <c:pt idx="0">
                  <c:v>158834</c:v>
                </c:pt>
                <c:pt idx="1">
                  <c:v>495532</c:v>
                </c:pt>
                <c:pt idx="2">
                  <c:v>923905</c:v>
                </c:pt>
                <c:pt idx="3">
                  <c:v>174825</c:v>
                </c:pt>
                <c:pt idx="4">
                  <c:v>169329</c:v>
                </c:pt>
              </c:numCache>
            </c:numRef>
          </c:val>
          <c:smooth val="0"/>
        </c:ser>
        <c:hiLowLines>
          <c:spPr>
            <a:ln w="0">
              <a:noFill/>
            </a:ln>
          </c:spPr>
        </c:hiLowLines>
        <c:marker val="1"/>
        <c:axId val="86129293"/>
        <c:axId val="46304576"/>
      </c:lineChart>
      <c:catAx>
        <c:axId val="86129293"/>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46304576"/>
        <c:crosses val="autoZero"/>
        <c:auto val="1"/>
        <c:lblAlgn val="ctr"/>
        <c:lblOffset val="100"/>
        <c:noMultiLvlLbl val="0"/>
      </c:catAx>
      <c:valAx>
        <c:axId val="46304576"/>
        <c:scaling>
          <c:orientation val="minMax"/>
          <c:max val="1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86129293"/>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2.58</c:v>
                </c:pt>
                <c:pt idx="1">
                  <c:v>1.7</c:v>
                </c:pt>
                <c:pt idx="2">
                  <c:v>6.06</c:v>
                </c:pt>
                <c:pt idx="3">
                  <c:v>8.73</c:v>
                </c:pt>
                <c:pt idx="4">
                  <c:v>5.31</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31.08</c:v>
                </c:pt>
                <c:pt idx="1">
                  <c:v>31.05</c:v>
                </c:pt>
                <c:pt idx="2">
                  <c:v>32.98</c:v>
                </c:pt>
                <c:pt idx="3">
                  <c:v>39.84</c:v>
                </c:pt>
                <c:pt idx="4">
                  <c:v>44.41</c:v>
                </c:pt>
              </c:numCache>
            </c:numRef>
          </c:val>
        </c:ser>
        <c:gapWidth val="250"/>
        <c:overlap val="100"/>
        <c:axId val="77344261"/>
        <c:axId val="23506074"/>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2.49</c:v>
                </c:pt>
                <c:pt idx="1">
                  <c:v>0.47</c:v>
                </c:pt>
                <c:pt idx="2">
                  <c:v>8.98</c:v>
                </c:pt>
                <c:pt idx="3">
                  <c:v>9.26</c:v>
                </c:pt>
                <c:pt idx="4">
                  <c:v>0.32</c:v>
                </c:pt>
              </c:numCache>
            </c:numRef>
          </c:val>
          <c:smooth val="0"/>
        </c:ser>
        <c:hiLowLines>
          <c:spPr>
            <a:ln w="0">
              <a:noFill/>
            </a:ln>
          </c:spPr>
        </c:hiLowLines>
        <c:marker val="1"/>
        <c:axId val="77344261"/>
        <c:axId val="23506074"/>
      </c:lineChart>
      <c:catAx>
        <c:axId val="7734426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3506074"/>
        <c:crosses val="autoZero"/>
        <c:auto val="1"/>
        <c:lblAlgn val="ctr"/>
        <c:lblOffset val="100"/>
        <c:noMultiLvlLbl val="0"/>
      </c:catAx>
      <c:valAx>
        <c:axId val="2350607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7344261"/>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numCache>
            </c:numRef>
          </c:val>
        </c:ser>
        <c:ser>
          <c:idx val="4"/>
          <c:order val="4"/>
          <c:tx>
            <c:strRef>
              <c:f>データシート!$A$31</c:f>
              <c:strCache>
                <c:ptCount val="1"/>
                <c:pt idx="0">
                  <c:v>公共下水道事業特別会計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1">
                  <c:v>0</c:v>
                </c:pt>
                <c:pt idx="3">
                  <c:v>0</c:v>
                </c:pt>
                <c:pt idx="5">
                  <c:v>0</c:v>
                </c:pt>
                <c:pt idx="7">
                  <c:v>0</c:v>
                </c:pt>
                <c:pt idx="9">
                  <c:v>0</c:v>
                </c:pt>
              </c:numCache>
            </c:numRef>
          </c:val>
        </c:ser>
        <c:ser>
          <c:idx val="5"/>
          <c:order val="5"/>
          <c:tx>
            <c:strRef>
              <c:f>データシート!$A$32</c:f>
              <c:strCache>
                <c:ptCount val="1"/>
                <c:pt idx="0">
                  <c:v>介護保険サービス事業特別会計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1">
                  <c:v>0</c:v>
                </c:pt>
                <c:pt idx="3">
                  <c:v>0</c:v>
                </c:pt>
                <c:pt idx="5">
                  <c:v>0</c:v>
                </c:pt>
                <c:pt idx="7">
                  <c:v>0</c:v>
                </c:pt>
                <c:pt idx="9">
                  <c:v>0</c:v>
                </c:pt>
              </c:numCache>
            </c:numRef>
          </c:val>
        </c:ser>
        <c:ser>
          <c:idx val="6"/>
          <c:order val="6"/>
          <c:tx>
            <c:strRef>
              <c:f>データシート!$A$33</c:f>
              <c:strCache>
                <c:ptCount val="1"/>
                <c:pt idx="0">
                  <c:v>後期高齢者医療特別会計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1">
                  <c:v>0</c:v>
                </c:pt>
                <c:pt idx="3">
                  <c:v>0</c:v>
                </c:pt>
                <c:pt idx="5">
                  <c:v>0</c:v>
                </c:pt>
                <c:pt idx="7">
                  <c:v>0.02</c:v>
                </c:pt>
                <c:pt idx="9">
                  <c:v>0</c:v>
                </c:pt>
              </c:numCache>
            </c:numRef>
          </c:val>
        </c:ser>
        <c:ser>
          <c:idx val="7"/>
          <c:order val="7"/>
          <c:tx>
            <c:strRef>
              <c:f>データシート!$A$34</c:f>
              <c:strCache>
                <c:ptCount val="1"/>
                <c:pt idx="0">
                  <c:v>国民健康保険事業特別会計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1">
                  <c:v>0.21</c:v>
                </c:pt>
                <c:pt idx="3">
                  <c:v>0.16</c:v>
                </c:pt>
                <c:pt idx="5">
                  <c:v>0.2</c:v>
                </c:pt>
                <c:pt idx="7">
                  <c:v>0.18</c:v>
                </c:pt>
                <c:pt idx="9">
                  <c:v>0.1</c:v>
                </c:pt>
              </c:numCache>
            </c:numRef>
          </c:val>
        </c:ser>
        <c:ser>
          <c:idx val="8"/>
          <c:order val="8"/>
          <c:tx>
            <c:strRef>
              <c:f>データシート!$A$35</c:f>
              <c:strCache>
                <c:ptCount val="1"/>
                <c:pt idx="0">
                  <c:v>簡易水道事業特別会計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1">
                  <c:v>0.42</c:v>
                </c:pt>
                <c:pt idx="3">
                  <c:v>0</c:v>
                </c:pt>
                <c:pt idx="5">
                  <c:v>0.41</c:v>
                </c:pt>
                <c:pt idx="7">
                  <c:v>0.4</c:v>
                </c:pt>
                <c:pt idx="9">
                  <c:v>0.56</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1">
                  <c:v>2.57</c:v>
                </c:pt>
                <c:pt idx="3">
                  <c:v>1.7</c:v>
                </c:pt>
                <c:pt idx="5">
                  <c:v>6.05</c:v>
                </c:pt>
                <c:pt idx="7">
                  <c:v>8.72</c:v>
                </c:pt>
                <c:pt idx="9">
                  <c:v>5.3</c:v>
                </c:pt>
              </c:numCache>
            </c:numRef>
          </c:val>
        </c:ser>
        <c:gapWidth val="150"/>
        <c:overlap val="100"/>
        <c:axId val="99926604"/>
        <c:axId val="91452865"/>
      </c:barChart>
      <c:catAx>
        <c:axId val="9992660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1452865"/>
        <c:crosses val="autoZero"/>
        <c:auto val="1"/>
        <c:lblAlgn val="ctr"/>
        <c:lblOffset val="100"/>
        <c:noMultiLvlLbl val="0"/>
      </c:catAx>
      <c:valAx>
        <c:axId val="9145286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9926604"/>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442</c:v>
                </c:pt>
                <c:pt idx="5">
                  <c:v>432</c:v>
                </c:pt>
                <c:pt idx="8">
                  <c:v>445</c:v>
                </c:pt>
                <c:pt idx="11">
                  <c:v>448</c:v>
                </c:pt>
                <c:pt idx="14">
                  <c:v>451</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6">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16</c:v>
                </c:pt>
                <c:pt idx="6">
                  <c:v>16</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c:v>
                </c:pt>
                <c:pt idx="3">
                  <c:v>146</c:v>
                </c:pt>
                <c:pt idx="6">
                  <c:v>139</c:v>
                </c:pt>
                <c:pt idx="9">
                  <c:v>130</c:v>
                </c:pt>
                <c:pt idx="12">
                  <c:v>129</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412</c:v>
                </c:pt>
                <c:pt idx="3">
                  <c:v>422</c:v>
                </c:pt>
                <c:pt idx="6">
                  <c:v>463</c:v>
                </c:pt>
                <c:pt idx="9">
                  <c:v>470</c:v>
                </c:pt>
                <c:pt idx="12">
                  <c:v>492</c:v>
                </c:pt>
              </c:numCache>
            </c:numRef>
          </c:val>
        </c:ser>
        <c:gapWidth val="100"/>
        <c:overlap val="100"/>
        <c:axId val="36343120"/>
        <c:axId val="88653946"/>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1">
                  <c:v>134</c:v>
                </c:pt>
                <c:pt idx="4">
                  <c:v>152</c:v>
                </c:pt>
                <c:pt idx="7">
                  <c:v>173</c:v>
                </c:pt>
                <c:pt idx="10">
                  <c:v>159</c:v>
                </c:pt>
                <c:pt idx="13">
                  <c:v>174</c:v>
                </c:pt>
              </c:numCache>
            </c:numRef>
          </c:val>
          <c:smooth val="0"/>
        </c:ser>
        <c:hiLowLines>
          <c:spPr>
            <a:ln w="0">
              <a:noFill/>
            </a:ln>
          </c:spPr>
        </c:hiLowLines>
        <c:marker val="1"/>
        <c:axId val="36343120"/>
        <c:axId val="88653946"/>
      </c:lineChart>
      <c:catAx>
        <c:axId val="3634312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8653946"/>
        <c:crosses val="autoZero"/>
        <c:auto val="1"/>
        <c:lblAlgn val="ctr"/>
        <c:lblOffset val="100"/>
        <c:noMultiLvlLbl val="0"/>
      </c:catAx>
      <c:valAx>
        <c:axId val="8865394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6343120"/>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3499</c:v>
                </c:pt>
                <c:pt idx="5">
                  <c:v>3607</c:v>
                </c:pt>
                <c:pt idx="8">
                  <c:v>3917</c:v>
                </c:pt>
                <c:pt idx="11">
                  <c:v>3671</c:v>
                </c:pt>
                <c:pt idx="14">
                  <c:v>3507</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352</c:v>
                </c:pt>
                <c:pt idx="5">
                  <c:v>443</c:v>
                </c:pt>
                <c:pt idx="8">
                  <c:v>416</c:v>
                </c:pt>
                <c:pt idx="11">
                  <c:v>377</c:v>
                </c:pt>
                <c:pt idx="14">
                  <c:v>261</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2022</c:v>
                </c:pt>
                <c:pt idx="5">
                  <c:v>2271</c:v>
                </c:pt>
                <c:pt idx="8">
                  <c:v>2504</c:v>
                </c:pt>
                <c:pt idx="11">
                  <c:v>2867</c:v>
                </c:pt>
                <c:pt idx="14">
                  <c:v>3111</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c:v>
                </c:pt>
                <c:pt idx="3">
                  <c:v>443</c:v>
                </c:pt>
                <c:pt idx="6">
                  <c:v>319</c:v>
                </c:pt>
                <c:pt idx="9">
                  <c:v>366</c:v>
                </c:pt>
                <c:pt idx="12">
                  <c:v>376</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c:v>
                </c:pt>
                <c:pt idx="3">
                  <c:v>32</c:v>
                </c:pt>
                <c:pt idx="6">
                  <c:v>22</c:v>
                </c:pt>
                <c:pt idx="9">
                  <c:v>147</c:v>
                </c:pt>
                <c:pt idx="12">
                  <c:v>11</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1489</c:v>
                </c:pt>
                <c:pt idx="3">
                  <c:v>1403</c:v>
                </c:pt>
                <c:pt idx="6">
                  <c:v>1307</c:v>
                </c:pt>
                <c:pt idx="9">
                  <c:v>1208</c:v>
                </c:pt>
                <c:pt idx="12">
                  <c:v>1109</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3824</c:v>
                </c:pt>
                <c:pt idx="3">
                  <c:v>4337</c:v>
                </c:pt>
                <c:pt idx="6">
                  <c:v>5224</c:v>
                </c:pt>
                <c:pt idx="9">
                  <c:v>4978</c:v>
                </c:pt>
                <c:pt idx="12">
                  <c:v>4782</c:v>
                </c:pt>
              </c:numCache>
            </c:numRef>
          </c:val>
        </c:ser>
        <c:gapWidth val="100"/>
        <c:overlap val="100"/>
        <c:axId val="9203357"/>
        <c:axId val="68532772"/>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1">
                  <c:v>0</c:v>
                </c:pt>
                <c:pt idx="4">
                  <c:v>0</c:v>
                </c:pt>
                <c:pt idx="7">
                  <c:v>34</c:v>
                </c:pt>
                <c:pt idx="10">
                  <c:v>0</c:v>
                </c:pt>
                <c:pt idx="13">
                  <c:v>0</c:v>
                </c:pt>
              </c:numCache>
            </c:numRef>
          </c:val>
          <c:smooth val="0"/>
        </c:ser>
        <c:hiLowLines>
          <c:spPr>
            <a:ln w="0">
              <a:noFill/>
            </a:ln>
          </c:spPr>
        </c:hiLowLines>
        <c:marker val="1"/>
        <c:axId val="9203357"/>
        <c:axId val="68532772"/>
      </c:lineChart>
      <c:catAx>
        <c:axId val="9203357"/>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8532772"/>
        <c:crosses val="autoZero"/>
        <c:auto val="1"/>
        <c:lblAlgn val="ctr"/>
        <c:lblOffset val="100"/>
        <c:noMultiLvlLbl val="0"/>
      </c:catAx>
      <c:valAx>
        <c:axId val="6853277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203357"/>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データシート!$B$72:$D$72</c:f>
              <c:numCache>
                <c:formatCode>General</c:formatCode>
                <c:ptCount val="3"/>
                <c:pt idx="0">
                  <c:v>767</c:v>
                </c:pt>
                <c:pt idx="1">
                  <c:v>920</c:v>
                </c:pt>
                <c:pt idx="2">
                  <c:v>1008</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データシート!$B$73:$D$73</c:f>
              <c:numCache>
                <c:formatCode>General</c:formatCode>
                <c:ptCount val="3"/>
                <c:pt idx="0">
                  <c:v>589</c:v>
                </c:pt>
                <c:pt idx="1">
                  <c:v>653</c:v>
                </c:pt>
                <c:pt idx="2">
                  <c:v>679</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データシート!$B$74:$D$74</c:f>
              <c:numCache>
                <c:formatCode>General</c:formatCode>
                <c:ptCount val="3"/>
                <c:pt idx="0">
                  <c:v>1112</c:v>
                </c:pt>
                <c:pt idx="1">
                  <c:v>1256</c:v>
                </c:pt>
                <c:pt idx="2">
                  <c:v>1378</c:v>
                </c:pt>
              </c:numCache>
            </c:numRef>
          </c:val>
        </c:ser>
        <c:gapWidth val="120"/>
        <c:overlap val="100"/>
        <c:axId val="74035599"/>
        <c:axId val="5004952"/>
      </c:barChart>
      <c:catAx>
        <c:axId val="7403559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5004952"/>
        <c:crosses val="autoZero"/>
        <c:auto val="1"/>
        <c:lblAlgn val="ctr"/>
        <c:lblOffset val="100"/>
        <c:noMultiLvlLbl val="0"/>
      </c:catAx>
      <c:valAx>
        <c:axId val="500495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74035599"/>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19440</xdr:rowOff>
    </xdr:from>
    <xdr:to>
      <xdr:col>47</xdr:col>
      <xdr:colOff>104760</xdr:colOff>
      <xdr:row>32</xdr:row>
      <xdr:rowOff>114480</xdr:rowOff>
    </xdr:to>
    <xdr:sp>
      <xdr:nvSpPr>
        <xdr:cNvPr id="0" name="AutoShape 1"/>
        <xdr:cNvSpPr/>
      </xdr:nvSpPr>
      <xdr:spPr>
        <a:xfrm rot="5400000">
          <a:off x="6191640" y="4634280"/>
          <a:ext cx="380520" cy="29376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000"/>
          <a:ext cx="12240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04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080"/>
          <a:ext cx="36043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1640"/>
          <a:ext cx="3559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200"/>
          <a:ext cx="352008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080"/>
          <a:ext cx="2454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1640"/>
          <a:ext cx="2409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200"/>
          <a:ext cx="23526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正方形/長方形 8"/>
        <xdr:cNvSpPr/>
      </xdr:nvSpPr>
      <xdr:spPr>
        <a:xfrm>
          <a:off x="774000" y="1206360"/>
          <a:ext cx="884556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3800" y="1238040"/>
          <a:ext cx="1276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正方形/長方形 10"/>
        <xdr:cNvSpPr/>
      </xdr:nvSpPr>
      <xdr:spPr>
        <a:xfrm>
          <a:off x="2114280" y="1238040"/>
          <a:ext cx="116676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2,656</a:t>
          </a:r>
          <a:endParaRPr b="0" lang="en-US" sz="1100" spc="-1" strike="noStrike">
            <a:latin typeface="Times New Roman"/>
          </a:endParaRPr>
        </a:p>
        <a:p>
          <a:r>
            <a:rPr b="1" lang="en-US" sz="1100" spc="-1" strike="noStrike">
              <a:solidFill>
                <a:srgbClr val="000000"/>
              </a:solidFill>
              <a:latin typeface="ＭＳ ゴシック"/>
              <a:ea typeface="ＭＳ ゴシック"/>
            </a:rPr>
            <a:t>2,606</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4,293,308</a:t>
          </a:r>
          <a:endParaRPr b="0" lang="en-US" sz="1100" spc="-1" strike="noStrike">
            <a:latin typeface="Times New Roman"/>
          </a:endParaRPr>
        </a:p>
        <a:p>
          <a:r>
            <a:rPr b="1" lang="en-US" sz="1100" spc="-1" strike="noStrike">
              <a:solidFill>
                <a:srgbClr val="000000"/>
              </a:solidFill>
              <a:latin typeface="ＭＳ ゴシック"/>
              <a:ea typeface="ＭＳ ゴシック"/>
            </a:rPr>
            <a:t>4,059,079</a:t>
          </a:r>
          <a:endParaRPr b="0" lang="en-US" sz="1100" spc="-1" strike="noStrike">
            <a:latin typeface="Times New Roman"/>
          </a:endParaRPr>
        </a:p>
        <a:p>
          <a:r>
            <a:rPr b="1" lang="en-US" sz="1100" spc="-1" strike="noStrike">
              <a:solidFill>
                <a:srgbClr val="000000"/>
              </a:solidFill>
              <a:latin typeface="ＭＳ ゴシック"/>
              <a:ea typeface="ＭＳ ゴシック"/>
            </a:rPr>
            <a:t>120,451</a:t>
          </a:r>
          <a:endParaRPr b="0" lang="en-US" sz="1100" spc="-1" strike="noStrike">
            <a:latin typeface="Times New Roman"/>
          </a:endParaRPr>
        </a:p>
        <a:p>
          <a:r>
            <a:rPr b="1" lang="en-US" sz="1100" spc="-1" strike="noStrike">
              <a:solidFill>
                <a:srgbClr val="000000"/>
              </a:solidFill>
              <a:latin typeface="ＭＳ ゴシック"/>
              <a:ea typeface="ＭＳ ゴシック"/>
            </a:rPr>
            <a:t>2,269,755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4,781,857</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7840" y="1238040"/>
          <a:ext cx="14040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120"/>
          <a:ext cx="186012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320" y="1257120"/>
          <a:ext cx="11667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120"/>
          <a:ext cx="5832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040" y="2095560"/>
          <a:ext cx="31543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R05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角丸四角形 17"/>
        <xdr:cNvSpPr/>
      </xdr:nvSpPr>
      <xdr:spPr>
        <a:xfrm>
          <a:off x="9844200" y="1206360"/>
          <a:ext cx="131472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000" y="12697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000" y="15368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000" y="186660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直線コネクタ 2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直線コネクタ 22"/>
        <xdr:cNvSpPr/>
      </xdr:nvSpPr>
      <xdr:spPr>
        <a:xfrm>
          <a:off x="10002960" y="18410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直線コネクタ 23"/>
        <xdr:cNvSpPr/>
      </xdr:nvSpPr>
      <xdr:spPr>
        <a:xfrm>
          <a:off x="9920160" y="184104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直線コネクタ 24"/>
        <xdr:cNvSpPr/>
      </xdr:nvSpPr>
      <xdr:spPr>
        <a:xfrm flipV="1">
          <a:off x="1000296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直線コネクタ 25"/>
        <xdr:cNvSpPr/>
      </xdr:nvSpPr>
      <xdr:spPr>
        <a:xfrm>
          <a:off x="9920160" y="222228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78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xdr:nvSpPr>
        <xdr:cNvPr id="29" name="テキスト ボックス 28"/>
        <xdr:cNvSpPr/>
      </xdr:nvSpPr>
      <xdr:spPr>
        <a:xfrm>
          <a:off x="749880" y="3009960"/>
          <a:ext cx="87318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159480</xdr:colOff>
      <xdr:row>19</xdr:row>
      <xdr:rowOff>6480</xdr:rowOff>
    </xdr:from>
    <xdr:to>
      <xdr:col>33</xdr:col>
      <xdr:colOff>92880</xdr:colOff>
      <xdr:row>20</xdr:row>
      <xdr:rowOff>52200</xdr:rowOff>
    </xdr:to>
    <xdr:sp>
      <xdr:nvSpPr>
        <xdr:cNvPr id="30" name="テキスト ボックス 29"/>
        <xdr:cNvSpPr/>
      </xdr:nvSpPr>
      <xdr:spPr>
        <a:xfrm>
          <a:off x="736560" y="3263760"/>
          <a:ext cx="57056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20</xdr:row>
      <xdr:rowOff>88920</xdr:rowOff>
    </xdr:from>
    <xdr:to>
      <xdr:col>48</xdr:col>
      <xdr:colOff>160920</xdr:colOff>
      <xdr:row>21</xdr:row>
      <xdr:rowOff>135000</xdr:rowOff>
    </xdr:to>
    <xdr:sp>
      <xdr:nvSpPr>
        <xdr:cNvPr id="31" name="テキスト ボックス 30"/>
        <xdr:cNvSpPr/>
      </xdr:nvSpPr>
      <xdr:spPr>
        <a:xfrm>
          <a:off x="749160" y="3517920"/>
          <a:ext cx="8647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160200</xdr:colOff>
      <xdr:row>22</xdr:row>
      <xdr:rowOff>0</xdr:rowOff>
    </xdr:from>
    <xdr:to>
      <xdr:col>34</xdr:col>
      <xdr:colOff>102600</xdr:colOff>
      <xdr:row>23</xdr:row>
      <xdr:rowOff>46080</xdr:rowOff>
    </xdr:to>
    <xdr:sp>
      <xdr:nvSpPr>
        <xdr:cNvPr id="32" name="テキスト ボックス 31"/>
        <xdr:cNvSpPr/>
      </xdr:nvSpPr>
      <xdr:spPr>
        <a:xfrm>
          <a:off x="737280" y="3771720"/>
          <a:ext cx="590688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169920</xdr:colOff>
      <xdr:row>23</xdr:row>
      <xdr:rowOff>82440</xdr:rowOff>
    </xdr:from>
    <xdr:to>
      <xdr:col>45</xdr:col>
      <xdr:colOff>162000</xdr:colOff>
      <xdr:row>24</xdr:row>
      <xdr:rowOff>128160</xdr:rowOff>
    </xdr:to>
    <xdr:sp>
      <xdr:nvSpPr>
        <xdr:cNvPr id="33" name="テキスト ボックス 32"/>
        <xdr:cNvSpPr/>
      </xdr:nvSpPr>
      <xdr:spPr>
        <a:xfrm>
          <a:off x="747000" y="4025520"/>
          <a:ext cx="80730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172440</xdr:colOff>
      <xdr:row>24</xdr:row>
      <xdr:rowOff>165240</xdr:rowOff>
    </xdr:from>
    <xdr:to>
      <xdr:col>49</xdr:col>
      <xdr:colOff>2880</xdr:colOff>
      <xdr:row>26</xdr:row>
      <xdr:rowOff>167040</xdr:rowOff>
    </xdr:to>
    <xdr:sp>
      <xdr:nvSpPr>
        <xdr:cNvPr id="34" name="テキスト ボックス 33"/>
        <xdr:cNvSpPr/>
      </xdr:nvSpPr>
      <xdr:spPr>
        <a:xfrm>
          <a:off x="749520" y="4280040"/>
          <a:ext cx="8681040" cy="3445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Times New Roman"/>
          </a:endParaRPr>
        </a:p>
        <a:p>
          <a:pPr>
            <a:lnSpc>
              <a:spcPct val="100000"/>
            </a:lnSpc>
          </a:pPr>
          <a:r>
            <a:rPr b="0" lang="ja-JP" sz="1000" spc="-1" strike="noStrike">
              <a:solidFill>
                <a:srgbClr val="000000"/>
              </a:solidFill>
              <a:latin typeface="ＭＳ Ｐゴシック"/>
              <a:ea typeface="ＭＳ Ｐゴシック"/>
            </a:rPr>
            <a:t>　　地方公務員給与実態調査に基づいている。</a:t>
          </a:r>
          <a:endParaRPr b="0" lang="en-US" sz="1000" spc="-1" strike="noStrike">
            <a:latin typeface="Times New Roman"/>
          </a:endParaRPr>
        </a:p>
      </xdr:txBody>
    </xdr:sp>
    <xdr:clientData/>
  </xdr:twoCellAnchor>
  <xdr:twoCellAnchor editAs="oneCell">
    <xdr:from>
      <xdr:col>3</xdr:col>
      <xdr:colOff>133200</xdr:colOff>
      <xdr:row>26</xdr:row>
      <xdr:rowOff>76320</xdr:rowOff>
    </xdr:from>
    <xdr:to>
      <xdr:col>4</xdr:col>
      <xdr:colOff>125280</xdr:colOff>
      <xdr:row>27</xdr:row>
      <xdr:rowOff>163800</xdr:rowOff>
    </xdr:to>
    <xdr:sp>
      <xdr:nvSpPr>
        <xdr:cNvPr id="35" name="テキスト ボックス 34"/>
        <xdr:cNvSpPr/>
      </xdr:nvSpPr>
      <xdr:spPr>
        <a:xfrm>
          <a:off x="710280" y="453384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xdr:nvSpPr>
        <xdr:cNvPr id="37" name="テキスト ボックス 36"/>
        <xdr:cNvSpPr/>
      </xdr:nvSpPr>
      <xdr:spPr>
        <a:xfrm>
          <a:off x="1639440" y="537804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xdr:nvSpPr>
        <xdr:cNvPr id="38" name="テキスト ボックス 37"/>
        <xdr:cNvSpPr/>
      </xdr:nvSpPr>
      <xdr:spPr>
        <a:xfrm>
          <a:off x="29185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[0.12]</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200" y="527040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200" y="546084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39/45</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00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00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0.48</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79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79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0.27</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280" y="577836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正方形/長方形 46"/>
        <xdr:cNvSpPr/>
      </xdr:nvSpPr>
      <xdr:spPr>
        <a:xfrm>
          <a:off x="5552280" y="577836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テキスト ボックス 47"/>
        <xdr:cNvSpPr/>
      </xdr:nvSpPr>
      <xdr:spPr>
        <a:xfrm>
          <a:off x="5662080" y="609588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類似団体と比較して地方税のウェイトが低く、財政基盤が弱いことから、交付税の依存率が高く、</a:t>
          </a:r>
          <a:r>
            <a:rPr b="0" lang="en-US" sz="1100" spc="-1" strike="noStrike">
              <a:solidFill>
                <a:srgbClr val="000000"/>
              </a:solidFill>
              <a:latin typeface="ＭＳ ゴシック"/>
              <a:ea typeface="ＭＳ ゴシック"/>
            </a:rPr>
            <a:t>0.12</a:t>
          </a:r>
          <a:r>
            <a:rPr b="0" lang="ja-JP" sz="1100" spc="-1" strike="noStrike">
              <a:solidFill>
                <a:srgbClr val="000000"/>
              </a:solidFill>
              <a:latin typeface="ＭＳ ゴシック"/>
              <a:ea typeface="ＭＳ ゴシック"/>
            </a:rPr>
            <a:t>となり類似団体の平均を下回っている。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地方税は</a:t>
          </a:r>
          <a:r>
            <a:rPr b="0" lang="en-US" sz="1100" spc="-1" strike="noStrike">
              <a:solidFill>
                <a:srgbClr val="000000"/>
              </a:solidFill>
              <a:latin typeface="ＭＳ ゴシック"/>
              <a:ea typeface="ＭＳ ゴシック"/>
            </a:rPr>
            <a:t>2</a:t>
          </a:r>
          <a:r>
            <a:rPr b="0" lang="ja-JP" sz="1100" spc="-1" strike="noStrike">
              <a:solidFill>
                <a:srgbClr val="000000"/>
              </a:solidFill>
              <a:latin typeface="ＭＳ ゴシック"/>
              <a:ea typeface="ＭＳ ゴシック"/>
            </a:rPr>
            <a:t>億</a:t>
          </a:r>
          <a:r>
            <a:rPr b="0" lang="en-US" sz="1100" spc="-1" strike="noStrike">
              <a:solidFill>
                <a:srgbClr val="000000"/>
              </a:solidFill>
              <a:latin typeface="ＭＳ ゴシック"/>
              <a:ea typeface="ＭＳ ゴシック"/>
            </a:rPr>
            <a:t>3</a:t>
          </a:r>
          <a:r>
            <a:rPr b="0" lang="ja-JP" sz="1100" spc="-1" strike="noStrike">
              <a:solidFill>
                <a:srgbClr val="000000"/>
              </a:solidFill>
              <a:latin typeface="ＭＳ ゴシック"/>
              <a:ea typeface="ＭＳ ゴシック"/>
            </a:rPr>
            <a:t>千万円を超え直近</a:t>
          </a:r>
          <a:r>
            <a:rPr b="0" lang="en-US" sz="1100" spc="-1" strike="noStrike">
              <a:solidFill>
                <a:srgbClr val="000000"/>
              </a:solidFill>
              <a:latin typeface="ＭＳ ゴシック"/>
              <a:ea typeface="ＭＳ ゴシック"/>
            </a:rPr>
            <a:t>10</a:t>
          </a:r>
          <a:r>
            <a:rPr b="0" lang="ja-JP" sz="1100" spc="-1" strike="noStrike">
              <a:solidFill>
                <a:srgbClr val="000000"/>
              </a:solidFill>
              <a:latin typeface="ＭＳ ゴシック"/>
              <a:ea typeface="ＭＳ ゴシック"/>
            </a:rPr>
            <a:t>年間で最も多い税収となっている。しかし、交付税への依存率が高い状態は現在も続いているため、今後も税の徴収強化や経済対策で歳入の確保に努める。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直線コネクタ 48"/>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45</xdr:row>
      <xdr:rowOff>73800</xdr:rowOff>
    </xdr:from>
    <xdr:to>
      <xdr:col>27</xdr:col>
      <xdr:colOff>183960</xdr:colOff>
      <xdr:row>45</xdr:row>
      <xdr:rowOff>73800</xdr:rowOff>
    </xdr:to>
    <xdr:sp>
      <xdr:nvSpPr>
        <xdr:cNvPr id="50" name="直線コネクタ 49"/>
        <xdr:cNvSpPr/>
      </xdr:nvSpPr>
      <xdr:spPr>
        <a:xfrm>
          <a:off x="71028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184680</xdr:colOff>
      <xdr:row>45</xdr:row>
      <xdr:rowOff>170280</xdr:rowOff>
    </xdr:to>
    <xdr:sp>
      <xdr:nvSpPr>
        <xdr:cNvPr id="51" name="テキスト ボックス 50"/>
        <xdr:cNvSpPr/>
      </xdr:nvSpPr>
      <xdr:spPr>
        <a:xfrm>
          <a:off x="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183960</xdr:colOff>
      <xdr:row>43</xdr:row>
      <xdr:rowOff>14760</xdr:rowOff>
    </xdr:to>
    <xdr:sp>
      <xdr:nvSpPr>
        <xdr:cNvPr id="52" name="直線コネクタ 51"/>
        <xdr:cNvSpPr/>
      </xdr:nvSpPr>
      <xdr:spPr>
        <a:xfrm>
          <a:off x="71028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184680</xdr:colOff>
      <xdr:row>43</xdr:row>
      <xdr:rowOff>110880</xdr:rowOff>
    </xdr:to>
    <xdr:sp>
      <xdr:nvSpPr>
        <xdr:cNvPr id="53" name="テキスト ボックス 52"/>
        <xdr:cNvSpPr/>
      </xdr:nvSpPr>
      <xdr:spPr>
        <a:xfrm>
          <a:off x="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4" name="直線コネクタ 53"/>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184680</xdr:colOff>
      <xdr:row>41</xdr:row>
      <xdr:rowOff>51480</xdr:rowOff>
    </xdr:to>
    <xdr:sp>
      <xdr:nvSpPr>
        <xdr:cNvPr id="55" name="テキスト ボックス 54"/>
        <xdr:cNvSpPr/>
      </xdr:nvSpPr>
      <xdr:spPr>
        <a:xfrm>
          <a:off x="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38</xdr:row>
      <xdr:rowOff>67680</xdr:rowOff>
    </xdr:from>
    <xdr:to>
      <xdr:col>27</xdr:col>
      <xdr:colOff>183960</xdr:colOff>
      <xdr:row>38</xdr:row>
      <xdr:rowOff>67680</xdr:rowOff>
    </xdr:to>
    <xdr:sp>
      <xdr:nvSpPr>
        <xdr:cNvPr id="56" name="直線コネクタ 55"/>
        <xdr:cNvSpPr/>
      </xdr:nvSpPr>
      <xdr:spPr>
        <a:xfrm>
          <a:off x="71028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117360</xdr:rowOff>
    </xdr:from>
    <xdr:to>
      <xdr:col>3</xdr:col>
      <xdr:colOff>184680</xdr:colOff>
      <xdr:row>38</xdr:row>
      <xdr:rowOff>163800</xdr:rowOff>
    </xdr:to>
    <xdr:sp>
      <xdr:nvSpPr>
        <xdr:cNvPr id="57" name="テキスト ボックス 56"/>
        <xdr:cNvSpPr/>
      </xdr:nvSpPr>
      <xdr:spPr>
        <a:xfrm>
          <a:off x="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183960</xdr:colOff>
      <xdr:row>36</xdr:row>
      <xdr:rowOff>8280</xdr:rowOff>
    </xdr:to>
    <xdr:sp>
      <xdr:nvSpPr>
        <xdr:cNvPr id="58" name="直線コネクタ 57"/>
        <xdr:cNvSpPr/>
      </xdr:nvSpPr>
      <xdr:spPr>
        <a:xfrm>
          <a:off x="71028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58320</xdr:rowOff>
    </xdr:from>
    <xdr:to>
      <xdr:col>3</xdr:col>
      <xdr:colOff>184680</xdr:colOff>
      <xdr:row>36</xdr:row>
      <xdr:rowOff>104400</xdr:rowOff>
    </xdr:to>
    <xdr:sp>
      <xdr:nvSpPr>
        <xdr:cNvPr id="59" name="テキスト ボックス 58"/>
        <xdr:cNvSpPr/>
      </xdr:nvSpPr>
      <xdr:spPr>
        <a:xfrm>
          <a:off x="0" y="60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0" name="直線コネクタ 59"/>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61" name="テキスト ボックス 60"/>
        <xdr:cNvSpPr/>
      </xdr:nvSpPr>
      <xdr:spPr>
        <a:xfrm>
          <a:off x="0" y="565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2" name="財政力グラフ枠"/>
        <xdr:cNvSpPr/>
      </xdr:nvSpPr>
      <xdr:spPr>
        <a:xfrm>
          <a:off x="71028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56520</xdr:rowOff>
    </xdr:from>
    <xdr:to>
      <xdr:col>23</xdr:col>
      <xdr:colOff>133200</xdr:colOff>
      <xdr:row>44</xdr:row>
      <xdr:rowOff>164880</xdr:rowOff>
    </xdr:to>
    <xdr:sp>
      <xdr:nvSpPr>
        <xdr:cNvPr id="63" name="直線コネクタ 62"/>
        <xdr:cNvSpPr/>
      </xdr:nvSpPr>
      <xdr:spPr>
        <a:xfrm flipV="1">
          <a:off x="4558320" y="6228720"/>
          <a:ext cx="0" cy="14799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157680</xdr:rowOff>
    </xdr:from>
    <xdr:to>
      <xdr:col>28</xdr:col>
      <xdr:colOff>5040</xdr:colOff>
      <xdr:row>46</xdr:row>
      <xdr:rowOff>32760</xdr:rowOff>
    </xdr:to>
    <xdr:sp>
      <xdr:nvSpPr>
        <xdr:cNvPr id="64" name="財政力最小値テキスト"/>
        <xdr:cNvSpPr/>
      </xdr:nvSpPr>
      <xdr:spPr>
        <a:xfrm>
          <a:off x="4630320" y="7701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0.10</a:t>
          </a:r>
          <a:endParaRPr b="0" lang="en-US" sz="1000" spc="-1" strike="noStrike">
            <a:latin typeface="Times New Roman"/>
          </a:endParaRPr>
        </a:p>
      </xdr:txBody>
    </xdr:sp>
    <xdr:clientData/>
  </xdr:twoCellAnchor>
  <xdr:twoCellAnchor editAs="twoCell">
    <xdr:from>
      <xdr:col>23</xdr:col>
      <xdr:colOff>44280</xdr:colOff>
      <xdr:row>44</xdr:row>
      <xdr:rowOff>164880</xdr:rowOff>
    </xdr:from>
    <xdr:to>
      <xdr:col>24</xdr:col>
      <xdr:colOff>12600</xdr:colOff>
      <xdr:row>44</xdr:row>
      <xdr:rowOff>164880</xdr:rowOff>
    </xdr:to>
    <xdr:sp>
      <xdr:nvSpPr>
        <xdr:cNvPr id="65" name="直線コネクタ 64"/>
        <xdr:cNvSpPr/>
      </xdr:nvSpPr>
      <xdr:spPr>
        <a:xfrm>
          <a:off x="4469400" y="7708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163800</xdr:rowOff>
    </xdr:from>
    <xdr:to>
      <xdr:col>28</xdr:col>
      <xdr:colOff>5040</xdr:colOff>
      <xdr:row>36</xdr:row>
      <xdr:rowOff>38520</xdr:rowOff>
    </xdr:to>
    <xdr:sp>
      <xdr:nvSpPr>
        <xdr:cNvPr id="66" name="財政力最大値テキスト"/>
        <xdr:cNvSpPr/>
      </xdr:nvSpPr>
      <xdr:spPr>
        <a:xfrm>
          <a:off x="4630320" y="5992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23</xdr:col>
      <xdr:colOff>44280</xdr:colOff>
      <xdr:row>36</xdr:row>
      <xdr:rowOff>56520</xdr:rowOff>
    </xdr:from>
    <xdr:to>
      <xdr:col>24</xdr:col>
      <xdr:colOff>12600</xdr:colOff>
      <xdr:row>36</xdr:row>
      <xdr:rowOff>56520</xdr:rowOff>
    </xdr:to>
    <xdr:sp>
      <xdr:nvSpPr>
        <xdr:cNvPr id="67" name="直線コネクタ 66"/>
        <xdr:cNvSpPr/>
      </xdr:nvSpPr>
      <xdr:spPr>
        <a:xfrm>
          <a:off x="4469400" y="62287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44</xdr:row>
      <xdr:rowOff>148680</xdr:rowOff>
    </xdr:from>
    <xdr:to>
      <xdr:col>23</xdr:col>
      <xdr:colOff>133200</xdr:colOff>
      <xdr:row>44</xdr:row>
      <xdr:rowOff>156960</xdr:rowOff>
    </xdr:to>
    <xdr:sp>
      <xdr:nvSpPr>
        <xdr:cNvPr id="68" name="直線コネクタ 67"/>
        <xdr:cNvSpPr/>
      </xdr:nvSpPr>
      <xdr:spPr>
        <a:xfrm flipV="1">
          <a:off x="3788640" y="7692480"/>
          <a:ext cx="76968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43</xdr:row>
      <xdr:rowOff>22680</xdr:rowOff>
    </xdr:from>
    <xdr:to>
      <xdr:col>28</xdr:col>
      <xdr:colOff>5040</xdr:colOff>
      <xdr:row>44</xdr:row>
      <xdr:rowOff>68760</xdr:rowOff>
    </xdr:to>
    <xdr:sp>
      <xdr:nvSpPr>
        <xdr:cNvPr id="69" name="財政力平均値テキスト"/>
        <xdr:cNvSpPr/>
      </xdr:nvSpPr>
      <xdr:spPr>
        <a:xfrm>
          <a:off x="4630320" y="7394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0.26</a:t>
          </a:r>
          <a:endParaRPr b="0" lang="en-US" sz="1000" spc="-1" strike="noStrike">
            <a:latin typeface="Times New Roman"/>
          </a:endParaRPr>
        </a:p>
      </xdr:txBody>
    </xdr:sp>
    <xdr:clientData/>
  </xdr:twoCellAnchor>
  <xdr:twoCellAnchor editAs="twoCell">
    <xdr:from>
      <xdr:col>23</xdr:col>
      <xdr:colOff>82440</xdr:colOff>
      <xdr:row>43</xdr:row>
      <xdr:rowOff>156960</xdr:rowOff>
    </xdr:from>
    <xdr:to>
      <xdr:col>23</xdr:col>
      <xdr:colOff>183600</xdr:colOff>
      <xdr:row>44</xdr:row>
      <xdr:rowOff>86760</xdr:rowOff>
    </xdr:to>
    <xdr:sp>
      <xdr:nvSpPr>
        <xdr:cNvPr id="70" name="フローチャート: 判断 69"/>
        <xdr:cNvSpPr/>
      </xdr:nvSpPr>
      <xdr:spPr>
        <a:xfrm>
          <a:off x="4507560" y="7529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44</xdr:row>
      <xdr:rowOff>148680</xdr:rowOff>
    </xdr:from>
    <xdr:to>
      <xdr:col>19</xdr:col>
      <xdr:colOff>133200</xdr:colOff>
      <xdr:row>44</xdr:row>
      <xdr:rowOff>156960</xdr:rowOff>
    </xdr:to>
    <xdr:sp>
      <xdr:nvSpPr>
        <xdr:cNvPr id="71" name="直線コネクタ 70"/>
        <xdr:cNvSpPr/>
      </xdr:nvSpPr>
      <xdr:spPr>
        <a:xfrm>
          <a:off x="2968200" y="7692480"/>
          <a:ext cx="82044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43</xdr:row>
      <xdr:rowOff>156960</xdr:rowOff>
    </xdr:from>
    <xdr:to>
      <xdr:col>19</xdr:col>
      <xdr:colOff>183600</xdr:colOff>
      <xdr:row>44</xdr:row>
      <xdr:rowOff>86760</xdr:rowOff>
    </xdr:to>
    <xdr:sp>
      <xdr:nvSpPr>
        <xdr:cNvPr id="72" name="フローチャート: 判断 71"/>
        <xdr:cNvSpPr/>
      </xdr:nvSpPr>
      <xdr:spPr>
        <a:xfrm>
          <a:off x="3737880" y="7529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42</xdr:row>
      <xdr:rowOff>118080</xdr:rowOff>
    </xdr:from>
    <xdr:to>
      <xdr:col>21</xdr:col>
      <xdr:colOff>137880</xdr:colOff>
      <xdr:row>43</xdr:row>
      <xdr:rowOff>164520</xdr:rowOff>
    </xdr:to>
    <xdr:sp>
      <xdr:nvSpPr>
        <xdr:cNvPr id="73" name="テキスト ボックス 72"/>
        <xdr:cNvSpPr/>
      </xdr:nvSpPr>
      <xdr:spPr>
        <a:xfrm>
          <a:off x="3441960" y="7318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a:t>
          </a:r>
          <a:endParaRPr b="0" lang="en-US" sz="1000" spc="-1" strike="noStrike">
            <a:latin typeface="Times New Roman"/>
          </a:endParaRPr>
        </a:p>
      </xdr:txBody>
    </xdr:sp>
    <xdr:clientData/>
  </xdr:twoCellAnchor>
  <xdr:twoCellAnchor editAs="twoCell">
    <xdr:from>
      <xdr:col>11</xdr:col>
      <xdr:colOff>31680</xdr:colOff>
      <xdr:row>44</xdr:row>
      <xdr:rowOff>148680</xdr:rowOff>
    </xdr:from>
    <xdr:to>
      <xdr:col>15</xdr:col>
      <xdr:colOff>82440</xdr:colOff>
      <xdr:row>44</xdr:row>
      <xdr:rowOff>148680</xdr:rowOff>
    </xdr:to>
    <xdr:sp>
      <xdr:nvSpPr>
        <xdr:cNvPr id="74" name="直線コネクタ 73"/>
        <xdr:cNvSpPr/>
      </xdr:nvSpPr>
      <xdr:spPr>
        <a:xfrm>
          <a:off x="2148120" y="7692480"/>
          <a:ext cx="82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43</xdr:row>
      <xdr:rowOff>149040</xdr:rowOff>
    </xdr:from>
    <xdr:to>
      <xdr:col>15</xdr:col>
      <xdr:colOff>132840</xdr:colOff>
      <xdr:row>44</xdr:row>
      <xdr:rowOff>78840</xdr:rowOff>
    </xdr:to>
    <xdr:sp>
      <xdr:nvSpPr>
        <xdr:cNvPr id="75" name="フローチャート: 判断 74"/>
        <xdr:cNvSpPr/>
      </xdr:nvSpPr>
      <xdr:spPr>
        <a:xfrm>
          <a:off x="2917440" y="7521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42</xdr:row>
      <xdr:rowOff>109800</xdr:rowOff>
    </xdr:from>
    <xdr:to>
      <xdr:col>17</xdr:col>
      <xdr:colOff>112680</xdr:colOff>
      <xdr:row>43</xdr:row>
      <xdr:rowOff>156240</xdr:rowOff>
    </xdr:to>
    <xdr:sp>
      <xdr:nvSpPr>
        <xdr:cNvPr id="76" name="テキスト ボックス 75"/>
        <xdr:cNvSpPr/>
      </xdr:nvSpPr>
      <xdr:spPr>
        <a:xfrm>
          <a:off x="2621520" y="7310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a:t>
          </a:r>
          <a:endParaRPr b="0" lang="en-US" sz="1000" spc="-1" strike="noStrike">
            <a:latin typeface="Times New Roman"/>
          </a:endParaRPr>
        </a:p>
      </xdr:txBody>
    </xdr:sp>
    <xdr:clientData/>
  </xdr:twoCellAnchor>
  <xdr:twoCellAnchor editAs="twoCell">
    <xdr:from>
      <xdr:col>6</xdr:col>
      <xdr:colOff>190440</xdr:colOff>
      <xdr:row>44</xdr:row>
      <xdr:rowOff>148680</xdr:rowOff>
    </xdr:from>
    <xdr:to>
      <xdr:col>11</xdr:col>
      <xdr:colOff>31680</xdr:colOff>
      <xdr:row>44</xdr:row>
      <xdr:rowOff>148680</xdr:rowOff>
    </xdr:to>
    <xdr:sp>
      <xdr:nvSpPr>
        <xdr:cNvPr id="77" name="直線コネクタ 76"/>
        <xdr:cNvSpPr/>
      </xdr:nvSpPr>
      <xdr:spPr>
        <a:xfrm>
          <a:off x="1344600" y="769248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43</xdr:row>
      <xdr:rowOff>132840</xdr:rowOff>
    </xdr:from>
    <xdr:to>
      <xdr:col>11</xdr:col>
      <xdr:colOff>82080</xdr:colOff>
      <xdr:row>44</xdr:row>
      <xdr:rowOff>62640</xdr:rowOff>
    </xdr:to>
    <xdr:sp>
      <xdr:nvSpPr>
        <xdr:cNvPr id="78" name="フローチャート: 判断 77"/>
        <xdr:cNvSpPr/>
      </xdr:nvSpPr>
      <xdr:spPr>
        <a:xfrm>
          <a:off x="2114280" y="750492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42</xdr:row>
      <xdr:rowOff>93600</xdr:rowOff>
    </xdr:from>
    <xdr:to>
      <xdr:col>13</xdr:col>
      <xdr:colOff>62280</xdr:colOff>
      <xdr:row>43</xdr:row>
      <xdr:rowOff>140040</xdr:rowOff>
    </xdr:to>
    <xdr:sp>
      <xdr:nvSpPr>
        <xdr:cNvPr id="79" name="テキスト ボックス 78"/>
        <xdr:cNvSpPr/>
      </xdr:nvSpPr>
      <xdr:spPr>
        <a:xfrm>
          <a:off x="1801440" y="729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a:t>
          </a:r>
          <a:endParaRPr b="0" lang="en-US" sz="1000" spc="-1" strike="noStrike">
            <a:latin typeface="Times New Roman"/>
          </a:endParaRPr>
        </a:p>
      </xdr:txBody>
    </xdr:sp>
    <xdr:clientData/>
  </xdr:twoCellAnchor>
  <xdr:twoCellAnchor editAs="twoCell">
    <xdr:from>
      <xdr:col>6</xdr:col>
      <xdr:colOff>139680</xdr:colOff>
      <xdr:row>43</xdr:row>
      <xdr:rowOff>141120</xdr:rowOff>
    </xdr:from>
    <xdr:to>
      <xdr:col>7</xdr:col>
      <xdr:colOff>31320</xdr:colOff>
      <xdr:row>44</xdr:row>
      <xdr:rowOff>70920</xdr:rowOff>
    </xdr:to>
    <xdr:sp>
      <xdr:nvSpPr>
        <xdr:cNvPr id="80" name="フローチャート: 判断 79"/>
        <xdr:cNvSpPr/>
      </xdr:nvSpPr>
      <xdr:spPr>
        <a:xfrm>
          <a:off x="1293840" y="751320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42</xdr:row>
      <xdr:rowOff>101880</xdr:rowOff>
    </xdr:from>
    <xdr:to>
      <xdr:col>9</xdr:col>
      <xdr:colOff>11160</xdr:colOff>
      <xdr:row>43</xdr:row>
      <xdr:rowOff>148320</xdr:rowOff>
    </xdr:to>
    <xdr:sp>
      <xdr:nvSpPr>
        <xdr:cNvPr id="81" name="テキスト ボックス 80"/>
        <xdr:cNvSpPr/>
      </xdr:nvSpPr>
      <xdr:spPr>
        <a:xfrm>
          <a:off x="981000" y="7302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0.28</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82" name="テキスト ボックス 81"/>
        <xdr:cNvSpPr/>
      </xdr:nvSpPr>
      <xdr:spPr>
        <a:xfrm>
          <a:off x="435996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83" name="テキスト ボックス 82"/>
        <xdr:cNvSpPr/>
      </xdr:nvSpPr>
      <xdr:spPr>
        <a:xfrm>
          <a:off x="35902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xdr:nvSpPr>
        <xdr:cNvPr id="84" name="テキスト ボックス 83"/>
        <xdr:cNvSpPr/>
      </xdr:nvSpPr>
      <xdr:spPr>
        <a:xfrm>
          <a:off x="27698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5" name="テキスト ボックス 84"/>
        <xdr:cNvSpPr/>
      </xdr:nvSpPr>
      <xdr:spPr>
        <a:xfrm>
          <a:off x="19494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6" name="テキスト ボックス 85"/>
        <xdr:cNvSpPr/>
      </xdr:nvSpPr>
      <xdr:spPr>
        <a:xfrm>
          <a:off x="11462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44</xdr:row>
      <xdr:rowOff>98280</xdr:rowOff>
    </xdr:from>
    <xdr:to>
      <xdr:col>23</xdr:col>
      <xdr:colOff>183600</xdr:colOff>
      <xdr:row>45</xdr:row>
      <xdr:rowOff>28080</xdr:rowOff>
    </xdr:to>
    <xdr:sp>
      <xdr:nvSpPr>
        <xdr:cNvPr id="87" name="楕円 86"/>
        <xdr:cNvSpPr/>
      </xdr:nvSpPr>
      <xdr:spPr>
        <a:xfrm>
          <a:off x="4507560" y="764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44</xdr:row>
      <xdr:rowOff>14400</xdr:rowOff>
    </xdr:from>
    <xdr:to>
      <xdr:col>28</xdr:col>
      <xdr:colOff>5040</xdr:colOff>
      <xdr:row>45</xdr:row>
      <xdr:rowOff>60840</xdr:rowOff>
    </xdr:to>
    <xdr:sp>
      <xdr:nvSpPr>
        <xdr:cNvPr id="88" name="財政力該当値テキスト"/>
        <xdr:cNvSpPr/>
      </xdr:nvSpPr>
      <xdr:spPr>
        <a:xfrm>
          <a:off x="4630320" y="7558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19</xdr:col>
      <xdr:colOff>82440</xdr:colOff>
      <xdr:row>44</xdr:row>
      <xdr:rowOff>106200</xdr:rowOff>
    </xdr:from>
    <xdr:to>
      <xdr:col>19</xdr:col>
      <xdr:colOff>183600</xdr:colOff>
      <xdr:row>45</xdr:row>
      <xdr:rowOff>36000</xdr:rowOff>
    </xdr:to>
    <xdr:sp>
      <xdr:nvSpPr>
        <xdr:cNvPr id="89" name="楕円 88"/>
        <xdr:cNvSpPr/>
      </xdr:nvSpPr>
      <xdr:spPr>
        <a:xfrm>
          <a:off x="3737880" y="765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45</xdr:row>
      <xdr:rowOff>41760</xdr:rowOff>
    </xdr:from>
    <xdr:to>
      <xdr:col>21</xdr:col>
      <xdr:colOff>137880</xdr:colOff>
      <xdr:row>46</xdr:row>
      <xdr:rowOff>88200</xdr:rowOff>
    </xdr:to>
    <xdr:sp>
      <xdr:nvSpPr>
        <xdr:cNvPr id="90" name="テキスト ボックス 89"/>
        <xdr:cNvSpPr/>
      </xdr:nvSpPr>
      <xdr:spPr>
        <a:xfrm>
          <a:off x="3441960" y="7756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a:t>
          </a:r>
          <a:endParaRPr b="0" lang="en-US" sz="1000" spc="-1" strike="noStrike">
            <a:latin typeface="Times New Roman"/>
          </a:endParaRPr>
        </a:p>
      </xdr:txBody>
    </xdr:sp>
    <xdr:clientData/>
  </xdr:twoCellAnchor>
  <xdr:twoCellAnchor editAs="twoCell">
    <xdr:from>
      <xdr:col>15</xdr:col>
      <xdr:colOff>31680</xdr:colOff>
      <xdr:row>44</xdr:row>
      <xdr:rowOff>98280</xdr:rowOff>
    </xdr:from>
    <xdr:to>
      <xdr:col>15</xdr:col>
      <xdr:colOff>132840</xdr:colOff>
      <xdr:row>45</xdr:row>
      <xdr:rowOff>28080</xdr:rowOff>
    </xdr:to>
    <xdr:sp>
      <xdr:nvSpPr>
        <xdr:cNvPr id="91" name="楕円 90"/>
        <xdr:cNvSpPr/>
      </xdr:nvSpPr>
      <xdr:spPr>
        <a:xfrm>
          <a:off x="2917440" y="764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45</xdr:row>
      <xdr:rowOff>33840</xdr:rowOff>
    </xdr:from>
    <xdr:to>
      <xdr:col>17</xdr:col>
      <xdr:colOff>112680</xdr:colOff>
      <xdr:row>46</xdr:row>
      <xdr:rowOff>80280</xdr:rowOff>
    </xdr:to>
    <xdr:sp>
      <xdr:nvSpPr>
        <xdr:cNvPr id="92" name="テキスト ボックス 91"/>
        <xdr:cNvSpPr/>
      </xdr:nvSpPr>
      <xdr:spPr>
        <a:xfrm>
          <a:off x="262152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10</xdr:col>
      <xdr:colOff>190440</xdr:colOff>
      <xdr:row>44</xdr:row>
      <xdr:rowOff>98280</xdr:rowOff>
    </xdr:from>
    <xdr:to>
      <xdr:col>11</xdr:col>
      <xdr:colOff>82080</xdr:colOff>
      <xdr:row>45</xdr:row>
      <xdr:rowOff>28080</xdr:rowOff>
    </xdr:to>
    <xdr:sp>
      <xdr:nvSpPr>
        <xdr:cNvPr id="93" name="楕円 92"/>
        <xdr:cNvSpPr/>
      </xdr:nvSpPr>
      <xdr:spPr>
        <a:xfrm>
          <a:off x="2114280" y="7642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45</xdr:row>
      <xdr:rowOff>33840</xdr:rowOff>
    </xdr:from>
    <xdr:to>
      <xdr:col>13</xdr:col>
      <xdr:colOff>62280</xdr:colOff>
      <xdr:row>46</xdr:row>
      <xdr:rowOff>80280</xdr:rowOff>
    </xdr:to>
    <xdr:sp>
      <xdr:nvSpPr>
        <xdr:cNvPr id="94" name="テキスト ボックス 93"/>
        <xdr:cNvSpPr/>
      </xdr:nvSpPr>
      <xdr:spPr>
        <a:xfrm>
          <a:off x="180144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6</xdr:col>
      <xdr:colOff>139680</xdr:colOff>
      <xdr:row>44</xdr:row>
      <xdr:rowOff>98280</xdr:rowOff>
    </xdr:from>
    <xdr:to>
      <xdr:col>7</xdr:col>
      <xdr:colOff>31320</xdr:colOff>
      <xdr:row>45</xdr:row>
      <xdr:rowOff>28080</xdr:rowOff>
    </xdr:to>
    <xdr:sp>
      <xdr:nvSpPr>
        <xdr:cNvPr id="95" name="楕円 94"/>
        <xdr:cNvSpPr/>
      </xdr:nvSpPr>
      <xdr:spPr>
        <a:xfrm>
          <a:off x="1293840" y="7642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45</xdr:row>
      <xdr:rowOff>33840</xdr:rowOff>
    </xdr:from>
    <xdr:to>
      <xdr:col>9</xdr:col>
      <xdr:colOff>11160</xdr:colOff>
      <xdr:row>46</xdr:row>
      <xdr:rowOff>80280</xdr:rowOff>
    </xdr:to>
    <xdr:sp>
      <xdr:nvSpPr>
        <xdr:cNvPr id="96" name="テキスト ボックス 95"/>
        <xdr:cNvSpPr/>
      </xdr:nvSpPr>
      <xdr:spPr>
        <a:xfrm>
          <a:off x="98100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7" name="正方形/長方形 96"/>
        <xdr:cNvSpPr/>
      </xdr:nvSpPr>
      <xdr:spPr>
        <a:xfrm>
          <a:off x="71028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xdr:nvSpPr>
        <xdr:cNvPr id="98" name="テキスト ボックス 97"/>
        <xdr:cNvSpPr/>
      </xdr:nvSpPr>
      <xdr:spPr>
        <a:xfrm>
          <a:off x="155628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xdr:nvSpPr>
        <xdr:cNvPr id="99" name="テキスト ボックス 98"/>
        <xdr:cNvSpPr/>
      </xdr:nvSpPr>
      <xdr:spPr>
        <a:xfrm>
          <a:off x="300204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[81.3%]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0" name="正方形/長方形 99"/>
        <xdr:cNvSpPr/>
      </xdr:nvSpPr>
      <xdr:spPr>
        <a:xfrm>
          <a:off x="5425200" y="908064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1" name="正方形/長方形 100"/>
        <xdr:cNvSpPr/>
      </xdr:nvSpPr>
      <xdr:spPr>
        <a:xfrm>
          <a:off x="5425200" y="927072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15/45</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2" name="正方形/長方形 101"/>
        <xdr:cNvSpPr/>
      </xdr:nvSpPr>
      <xdr:spPr>
        <a:xfrm>
          <a:off x="693900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3" name="正方形/長方形 102"/>
        <xdr:cNvSpPr/>
      </xdr:nvSpPr>
      <xdr:spPr>
        <a:xfrm>
          <a:off x="693900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4" name="正方形/長方形 103"/>
        <xdr:cNvSpPr/>
      </xdr:nvSpPr>
      <xdr:spPr>
        <a:xfrm>
          <a:off x="8279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5" name="正方形/長方形 104"/>
        <xdr:cNvSpPr/>
      </xdr:nvSpPr>
      <xdr:spPr>
        <a:xfrm>
          <a:off x="8279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91.6</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6" name="正方形/長方形 105"/>
        <xdr:cNvSpPr/>
      </xdr:nvSpPr>
      <xdr:spPr>
        <a:xfrm>
          <a:off x="71028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7" name="正方形/長方形 106"/>
        <xdr:cNvSpPr/>
      </xdr:nvSpPr>
      <xdr:spPr>
        <a:xfrm>
          <a:off x="5552280" y="958824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08" name="正方形/長方形 107"/>
        <xdr:cNvSpPr/>
      </xdr:nvSpPr>
      <xdr:spPr>
        <a:xfrm>
          <a:off x="5552280" y="958824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09" name="テキスト ボックス 108"/>
        <xdr:cNvSpPr/>
      </xdr:nvSpPr>
      <xdr:spPr>
        <a:xfrm>
          <a:off x="5662080" y="990576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前年と比較すると</a:t>
          </a:r>
          <a:r>
            <a:rPr b="0" lang="en-US" sz="1100" spc="-1" strike="noStrike">
              <a:solidFill>
                <a:srgbClr val="000000"/>
              </a:solidFill>
              <a:latin typeface="ＭＳ ゴシック"/>
              <a:ea typeface="ＭＳ ゴシック"/>
            </a:rPr>
            <a:t>2.2%</a:t>
          </a:r>
          <a:r>
            <a:rPr b="0" lang="ja-JP" sz="1100" spc="-1" strike="noStrike">
              <a:solidFill>
                <a:srgbClr val="000000"/>
              </a:solidFill>
              <a:latin typeface="ＭＳ ゴシック"/>
              <a:ea typeface="ＭＳ ゴシック"/>
            </a:rPr>
            <a:t>上回る結果となった。複合庁舎建設に伴う臨時的経費が減少したことに伴い、増加した。一部外構や道の駅建設関連経費があり、類似団体を上回ったままとなっている。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今後は起債の償還や公共施設の老朽化から増加が見込まれるため、引続き歳出の抑制、町税等の収入向上に努める。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10" name="テキスト ボックス 109"/>
        <xdr:cNvSpPr/>
      </xdr:nvSpPr>
      <xdr:spPr>
        <a:xfrm>
          <a:off x="674640" y="939780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1" name="直線コネクタ 110"/>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xdr:nvSpPr>
        <xdr:cNvPr id="112" name="テキスト ボックス 111"/>
        <xdr:cNvSpPr/>
      </xdr:nvSpPr>
      <xdr:spPr>
        <a:xfrm>
          <a:off x="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sp>
      <xdr:nvSpPr>
        <xdr:cNvPr id="113" name="直線コネクタ 112"/>
        <xdr:cNvSpPr/>
      </xdr:nvSpPr>
      <xdr:spPr>
        <a:xfrm>
          <a:off x="71028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162000</xdr:rowOff>
    </xdr:from>
    <xdr:to>
      <xdr:col>3</xdr:col>
      <xdr:colOff>184680</xdr:colOff>
      <xdr:row>68</xdr:row>
      <xdr:rowOff>36720</xdr:rowOff>
    </xdr:to>
    <xdr:sp>
      <xdr:nvSpPr>
        <xdr:cNvPr id="114" name="テキスト ボックス 113"/>
        <xdr:cNvSpPr/>
      </xdr:nvSpPr>
      <xdr:spPr>
        <a:xfrm>
          <a:off x="0" y="1147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sp>
      <xdr:nvSpPr>
        <xdr:cNvPr id="115" name="直線コネクタ 114"/>
        <xdr:cNvSpPr/>
      </xdr:nvSpPr>
      <xdr:spPr>
        <a:xfrm>
          <a:off x="71028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64</xdr:row>
      <xdr:rowOff>102600</xdr:rowOff>
    </xdr:from>
    <xdr:to>
      <xdr:col>3</xdr:col>
      <xdr:colOff>184680</xdr:colOff>
      <xdr:row>65</xdr:row>
      <xdr:rowOff>149040</xdr:rowOff>
    </xdr:to>
    <xdr:sp>
      <xdr:nvSpPr>
        <xdr:cNvPr id="116" name="テキスト ボックス 115"/>
        <xdr:cNvSpPr/>
      </xdr:nvSpPr>
      <xdr:spPr>
        <a:xfrm>
          <a:off x="0" y="110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sp>
      <xdr:nvSpPr>
        <xdr:cNvPr id="117" name="直線コネクタ 116"/>
        <xdr:cNvSpPr/>
      </xdr:nvSpPr>
      <xdr:spPr>
        <a:xfrm>
          <a:off x="71028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43560</xdr:rowOff>
    </xdr:from>
    <xdr:to>
      <xdr:col>3</xdr:col>
      <xdr:colOff>184680</xdr:colOff>
      <xdr:row>63</xdr:row>
      <xdr:rowOff>90000</xdr:rowOff>
    </xdr:to>
    <xdr:sp>
      <xdr:nvSpPr>
        <xdr:cNvPr id="118" name="テキスト ボックス 117"/>
        <xdr:cNvSpPr/>
      </xdr:nvSpPr>
      <xdr:spPr>
        <a:xfrm>
          <a:off x="0" y="1067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sp>
      <xdr:nvSpPr>
        <xdr:cNvPr id="119" name="直線コネクタ 118"/>
        <xdr:cNvSpPr/>
      </xdr:nvSpPr>
      <xdr:spPr>
        <a:xfrm>
          <a:off x="71028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59</xdr:row>
      <xdr:rowOff>155520</xdr:rowOff>
    </xdr:from>
    <xdr:to>
      <xdr:col>3</xdr:col>
      <xdr:colOff>184680</xdr:colOff>
      <xdr:row>61</xdr:row>
      <xdr:rowOff>30240</xdr:rowOff>
    </xdr:to>
    <xdr:sp>
      <xdr:nvSpPr>
        <xdr:cNvPr id="120" name="テキスト ボックス 119"/>
        <xdr:cNvSpPr/>
      </xdr:nvSpPr>
      <xdr:spPr>
        <a:xfrm>
          <a:off x="0" y="1027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sp>
      <xdr:nvSpPr>
        <xdr:cNvPr id="121" name="直線コネクタ 120"/>
        <xdr:cNvSpPr/>
      </xdr:nvSpPr>
      <xdr:spPr>
        <a:xfrm>
          <a:off x="71028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57</xdr:row>
      <xdr:rowOff>96480</xdr:rowOff>
    </xdr:from>
    <xdr:to>
      <xdr:col>3</xdr:col>
      <xdr:colOff>184680</xdr:colOff>
      <xdr:row>58</xdr:row>
      <xdr:rowOff>142920</xdr:rowOff>
    </xdr:to>
    <xdr:sp>
      <xdr:nvSpPr>
        <xdr:cNvPr id="122" name="テキスト ボックス 121"/>
        <xdr:cNvSpPr/>
      </xdr:nvSpPr>
      <xdr:spPr>
        <a:xfrm>
          <a:off x="0" y="986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3" name="直線コネクタ 122"/>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24" name="テキスト ボックス 123"/>
        <xdr:cNvSpPr/>
      </xdr:nvSpPr>
      <xdr:spPr>
        <a:xfrm>
          <a:off x="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5" name="財政構造の弾力性グラフ枠"/>
        <xdr:cNvSpPr/>
      </xdr:nvSpPr>
      <xdr:spPr>
        <a:xfrm>
          <a:off x="71028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57</xdr:row>
      <xdr:rowOff>137520</xdr:rowOff>
    </xdr:from>
    <xdr:to>
      <xdr:col>23</xdr:col>
      <xdr:colOff>133200</xdr:colOff>
      <xdr:row>66</xdr:row>
      <xdr:rowOff>171000</xdr:rowOff>
    </xdr:to>
    <xdr:sp>
      <xdr:nvSpPr>
        <xdr:cNvPr id="126" name="直線コネクタ 125"/>
        <xdr:cNvSpPr/>
      </xdr:nvSpPr>
      <xdr:spPr>
        <a:xfrm flipV="1">
          <a:off x="4558320" y="9910080"/>
          <a:ext cx="0" cy="15764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163800</xdr:rowOff>
    </xdr:from>
    <xdr:to>
      <xdr:col>28</xdr:col>
      <xdr:colOff>5040</xdr:colOff>
      <xdr:row>68</xdr:row>
      <xdr:rowOff>38520</xdr:rowOff>
    </xdr:to>
    <xdr:sp>
      <xdr:nvSpPr>
        <xdr:cNvPr id="127" name="財政構造の弾力性最小値テキスト"/>
        <xdr:cNvSpPr/>
      </xdr:nvSpPr>
      <xdr:spPr>
        <a:xfrm>
          <a:off x="4630320" y="1147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107.2</a:t>
          </a:r>
          <a:endParaRPr b="0" lang="en-US" sz="1000" spc="-1" strike="noStrike">
            <a:latin typeface="Times New Roman"/>
          </a:endParaRPr>
        </a:p>
      </xdr:txBody>
    </xdr:sp>
    <xdr:clientData/>
  </xdr:twoCellAnchor>
  <xdr:twoCellAnchor editAs="twoCell">
    <xdr:from>
      <xdr:col>23</xdr:col>
      <xdr:colOff>44280</xdr:colOff>
      <xdr:row>67</xdr:row>
      <xdr:rowOff>-360</xdr:rowOff>
    </xdr:from>
    <xdr:to>
      <xdr:col>24</xdr:col>
      <xdr:colOff>12600</xdr:colOff>
      <xdr:row>67</xdr:row>
      <xdr:rowOff>-360</xdr:rowOff>
    </xdr:to>
    <xdr:sp>
      <xdr:nvSpPr>
        <xdr:cNvPr id="128" name="直線コネクタ 127"/>
        <xdr:cNvSpPr/>
      </xdr:nvSpPr>
      <xdr:spPr>
        <a:xfrm>
          <a:off x="4469400" y="114865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56</xdr:row>
      <xdr:rowOff>73080</xdr:rowOff>
    </xdr:from>
    <xdr:to>
      <xdr:col>28</xdr:col>
      <xdr:colOff>5040</xdr:colOff>
      <xdr:row>57</xdr:row>
      <xdr:rowOff>119520</xdr:rowOff>
    </xdr:to>
    <xdr:sp>
      <xdr:nvSpPr>
        <xdr:cNvPr id="129" name="財政構造の弾力性最大値テキスト"/>
        <xdr:cNvSpPr/>
      </xdr:nvSpPr>
      <xdr:spPr>
        <a:xfrm>
          <a:off x="4630320" y="9674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68.0</a:t>
          </a:r>
          <a:endParaRPr b="0" lang="en-US" sz="1000" spc="-1" strike="noStrike">
            <a:latin typeface="Times New Roman"/>
          </a:endParaRPr>
        </a:p>
      </xdr:txBody>
    </xdr:sp>
    <xdr:clientData/>
  </xdr:twoCellAnchor>
  <xdr:twoCellAnchor editAs="twoCell">
    <xdr:from>
      <xdr:col>23</xdr:col>
      <xdr:colOff>44280</xdr:colOff>
      <xdr:row>57</xdr:row>
      <xdr:rowOff>137520</xdr:rowOff>
    </xdr:from>
    <xdr:to>
      <xdr:col>24</xdr:col>
      <xdr:colOff>12600</xdr:colOff>
      <xdr:row>57</xdr:row>
      <xdr:rowOff>137520</xdr:rowOff>
    </xdr:to>
    <xdr:sp>
      <xdr:nvSpPr>
        <xdr:cNvPr id="130" name="直線コネクタ 129"/>
        <xdr:cNvSpPr/>
      </xdr:nvSpPr>
      <xdr:spPr>
        <a:xfrm>
          <a:off x="4469400" y="99100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60</xdr:row>
      <xdr:rowOff>69480</xdr:rowOff>
    </xdr:from>
    <xdr:to>
      <xdr:col>23</xdr:col>
      <xdr:colOff>133200</xdr:colOff>
      <xdr:row>60</xdr:row>
      <xdr:rowOff>158040</xdr:rowOff>
    </xdr:to>
    <xdr:sp>
      <xdr:nvSpPr>
        <xdr:cNvPr id="131" name="直線コネクタ 130"/>
        <xdr:cNvSpPr/>
      </xdr:nvSpPr>
      <xdr:spPr>
        <a:xfrm>
          <a:off x="3788640" y="10356480"/>
          <a:ext cx="76968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61</xdr:row>
      <xdr:rowOff>12960</xdr:rowOff>
    </xdr:from>
    <xdr:to>
      <xdr:col>28</xdr:col>
      <xdr:colOff>5040</xdr:colOff>
      <xdr:row>62</xdr:row>
      <xdr:rowOff>59400</xdr:rowOff>
    </xdr:to>
    <xdr:sp>
      <xdr:nvSpPr>
        <xdr:cNvPr id="132" name="財政構造の弾力性平均値テキスト"/>
        <xdr:cNvSpPr/>
      </xdr:nvSpPr>
      <xdr:spPr>
        <a:xfrm>
          <a:off x="4630320" y="10471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83.4</a:t>
          </a:r>
          <a:endParaRPr b="0" lang="en-US" sz="1000" spc="-1" strike="noStrike">
            <a:latin typeface="Times New Roman"/>
          </a:endParaRPr>
        </a:p>
      </xdr:txBody>
    </xdr:sp>
    <xdr:clientData/>
  </xdr:twoCellAnchor>
  <xdr:twoCellAnchor editAs="twoCell">
    <xdr:from>
      <xdr:col>23</xdr:col>
      <xdr:colOff>82440</xdr:colOff>
      <xdr:row>61</xdr:row>
      <xdr:rowOff>20160</xdr:rowOff>
    </xdr:from>
    <xdr:to>
      <xdr:col>23</xdr:col>
      <xdr:colOff>183600</xdr:colOff>
      <xdr:row>61</xdr:row>
      <xdr:rowOff>121320</xdr:rowOff>
    </xdr:to>
    <xdr:sp>
      <xdr:nvSpPr>
        <xdr:cNvPr id="133" name="フローチャート: 判断 132"/>
        <xdr:cNvSpPr/>
      </xdr:nvSpPr>
      <xdr:spPr>
        <a:xfrm>
          <a:off x="4507560" y="10478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59</xdr:row>
      <xdr:rowOff>136440</xdr:rowOff>
    </xdr:from>
    <xdr:to>
      <xdr:col>19</xdr:col>
      <xdr:colOff>133200</xdr:colOff>
      <xdr:row>60</xdr:row>
      <xdr:rowOff>69480</xdr:rowOff>
    </xdr:to>
    <xdr:sp>
      <xdr:nvSpPr>
        <xdr:cNvPr id="134" name="直線コネクタ 133"/>
        <xdr:cNvSpPr/>
      </xdr:nvSpPr>
      <xdr:spPr>
        <a:xfrm>
          <a:off x="2968200" y="10251720"/>
          <a:ext cx="82044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60</xdr:row>
      <xdr:rowOff>119520</xdr:rowOff>
    </xdr:from>
    <xdr:to>
      <xdr:col>19</xdr:col>
      <xdr:colOff>183600</xdr:colOff>
      <xdr:row>61</xdr:row>
      <xdr:rowOff>49320</xdr:rowOff>
    </xdr:to>
    <xdr:sp>
      <xdr:nvSpPr>
        <xdr:cNvPr id="135" name="フローチャート: 判断 134"/>
        <xdr:cNvSpPr/>
      </xdr:nvSpPr>
      <xdr:spPr>
        <a:xfrm>
          <a:off x="3737880" y="10406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61</xdr:row>
      <xdr:rowOff>54720</xdr:rowOff>
    </xdr:from>
    <xdr:to>
      <xdr:col>21</xdr:col>
      <xdr:colOff>137880</xdr:colOff>
      <xdr:row>62</xdr:row>
      <xdr:rowOff>101160</xdr:rowOff>
    </xdr:to>
    <xdr:sp>
      <xdr:nvSpPr>
        <xdr:cNvPr id="136" name="テキスト ボックス 135"/>
        <xdr:cNvSpPr/>
      </xdr:nvSpPr>
      <xdr:spPr>
        <a:xfrm>
          <a:off x="3441960" y="10513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11</xdr:col>
      <xdr:colOff>31680</xdr:colOff>
      <xdr:row>59</xdr:row>
      <xdr:rowOff>136440</xdr:rowOff>
    </xdr:from>
    <xdr:to>
      <xdr:col>15</xdr:col>
      <xdr:colOff>82440</xdr:colOff>
      <xdr:row>61</xdr:row>
      <xdr:rowOff>115200</xdr:rowOff>
    </xdr:to>
    <xdr:sp>
      <xdr:nvSpPr>
        <xdr:cNvPr id="137" name="直線コネクタ 136"/>
        <xdr:cNvSpPr/>
      </xdr:nvSpPr>
      <xdr:spPr>
        <a:xfrm flipV="1">
          <a:off x="2148120" y="10251720"/>
          <a:ext cx="820080" cy="32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59</xdr:row>
      <xdr:rowOff>158040</xdr:rowOff>
    </xdr:from>
    <xdr:to>
      <xdr:col>15</xdr:col>
      <xdr:colOff>132840</xdr:colOff>
      <xdr:row>60</xdr:row>
      <xdr:rowOff>87840</xdr:rowOff>
    </xdr:to>
    <xdr:sp>
      <xdr:nvSpPr>
        <xdr:cNvPr id="138" name="フローチャート: 判断 137"/>
        <xdr:cNvSpPr/>
      </xdr:nvSpPr>
      <xdr:spPr>
        <a:xfrm>
          <a:off x="2917440" y="10273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60</xdr:row>
      <xdr:rowOff>93600</xdr:rowOff>
    </xdr:from>
    <xdr:to>
      <xdr:col>17</xdr:col>
      <xdr:colOff>112680</xdr:colOff>
      <xdr:row>61</xdr:row>
      <xdr:rowOff>140040</xdr:rowOff>
    </xdr:to>
    <xdr:sp>
      <xdr:nvSpPr>
        <xdr:cNvPr id="139" name="テキスト ボックス 138"/>
        <xdr:cNvSpPr/>
      </xdr:nvSpPr>
      <xdr:spPr>
        <a:xfrm>
          <a:off x="2621520" y="10380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78.3</a:t>
          </a:r>
          <a:endParaRPr b="0" lang="en-US" sz="1000" spc="-1" strike="noStrike">
            <a:latin typeface="Times New Roman"/>
          </a:endParaRPr>
        </a:p>
      </xdr:txBody>
    </xdr:sp>
    <xdr:clientData/>
  </xdr:twoCellAnchor>
  <xdr:twoCellAnchor editAs="twoCell">
    <xdr:from>
      <xdr:col>6</xdr:col>
      <xdr:colOff>190440</xdr:colOff>
      <xdr:row>60</xdr:row>
      <xdr:rowOff>113760</xdr:rowOff>
    </xdr:from>
    <xdr:to>
      <xdr:col>11</xdr:col>
      <xdr:colOff>31680</xdr:colOff>
      <xdr:row>61</xdr:row>
      <xdr:rowOff>115200</xdr:rowOff>
    </xdr:to>
    <xdr:sp>
      <xdr:nvSpPr>
        <xdr:cNvPr id="140" name="直線コネクタ 139"/>
        <xdr:cNvSpPr/>
      </xdr:nvSpPr>
      <xdr:spPr>
        <a:xfrm>
          <a:off x="1344600" y="10400760"/>
          <a:ext cx="803520" cy="17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61</xdr:row>
      <xdr:rowOff>16200</xdr:rowOff>
    </xdr:from>
    <xdr:to>
      <xdr:col>11</xdr:col>
      <xdr:colOff>82080</xdr:colOff>
      <xdr:row>61</xdr:row>
      <xdr:rowOff>117360</xdr:rowOff>
    </xdr:to>
    <xdr:sp>
      <xdr:nvSpPr>
        <xdr:cNvPr id="141" name="フローチャート: 判断 140"/>
        <xdr:cNvSpPr/>
      </xdr:nvSpPr>
      <xdr:spPr>
        <a:xfrm>
          <a:off x="2114280" y="1047456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59</xdr:row>
      <xdr:rowOff>148680</xdr:rowOff>
    </xdr:from>
    <xdr:to>
      <xdr:col>13</xdr:col>
      <xdr:colOff>62280</xdr:colOff>
      <xdr:row>61</xdr:row>
      <xdr:rowOff>23400</xdr:rowOff>
    </xdr:to>
    <xdr:sp>
      <xdr:nvSpPr>
        <xdr:cNvPr id="142" name="テキスト ボックス 141"/>
        <xdr:cNvSpPr/>
      </xdr:nvSpPr>
      <xdr:spPr>
        <a:xfrm>
          <a:off x="1801440" y="10263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6</xdr:col>
      <xdr:colOff>139680</xdr:colOff>
      <xdr:row>61</xdr:row>
      <xdr:rowOff>56520</xdr:rowOff>
    </xdr:from>
    <xdr:to>
      <xdr:col>7</xdr:col>
      <xdr:colOff>31320</xdr:colOff>
      <xdr:row>61</xdr:row>
      <xdr:rowOff>157680</xdr:rowOff>
    </xdr:to>
    <xdr:sp>
      <xdr:nvSpPr>
        <xdr:cNvPr id="143" name="フローチャート: 判断 142"/>
        <xdr:cNvSpPr/>
      </xdr:nvSpPr>
      <xdr:spPr>
        <a:xfrm>
          <a:off x="1293840" y="10514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61</xdr:row>
      <xdr:rowOff>163440</xdr:rowOff>
    </xdr:from>
    <xdr:to>
      <xdr:col>9</xdr:col>
      <xdr:colOff>11160</xdr:colOff>
      <xdr:row>63</xdr:row>
      <xdr:rowOff>38520</xdr:rowOff>
    </xdr:to>
    <xdr:sp>
      <xdr:nvSpPr>
        <xdr:cNvPr id="144" name="テキスト ボックス 143"/>
        <xdr:cNvSpPr/>
      </xdr:nvSpPr>
      <xdr:spPr>
        <a:xfrm>
          <a:off x="981000" y="1062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84.3</a:t>
          </a:r>
          <a:endParaRPr b="0" lang="en-US" sz="1000" spc="-1" strike="noStrike">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xdr:nvSpPr>
        <xdr:cNvPr id="145" name="テキスト ボックス 144"/>
        <xdr:cNvSpPr/>
      </xdr:nvSpPr>
      <xdr:spPr>
        <a:xfrm>
          <a:off x="435996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xdr:nvSpPr>
        <xdr:cNvPr id="146" name="テキスト ボックス 145"/>
        <xdr:cNvSpPr/>
      </xdr:nvSpPr>
      <xdr:spPr>
        <a:xfrm>
          <a:off x="35902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xdr:nvSpPr>
        <xdr:cNvPr id="147" name="テキスト ボックス 146"/>
        <xdr:cNvSpPr/>
      </xdr:nvSpPr>
      <xdr:spPr>
        <a:xfrm>
          <a:off x="27698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xdr:nvSpPr>
        <xdr:cNvPr id="148" name="テキスト ボックス 147"/>
        <xdr:cNvSpPr/>
      </xdr:nvSpPr>
      <xdr:spPr>
        <a:xfrm>
          <a:off x="19494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xdr:nvSpPr>
        <xdr:cNvPr id="149" name="テキスト ボックス 148"/>
        <xdr:cNvSpPr/>
      </xdr:nvSpPr>
      <xdr:spPr>
        <a:xfrm>
          <a:off x="11462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60</xdr:row>
      <xdr:rowOff>107280</xdr:rowOff>
    </xdr:from>
    <xdr:to>
      <xdr:col>23</xdr:col>
      <xdr:colOff>183600</xdr:colOff>
      <xdr:row>61</xdr:row>
      <xdr:rowOff>37080</xdr:rowOff>
    </xdr:to>
    <xdr:sp>
      <xdr:nvSpPr>
        <xdr:cNvPr id="150" name="楕円 149"/>
        <xdr:cNvSpPr/>
      </xdr:nvSpPr>
      <xdr:spPr>
        <a:xfrm>
          <a:off x="4507560" y="10394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59</xdr:row>
      <xdr:rowOff>144360</xdr:rowOff>
    </xdr:from>
    <xdr:to>
      <xdr:col>28</xdr:col>
      <xdr:colOff>5040</xdr:colOff>
      <xdr:row>61</xdr:row>
      <xdr:rowOff>19080</xdr:rowOff>
    </xdr:to>
    <xdr:sp>
      <xdr:nvSpPr>
        <xdr:cNvPr id="151" name="財政構造の弾力性該当値テキスト"/>
        <xdr:cNvSpPr/>
      </xdr:nvSpPr>
      <xdr:spPr>
        <a:xfrm>
          <a:off x="4630320" y="1025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81.3</a:t>
          </a:r>
          <a:endParaRPr b="0" lang="en-US" sz="1000" spc="-1" strike="noStrike">
            <a:latin typeface="Times New Roman"/>
          </a:endParaRPr>
        </a:p>
      </xdr:txBody>
    </xdr:sp>
    <xdr:clientData/>
  </xdr:twoCellAnchor>
  <xdr:twoCellAnchor editAs="twoCell">
    <xdr:from>
      <xdr:col>19</xdr:col>
      <xdr:colOff>82440</xdr:colOff>
      <xdr:row>60</xdr:row>
      <xdr:rowOff>18720</xdr:rowOff>
    </xdr:from>
    <xdr:to>
      <xdr:col>19</xdr:col>
      <xdr:colOff>183600</xdr:colOff>
      <xdr:row>60</xdr:row>
      <xdr:rowOff>119880</xdr:rowOff>
    </xdr:to>
    <xdr:sp>
      <xdr:nvSpPr>
        <xdr:cNvPr id="152" name="楕円 151"/>
        <xdr:cNvSpPr/>
      </xdr:nvSpPr>
      <xdr:spPr>
        <a:xfrm>
          <a:off x="3737880" y="10305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58</xdr:row>
      <xdr:rowOff>151200</xdr:rowOff>
    </xdr:from>
    <xdr:to>
      <xdr:col>21</xdr:col>
      <xdr:colOff>137880</xdr:colOff>
      <xdr:row>60</xdr:row>
      <xdr:rowOff>25920</xdr:rowOff>
    </xdr:to>
    <xdr:sp>
      <xdr:nvSpPr>
        <xdr:cNvPr id="153" name="テキスト ボックス 152"/>
        <xdr:cNvSpPr/>
      </xdr:nvSpPr>
      <xdr:spPr>
        <a:xfrm>
          <a:off x="3441960" y="10095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79.1</a:t>
          </a:r>
          <a:endParaRPr b="0" lang="en-US" sz="1000" spc="-1" strike="noStrike">
            <a:latin typeface="Times New Roman"/>
          </a:endParaRPr>
        </a:p>
      </xdr:txBody>
    </xdr:sp>
    <xdr:clientData/>
  </xdr:twoCellAnchor>
  <xdr:twoCellAnchor editAs="twoCell">
    <xdr:from>
      <xdr:col>15</xdr:col>
      <xdr:colOff>31680</xdr:colOff>
      <xdr:row>59</xdr:row>
      <xdr:rowOff>85680</xdr:rowOff>
    </xdr:from>
    <xdr:to>
      <xdr:col>15</xdr:col>
      <xdr:colOff>132840</xdr:colOff>
      <xdr:row>60</xdr:row>
      <xdr:rowOff>15480</xdr:rowOff>
    </xdr:to>
    <xdr:sp>
      <xdr:nvSpPr>
        <xdr:cNvPr id="154" name="楕円 153"/>
        <xdr:cNvSpPr/>
      </xdr:nvSpPr>
      <xdr:spPr>
        <a:xfrm>
          <a:off x="2917440" y="102009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58</xdr:row>
      <xdr:rowOff>46440</xdr:rowOff>
    </xdr:from>
    <xdr:to>
      <xdr:col>17</xdr:col>
      <xdr:colOff>112680</xdr:colOff>
      <xdr:row>59</xdr:row>
      <xdr:rowOff>92880</xdr:rowOff>
    </xdr:to>
    <xdr:sp>
      <xdr:nvSpPr>
        <xdr:cNvPr id="155" name="テキスト ボックス 154"/>
        <xdr:cNvSpPr/>
      </xdr:nvSpPr>
      <xdr:spPr>
        <a:xfrm>
          <a:off x="2621520" y="9990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76.5</a:t>
          </a:r>
          <a:endParaRPr b="0" lang="en-US" sz="1000" spc="-1" strike="noStrike">
            <a:latin typeface="Times New Roman"/>
          </a:endParaRPr>
        </a:p>
      </xdr:txBody>
    </xdr:sp>
    <xdr:clientData/>
  </xdr:twoCellAnchor>
  <xdr:twoCellAnchor editAs="twoCell">
    <xdr:from>
      <xdr:col>10</xdr:col>
      <xdr:colOff>190440</xdr:colOff>
      <xdr:row>61</xdr:row>
      <xdr:rowOff>64440</xdr:rowOff>
    </xdr:from>
    <xdr:to>
      <xdr:col>11</xdr:col>
      <xdr:colOff>82080</xdr:colOff>
      <xdr:row>61</xdr:row>
      <xdr:rowOff>165600</xdr:rowOff>
    </xdr:to>
    <xdr:sp>
      <xdr:nvSpPr>
        <xdr:cNvPr id="156" name="楕円 155"/>
        <xdr:cNvSpPr/>
      </xdr:nvSpPr>
      <xdr:spPr>
        <a:xfrm>
          <a:off x="2114280" y="105228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62</xdr:row>
      <xdr:rowOff>0</xdr:rowOff>
    </xdr:from>
    <xdr:to>
      <xdr:col>13</xdr:col>
      <xdr:colOff>62280</xdr:colOff>
      <xdr:row>63</xdr:row>
      <xdr:rowOff>46440</xdr:rowOff>
    </xdr:to>
    <xdr:sp>
      <xdr:nvSpPr>
        <xdr:cNvPr id="157" name="テキスト ボックス 156"/>
        <xdr:cNvSpPr/>
      </xdr:nvSpPr>
      <xdr:spPr>
        <a:xfrm>
          <a:off x="1801440" y="1062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84.5</a:t>
          </a:r>
          <a:endParaRPr b="0" lang="en-US" sz="1000" spc="-1" strike="noStrike">
            <a:latin typeface="Times New Roman"/>
          </a:endParaRPr>
        </a:p>
      </xdr:txBody>
    </xdr:sp>
    <xdr:clientData/>
  </xdr:twoCellAnchor>
  <xdr:twoCellAnchor editAs="twoCell">
    <xdr:from>
      <xdr:col>6</xdr:col>
      <xdr:colOff>139680</xdr:colOff>
      <xdr:row>60</xdr:row>
      <xdr:rowOff>63000</xdr:rowOff>
    </xdr:from>
    <xdr:to>
      <xdr:col>7</xdr:col>
      <xdr:colOff>31320</xdr:colOff>
      <xdr:row>60</xdr:row>
      <xdr:rowOff>164160</xdr:rowOff>
    </xdr:to>
    <xdr:sp>
      <xdr:nvSpPr>
        <xdr:cNvPr id="158" name="楕円 157"/>
        <xdr:cNvSpPr/>
      </xdr:nvSpPr>
      <xdr:spPr>
        <a:xfrm>
          <a:off x="1293840" y="103500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23760</xdr:rowOff>
    </xdr:from>
    <xdr:to>
      <xdr:col>9</xdr:col>
      <xdr:colOff>11160</xdr:colOff>
      <xdr:row>60</xdr:row>
      <xdr:rowOff>69840</xdr:rowOff>
    </xdr:to>
    <xdr:sp>
      <xdr:nvSpPr>
        <xdr:cNvPr id="159" name="テキスト ボックス 158"/>
        <xdr:cNvSpPr/>
      </xdr:nvSpPr>
      <xdr:spPr>
        <a:xfrm>
          <a:off x="981000" y="1013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80.2</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0" name="正方形/長方形 159"/>
        <xdr:cNvSpPr/>
      </xdr:nvSpPr>
      <xdr:spPr>
        <a:xfrm>
          <a:off x="71028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xdr:nvSpPr>
        <xdr:cNvPr id="161" name="テキスト ボックス 160"/>
        <xdr:cNvSpPr/>
      </xdr:nvSpPr>
      <xdr:spPr>
        <a:xfrm>
          <a:off x="752040" y="1299816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xdr:nvSpPr>
        <xdr:cNvPr id="162" name="テキスト ボックス 161"/>
        <xdr:cNvSpPr/>
      </xdr:nvSpPr>
      <xdr:spPr>
        <a:xfrm>
          <a:off x="382320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[524,465</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3" name="正方形/長方形 162"/>
        <xdr:cNvSpPr/>
      </xdr:nvSpPr>
      <xdr:spPr>
        <a:xfrm>
          <a:off x="5425200" y="1289016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4" name="正方形/長方形 163"/>
        <xdr:cNvSpPr/>
      </xdr:nvSpPr>
      <xdr:spPr>
        <a:xfrm>
          <a:off x="5425200" y="1308096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30/45</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5" name="正方形/長方形 164"/>
        <xdr:cNvSpPr/>
      </xdr:nvSpPr>
      <xdr:spPr>
        <a:xfrm>
          <a:off x="693900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6" name="正方形/長方形 165"/>
        <xdr:cNvSpPr/>
      </xdr:nvSpPr>
      <xdr:spPr>
        <a:xfrm>
          <a:off x="693900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158,103</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7" name="正方形/長方形 166"/>
        <xdr:cNvSpPr/>
      </xdr:nvSpPr>
      <xdr:spPr>
        <a:xfrm>
          <a:off x="8279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8" name="正方形/長方形 167"/>
        <xdr:cNvSpPr/>
      </xdr:nvSpPr>
      <xdr:spPr>
        <a:xfrm>
          <a:off x="8279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216,027</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9" name="正方形/長方形 168"/>
        <xdr:cNvSpPr/>
      </xdr:nvSpPr>
      <xdr:spPr>
        <a:xfrm>
          <a:off x="71028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0" name="正方形/長方形 169"/>
        <xdr:cNvSpPr/>
      </xdr:nvSpPr>
      <xdr:spPr>
        <a:xfrm>
          <a:off x="5552280" y="1339848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1" name="正方形/長方形 170"/>
        <xdr:cNvSpPr/>
      </xdr:nvSpPr>
      <xdr:spPr>
        <a:xfrm>
          <a:off x="5552280" y="1339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2" name="テキスト ボックス 171"/>
        <xdr:cNvSpPr/>
      </xdr:nvSpPr>
      <xdr:spPr>
        <a:xfrm>
          <a:off x="5662080" y="1371600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昨年に引き続き類似団体を上回っており、全国平均、北海道平均からも大きく上回っている。ふるさと納税にかかる物件費の増加が大きな要因となっている。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今後も人件費・物件費等の増加が見込まれることから、その他の維持補修費等経費の抑制に努める。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73" name="テキスト ボックス 172"/>
        <xdr:cNvSpPr/>
      </xdr:nvSpPr>
      <xdr:spPr>
        <a:xfrm>
          <a:off x="675000" y="132080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4" name="直線コネクタ 173"/>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75" name="テキスト ボックス 174"/>
        <xdr:cNvSpPr/>
      </xdr:nvSpPr>
      <xdr:spPr>
        <a:xfrm>
          <a:off x="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sp>
      <xdr:nvSpPr>
        <xdr:cNvPr id="176" name="直線コネクタ 175"/>
        <xdr:cNvSpPr/>
      </xdr:nvSpPr>
      <xdr:spPr>
        <a:xfrm>
          <a:off x="71028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28440</xdr:rowOff>
    </xdr:from>
    <xdr:to>
      <xdr:col>3</xdr:col>
      <xdr:colOff>184680</xdr:colOff>
      <xdr:row>90</xdr:row>
      <xdr:rowOff>74880</xdr:rowOff>
    </xdr:to>
    <xdr:sp>
      <xdr:nvSpPr>
        <xdr:cNvPr id="177" name="テキスト ボックス 176"/>
        <xdr:cNvSpPr/>
      </xdr:nvSpPr>
      <xdr:spPr>
        <a:xfrm>
          <a:off x="0" y="1528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sp>
      <xdr:nvSpPr>
        <xdr:cNvPr id="178" name="直線コネクタ 177"/>
        <xdr:cNvSpPr/>
      </xdr:nvSpPr>
      <xdr:spPr>
        <a:xfrm>
          <a:off x="71028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140760</xdr:rowOff>
    </xdr:from>
    <xdr:to>
      <xdr:col>3</xdr:col>
      <xdr:colOff>184680</xdr:colOff>
      <xdr:row>88</xdr:row>
      <xdr:rowOff>15480</xdr:rowOff>
    </xdr:to>
    <xdr:sp>
      <xdr:nvSpPr>
        <xdr:cNvPr id="179" name="テキスト ボックス 178"/>
        <xdr:cNvSpPr/>
      </xdr:nvSpPr>
      <xdr:spPr>
        <a:xfrm>
          <a:off x="0" y="1488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sp>
      <xdr:nvSpPr>
        <xdr:cNvPr id="180" name="直線コネクタ 179"/>
        <xdr:cNvSpPr/>
      </xdr:nvSpPr>
      <xdr:spPr>
        <a:xfrm>
          <a:off x="71028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81360</xdr:rowOff>
    </xdr:from>
    <xdr:to>
      <xdr:col>3</xdr:col>
      <xdr:colOff>184680</xdr:colOff>
      <xdr:row>85</xdr:row>
      <xdr:rowOff>127800</xdr:rowOff>
    </xdr:to>
    <xdr:sp>
      <xdr:nvSpPr>
        <xdr:cNvPr id="181" name="テキスト ボックス 180"/>
        <xdr:cNvSpPr/>
      </xdr:nvSpPr>
      <xdr:spPr>
        <a:xfrm>
          <a:off x="0" y="1448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sp>
      <xdr:nvSpPr>
        <xdr:cNvPr id="182" name="直線コネクタ 181"/>
        <xdr:cNvSpPr/>
      </xdr:nvSpPr>
      <xdr:spPr>
        <a:xfrm>
          <a:off x="71028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22320</xdr:rowOff>
    </xdr:from>
    <xdr:to>
      <xdr:col>3</xdr:col>
      <xdr:colOff>184680</xdr:colOff>
      <xdr:row>83</xdr:row>
      <xdr:rowOff>68760</xdr:rowOff>
    </xdr:to>
    <xdr:sp>
      <xdr:nvSpPr>
        <xdr:cNvPr id="183" name="テキスト ボックス 182"/>
        <xdr:cNvSpPr/>
      </xdr:nvSpPr>
      <xdr:spPr>
        <a:xfrm>
          <a:off x="0" y="1408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sp>
      <xdr:nvSpPr>
        <xdr:cNvPr id="184" name="直線コネクタ 183"/>
        <xdr:cNvSpPr/>
      </xdr:nvSpPr>
      <xdr:spPr>
        <a:xfrm>
          <a:off x="71028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134280</xdr:rowOff>
    </xdr:from>
    <xdr:to>
      <xdr:col>3</xdr:col>
      <xdr:colOff>184680</xdr:colOff>
      <xdr:row>81</xdr:row>
      <xdr:rowOff>9000</xdr:rowOff>
    </xdr:to>
    <xdr:sp>
      <xdr:nvSpPr>
        <xdr:cNvPr id="185" name="テキスト ボックス 184"/>
        <xdr:cNvSpPr/>
      </xdr:nvSpPr>
      <xdr:spPr>
        <a:xfrm>
          <a:off x="0" y="136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6" name="直線コネクタ 185"/>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121680</xdr:rowOff>
    </xdr:to>
    <xdr:sp>
      <xdr:nvSpPr>
        <xdr:cNvPr id="187" name="テキスト ボックス 186"/>
        <xdr:cNvSpPr/>
      </xdr:nvSpPr>
      <xdr:spPr>
        <a:xfrm>
          <a:off x="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8" name="人件費・物件費等の状況グラフ枠"/>
        <xdr:cNvSpPr/>
      </xdr:nvSpPr>
      <xdr:spPr>
        <a:xfrm>
          <a:off x="71028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17280</xdr:rowOff>
    </xdr:from>
    <xdr:to>
      <xdr:col>23</xdr:col>
      <xdr:colOff>133200</xdr:colOff>
      <xdr:row>89</xdr:row>
      <xdr:rowOff>82080</xdr:rowOff>
    </xdr:to>
    <xdr:sp>
      <xdr:nvSpPr>
        <xdr:cNvPr id="189" name="直線コネクタ 188"/>
        <xdr:cNvSpPr/>
      </xdr:nvSpPr>
      <xdr:spPr>
        <a:xfrm flipV="1">
          <a:off x="4558320" y="13733280"/>
          <a:ext cx="0" cy="16077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74880</xdr:rowOff>
    </xdr:from>
    <xdr:to>
      <xdr:col>28</xdr:col>
      <xdr:colOff>5040</xdr:colOff>
      <xdr:row>90</xdr:row>
      <xdr:rowOff>121320</xdr:rowOff>
    </xdr:to>
    <xdr:sp>
      <xdr:nvSpPr>
        <xdr:cNvPr id="190" name="人件費・物件費等の状況最小値テキスト"/>
        <xdr:cNvSpPr/>
      </xdr:nvSpPr>
      <xdr:spPr>
        <a:xfrm>
          <a:off x="4630320" y="15333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1,449,215</a:t>
          </a:r>
          <a:endParaRPr b="0" lang="en-US" sz="1000" spc="-1" strike="noStrike">
            <a:latin typeface="Times New Roman"/>
          </a:endParaRPr>
        </a:p>
      </xdr:txBody>
    </xdr:sp>
    <xdr:clientData/>
  </xdr:twoCellAnchor>
  <xdr:twoCellAnchor editAs="twoCell">
    <xdr:from>
      <xdr:col>23</xdr:col>
      <xdr:colOff>44280</xdr:colOff>
      <xdr:row>89</xdr:row>
      <xdr:rowOff>82080</xdr:rowOff>
    </xdr:from>
    <xdr:to>
      <xdr:col>24</xdr:col>
      <xdr:colOff>12600</xdr:colOff>
      <xdr:row>89</xdr:row>
      <xdr:rowOff>82080</xdr:rowOff>
    </xdr:to>
    <xdr:sp>
      <xdr:nvSpPr>
        <xdr:cNvPr id="191" name="直線コネクタ 190"/>
        <xdr:cNvSpPr/>
      </xdr:nvSpPr>
      <xdr:spPr>
        <a:xfrm>
          <a:off x="4469400" y="153410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78</xdr:row>
      <xdr:rowOff>124560</xdr:rowOff>
    </xdr:from>
    <xdr:to>
      <xdr:col>28</xdr:col>
      <xdr:colOff>5040</xdr:colOff>
      <xdr:row>79</xdr:row>
      <xdr:rowOff>171000</xdr:rowOff>
    </xdr:to>
    <xdr:sp>
      <xdr:nvSpPr>
        <xdr:cNvPr id="192" name="人件費・物件費等の状況最大値テキスト"/>
        <xdr:cNvSpPr/>
      </xdr:nvSpPr>
      <xdr:spPr>
        <a:xfrm>
          <a:off x="4630320" y="13497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249,906</a:t>
          </a:r>
          <a:endParaRPr b="0" lang="en-US" sz="1000" spc="-1" strike="noStrike">
            <a:latin typeface="Times New Roman"/>
          </a:endParaRPr>
        </a:p>
      </xdr:txBody>
    </xdr:sp>
    <xdr:clientData/>
  </xdr:twoCellAnchor>
  <xdr:twoCellAnchor editAs="twoCell">
    <xdr:from>
      <xdr:col>23</xdr:col>
      <xdr:colOff>44280</xdr:colOff>
      <xdr:row>80</xdr:row>
      <xdr:rowOff>17280</xdr:rowOff>
    </xdr:from>
    <xdr:to>
      <xdr:col>24</xdr:col>
      <xdr:colOff>12600</xdr:colOff>
      <xdr:row>80</xdr:row>
      <xdr:rowOff>17280</xdr:rowOff>
    </xdr:to>
    <xdr:sp>
      <xdr:nvSpPr>
        <xdr:cNvPr id="193" name="直線コネクタ 192"/>
        <xdr:cNvSpPr/>
      </xdr:nvSpPr>
      <xdr:spPr>
        <a:xfrm>
          <a:off x="4469400" y="137332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82</xdr:row>
      <xdr:rowOff>360</xdr:rowOff>
    </xdr:from>
    <xdr:to>
      <xdr:col>23</xdr:col>
      <xdr:colOff>133200</xdr:colOff>
      <xdr:row>82</xdr:row>
      <xdr:rowOff>42480</xdr:rowOff>
    </xdr:to>
    <xdr:sp>
      <xdr:nvSpPr>
        <xdr:cNvPr id="194" name="直線コネクタ 193"/>
        <xdr:cNvSpPr/>
      </xdr:nvSpPr>
      <xdr:spPr>
        <a:xfrm>
          <a:off x="3788640" y="14059080"/>
          <a:ext cx="76968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80</xdr:row>
      <xdr:rowOff>129600</xdr:rowOff>
    </xdr:from>
    <xdr:to>
      <xdr:col>28</xdr:col>
      <xdr:colOff>5040</xdr:colOff>
      <xdr:row>82</xdr:row>
      <xdr:rowOff>4680</xdr:rowOff>
    </xdr:to>
    <xdr:sp>
      <xdr:nvSpPr>
        <xdr:cNvPr id="195" name="人件費・物件費等の状況平均値テキスト"/>
        <xdr:cNvSpPr/>
      </xdr:nvSpPr>
      <xdr:spPr>
        <a:xfrm>
          <a:off x="4630320" y="1384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471,652</a:t>
          </a:r>
          <a:endParaRPr b="0" lang="en-US" sz="1000" spc="-1" strike="noStrike">
            <a:latin typeface="Times New Roman"/>
          </a:endParaRPr>
        </a:p>
      </xdr:txBody>
    </xdr:sp>
    <xdr:clientData/>
  </xdr:twoCellAnchor>
  <xdr:twoCellAnchor editAs="twoCell">
    <xdr:from>
      <xdr:col>23</xdr:col>
      <xdr:colOff>82440</xdr:colOff>
      <xdr:row>81</xdr:row>
      <xdr:rowOff>92520</xdr:rowOff>
    </xdr:from>
    <xdr:to>
      <xdr:col>23</xdr:col>
      <xdr:colOff>183600</xdr:colOff>
      <xdr:row>82</xdr:row>
      <xdr:rowOff>22320</xdr:rowOff>
    </xdr:to>
    <xdr:sp>
      <xdr:nvSpPr>
        <xdr:cNvPr id="196" name="フローチャート: 判断 195"/>
        <xdr:cNvSpPr/>
      </xdr:nvSpPr>
      <xdr:spPr>
        <a:xfrm>
          <a:off x="4507560" y="1397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360</xdr:rowOff>
    </xdr:from>
    <xdr:to>
      <xdr:col>19</xdr:col>
      <xdr:colOff>133200</xdr:colOff>
      <xdr:row>82</xdr:row>
      <xdr:rowOff>39600</xdr:rowOff>
    </xdr:to>
    <xdr:sp>
      <xdr:nvSpPr>
        <xdr:cNvPr id="197" name="直線コネクタ 196"/>
        <xdr:cNvSpPr/>
      </xdr:nvSpPr>
      <xdr:spPr>
        <a:xfrm flipV="1">
          <a:off x="2968200" y="14059080"/>
          <a:ext cx="820440" cy="3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81</xdr:row>
      <xdr:rowOff>58680</xdr:rowOff>
    </xdr:from>
    <xdr:to>
      <xdr:col>19</xdr:col>
      <xdr:colOff>183600</xdr:colOff>
      <xdr:row>81</xdr:row>
      <xdr:rowOff>159840</xdr:rowOff>
    </xdr:to>
    <xdr:sp>
      <xdr:nvSpPr>
        <xdr:cNvPr id="198" name="フローチャート: 判断 197"/>
        <xdr:cNvSpPr/>
      </xdr:nvSpPr>
      <xdr:spPr>
        <a:xfrm>
          <a:off x="3737880" y="13946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19080</xdr:rowOff>
    </xdr:from>
    <xdr:to>
      <xdr:col>21</xdr:col>
      <xdr:colOff>137880</xdr:colOff>
      <xdr:row>81</xdr:row>
      <xdr:rowOff>65520</xdr:rowOff>
    </xdr:to>
    <xdr:sp>
      <xdr:nvSpPr>
        <xdr:cNvPr id="199" name="テキスト ボックス 198"/>
        <xdr:cNvSpPr/>
      </xdr:nvSpPr>
      <xdr:spPr>
        <a:xfrm>
          <a:off x="3441960" y="13735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446,379</a:t>
          </a:r>
          <a:endParaRPr b="0" lang="en-US" sz="1000" spc="-1" strike="noStrike">
            <a:latin typeface="Times New Roman"/>
          </a:endParaRPr>
        </a:p>
      </xdr:txBody>
    </xdr:sp>
    <xdr:clientData/>
  </xdr:twoCellAnchor>
  <xdr:twoCellAnchor editAs="twoCell">
    <xdr:from>
      <xdr:col>11</xdr:col>
      <xdr:colOff>31680</xdr:colOff>
      <xdr:row>82</xdr:row>
      <xdr:rowOff>23400</xdr:rowOff>
    </xdr:from>
    <xdr:to>
      <xdr:col>15</xdr:col>
      <xdr:colOff>82440</xdr:colOff>
      <xdr:row>82</xdr:row>
      <xdr:rowOff>39600</xdr:rowOff>
    </xdr:to>
    <xdr:sp>
      <xdr:nvSpPr>
        <xdr:cNvPr id="200" name="直線コネクタ 199"/>
        <xdr:cNvSpPr/>
      </xdr:nvSpPr>
      <xdr:spPr>
        <a:xfrm>
          <a:off x="2148120" y="14082120"/>
          <a:ext cx="82008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81</xdr:row>
      <xdr:rowOff>36720</xdr:rowOff>
    </xdr:from>
    <xdr:to>
      <xdr:col>15</xdr:col>
      <xdr:colOff>132840</xdr:colOff>
      <xdr:row>81</xdr:row>
      <xdr:rowOff>137880</xdr:rowOff>
    </xdr:to>
    <xdr:sp>
      <xdr:nvSpPr>
        <xdr:cNvPr id="201" name="フローチャート: 判断 200"/>
        <xdr:cNvSpPr/>
      </xdr:nvSpPr>
      <xdr:spPr>
        <a:xfrm>
          <a:off x="2917440" y="13924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79</xdr:row>
      <xdr:rowOff>168840</xdr:rowOff>
    </xdr:from>
    <xdr:to>
      <xdr:col>17</xdr:col>
      <xdr:colOff>112680</xdr:colOff>
      <xdr:row>81</xdr:row>
      <xdr:rowOff>43560</xdr:rowOff>
    </xdr:to>
    <xdr:sp>
      <xdr:nvSpPr>
        <xdr:cNvPr id="202" name="テキスト ボックス 201"/>
        <xdr:cNvSpPr/>
      </xdr:nvSpPr>
      <xdr:spPr>
        <a:xfrm>
          <a:off x="2621520" y="13713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429,974</a:t>
          </a:r>
          <a:endParaRPr b="0" lang="en-US" sz="1000" spc="-1" strike="noStrike">
            <a:latin typeface="Times New Roman"/>
          </a:endParaRPr>
        </a:p>
      </xdr:txBody>
    </xdr:sp>
    <xdr:clientData/>
  </xdr:twoCellAnchor>
  <xdr:twoCellAnchor editAs="twoCell">
    <xdr:from>
      <xdr:col>6</xdr:col>
      <xdr:colOff>190440</xdr:colOff>
      <xdr:row>81</xdr:row>
      <xdr:rowOff>129240</xdr:rowOff>
    </xdr:from>
    <xdr:to>
      <xdr:col>11</xdr:col>
      <xdr:colOff>31680</xdr:colOff>
      <xdr:row>82</xdr:row>
      <xdr:rowOff>23400</xdr:rowOff>
    </xdr:to>
    <xdr:sp>
      <xdr:nvSpPr>
        <xdr:cNvPr id="203" name="直線コネクタ 202"/>
        <xdr:cNvSpPr/>
      </xdr:nvSpPr>
      <xdr:spPr>
        <a:xfrm>
          <a:off x="1344600" y="14016600"/>
          <a:ext cx="803520" cy="6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81</xdr:row>
      <xdr:rowOff>21600</xdr:rowOff>
    </xdr:from>
    <xdr:to>
      <xdr:col>11</xdr:col>
      <xdr:colOff>82080</xdr:colOff>
      <xdr:row>81</xdr:row>
      <xdr:rowOff>122760</xdr:rowOff>
    </xdr:to>
    <xdr:sp>
      <xdr:nvSpPr>
        <xdr:cNvPr id="204" name="フローチャート: 判断 203"/>
        <xdr:cNvSpPr/>
      </xdr:nvSpPr>
      <xdr:spPr>
        <a:xfrm>
          <a:off x="2114280" y="1390896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79</xdr:row>
      <xdr:rowOff>154080</xdr:rowOff>
    </xdr:from>
    <xdr:to>
      <xdr:col>13</xdr:col>
      <xdr:colOff>62280</xdr:colOff>
      <xdr:row>81</xdr:row>
      <xdr:rowOff>28800</xdr:rowOff>
    </xdr:to>
    <xdr:sp>
      <xdr:nvSpPr>
        <xdr:cNvPr id="205" name="テキスト ボックス 204"/>
        <xdr:cNvSpPr/>
      </xdr:nvSpPr>
      <xdr:spPr>
        <a:xfrm>
          <a:off x="1801440" y="13698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418,870</a:t>
          </a:r>
          <a:endParaRPr b="0" lang="en-US" sz="1000" spc="-1" strike="noStrike">
            <a:latin typeface="Times New Roman"/>
          </a:endParaRPr>
        </a:p>
      </xdr:txBody>
    </xdr:sp>
    <xdr:clientData/>
  </xdr:twoCellAnchor>
  <xdr:twoCellAnchor editAs="twoCell">
    <xdr:from>
      <xdr:col>6</xdr:col>
      <xdr:colOff>139680</xdr:colOff>
      <xdr:row>80</xdr:row>
      <xdr:rowOff>126000</xdr:rowOff>
    </xdr:from>
    <xdr:to>
      <xdr:col>7</xdr:col>
      <xdr:colOff>31320</xdr:colOff>
      <xdr:row>81</xdr:row>
      <xdr:rowOff>55800</xdr:rowOff>
    </xdr:to>
    <xdr:sp>
      <xdr:nvSpPr>
        <xdr:cNvPr id="206" name="フローチャート: 判断 205"/>
        <xdr:cNvSpPr/>
      </xdr:nvSpPr>
      <xdr:spPr>
        <a:xfrm>
          <a:off x="1293840" y="138420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79</xdr:row>
      <xdr:rowOff>86760</xdr:rowOff>
    </xdr:from>
    <xdr:to>
      <xdr:col>9</xdr:col>
      <xdr:colOff>11160</xdr:colOff>
      <xdr:row>80</xdr:row>
      <xdr:rowOff>132840</xdr:rowOff>
    </xdr:to>
    <xdr:sp>
      <xdr:nvSpPr>
        <xdr:cNvPr id="207" name="テキスト ボックス 206"/>
        <xdr:cNvSpPr/>
      </xdr:nvSpPr>
      <xdr:spPr>
        <a:xfrm>
          <a:off x="981000" y="1363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368,778</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08" name="テキスト ボックス 207"/>
        <xdr:cNvSpPr/>
      </xdr:nvSpPr>
      <xdr:spPr>
        <a:xfrm>
          <a:off x="435996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09" name="テキスト ボックス 208"/>
        <xdr:cNvSpPr/>
      </xdr:nvSpPr>
      <xdr:spPr>
        <a:xfrm>
          <a:off x="35902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xdr:nvSpPr>
        <xdr:cNvPr id="210" name="テキスト ボックス 209"/>
        <xdr:cNvSpPr/>
      </xdr:nvSpPr>
      <xdr:spPr>
        <a:xfrm>
          <a:off x="27698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11" name="テキスト ボックス 210"/>
        <xdr:cNvSpPr/>
      </xdr:nvSpPr>
      <xdr:spPr>
        <a:xfrm>
          <a:off x="19494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12" name="テキスト ボックス 211"/>
        <xdr:cNvSpPr/>
      </xdr:nvSpPr>
      <xdr:spPr>
        <a:xfrm>
          <a:off x="11462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81</xdr:row>
      <xdr:rowOff>163440</xdr:rowOff>
    </xdr:from>
    <xdr:to>
      <xdr:col>23</xdr:col>
      <xdr:colOff>183600</xdr:colOff>
      <xdr:row>82</xdr:row>
      <xdr:rowOff>93240</xdr:rowOff>
    </xdr:to>
    <xdr:sp>
      <xdr:nvSpPr>
        <xdr:cNvPr id="213" name="楕円 212"/>
        <xdr:cNvSpPr/>
      </xdr:nvSpPr>
      <xdr:spPr>
        <a:xfrm>
          <a:off x="4507560" y="1405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81</xdr:row>
      <xdr:rowOff>155880</xdr:rowOff>
    </xdr:from>
    <xdr:to>
      <xdr:col>28</xdr:col>
      <xdr:colOff>5040</xdr:colOff>
      <xdr:row>83</xdr:row>
      <xdr:rowOff>30960</xdr:rowOff>
    </xdr:to>
    <xdr:sp>
      <xdr:nvSpPr>
        <xdr:cNvPr id="214" name="人件費・物件費等の状況該当値テキスト"/>
        <xdr:cNvSpPr/>
      </xdr:nvSpPr>
      <xdr:spPr>
        <a:xfrm>
          <a:off x="4630320" y="14043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524,465</a:t>
          </a:r>
          <a:endParaRPr b="0" lang="en-US" sz="1000" spc="-1" strike="noStrike">
            <a:latin typeface="Times New Roman"/>
          </a:endParaRPr>
        </a:p>
      </xdr:txBody>
    </xdr:sp>
    <xdr:clientData/>
  </xdr:twoCellAnchor>
  <xdr:twoCellAnchor editAs="twoCell">
    <xdr:from>
      <xdr:col>19</xdr:col>
      <xdr:colOff>82440</xdr:colOff>
      <xdr:row>81</xdr:row>
      <xdr:rowOff>120960</xdr:rowOff>
    </xdr:from>
    <xdr:to>
      <xdr:col>19</xdr:col>
      <xdr:colOff>183600</xdr:colOff>
      <xdr:row>82</xdr:row>
      <xdr:rowOff>50760</xdr:rowOff>
    </xdr:to>
    <xdr:sp>
      <xdr:nvSpPr>
        <xdr:cNvPr id="215" name="楕円 214"/>
        <xdr:cNvSpPr/>
      </xdr:nvSpPr>
      <xdr:spPr>
        <a:xfrm>
          <a:off x="3737880" y="14008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82</xdr:row>
      <xdr:rowOff>56520</xdr:rowOff>
    </xdr:from>
    <xdr:to>
      <xdr:col>21</xdr:col>
      <xdr:colOff>137880</xdr:colOff>
      <xdr:row>83</xdr:row>
      <xdr:rowOff>102960</xdr:rowOff>
    </xdr:to>
    <xdr:sp>
      <xdr:nvSpPr>
        <xdr:cNvPr id="216" name="テキスト ボックス 215"/>
        <xdr:cNvSpPr/>
      </xdr:nvSpPr>
      <xdr:spPr>
        <a:xfrm>
          <a:off x="3441960" y="141152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492,953</a:t>
          </a:r>
          <a:endParaRPr b="0" lang="en-US" sz="1000" spc="-1" strike="noStrike">
            <a:latin typeface="Times New Roman"/>
          </a:endParaRPr>
        </a:p>
      </xdr:txBody>
    </xdr:sp>
    <xdr:clientData/>
  </xdr:twoCellAnchor>
  <xdr:twoCellAnchor editAs="twoCell">
    <xdr:from>
      <xdr:col>15</xdr:col>
      <xdr:colOff>31680</xdr:colOff>
      <xdr:row>81</xdr:row>
      <xdr:rowOff>160560</xdr:rowOff>
    </xdr:from>
    <xdr:to>
      <xdr:col>15</xdr:col>
      <xdr:colOff>132840</xdr:colOff>
      <xdr:row>82</xdr:row>
      <xdr:rowOff>90360</xdr:rowOff>
    </xdr:to>
    <xdr:sp>
      <xdr:nvSpPr>
        <xdr:cNvPr id="217" name="楕円 216"/>
        <xdr:cNvSpPr/>
      </xdr:nvSpPr>
      <xdr:spPr>
        <a:xfrm>
          <a:off x="2917440" y="14047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82</xdr:row>
      <xdr:rowOff>95760</xdr:rowOff>
    </xdr:from>
    <xdr:to>
      <xdr:col>17</xdr:col>
      <xdr:colOff>112680</xdr:colOff>
      <xdr:row>83</xdr:row>
      <xdr:rowOff>142200</xdr:rowOff>
    </xdr:to>
    <xdr:sp>
      <xdr:nvSpPr>
        <xdr:cNvPr id="218" name="テキスト ボックス 217"/>
        <xdr:cNvSpPr/>
      </xdr:nvSpPr>
      <xdr:spPr>
        <a:xfrm>
          <a:off x="2621520" y="1415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522,347</a:t>
          </a:r>
          <a:endParaRPr b="0" lang="en-US" sz="1000" spc="-1" strike="noStrike">
            <a:latin typeface="Times New Roman"/>
          </a:endParaRPr>
        </a:p>
      </xdr:txBody>
    </xdr:sp>
    <xdr:clientData/>
  </xdr:twoCellAnchor>
  <xdr:twoCellAnchor editAs="twoCell">
    <xdr:from>
      <xdr:col>10</xdr:col>
      <xdr:colOff>190440</xdr:colOff>
      <xdr:row>81</xdr:row>
      <xdr:rowOff>144000</xdr:rowOff>
    </xdr:from>
    <xdr:to>
      <xdr:col>11</xdr:col>
      <xdr:colOff>82080</xdr:colOff>
      <xdr:row>82</xdr:row>
      <xdr:rowOff>73800</xdr:rowOff>
    </xdr:to>
    <xdr:sp>
      <xdr:nvSpPr>
        <xdr:cNvPr id="219" name="楕円 218"/>
        <xdr:cNvSpPr/>
      </xdr:nvSpPr>
      <xdr:spPr>
        <a:xfrm>
          <a:off x="2114280" y="140313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79560</xdr:rowOff>
    </xdr:from>
    <xdr:to>
      <xdr:col>13</xdr:col>
      <xdr:colOff>62280</xdr:colOff>
      <xdr:row>83</xdr:row>
      <xdr:rowOff>126000</xdr:rowOff>
    </xdr:to>
    <xdr:sp>
      <xdr:nvSpPr>
        <xdr:cNvPr id="220" name="テキスト ボックス 219"/>
        <xdr:cNvSpPr/>
      </xdr:nvSpPr>
      <xdr:spPr>
        <a:xfrm>
          <a:off x="1801440" y="14138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510,161</a:t>
          </a:r>
          <a:endParaRPr b="0" lang="en-US" sz="1000" spc="-1" strike="noStrike">
            <a:latin typeface="Times New Roman"/>
          </a:endParaRPr>
        </a:p>
      </xdr:txBody>
    </xdr:sp>
    <xdr:clientData/>
  </xdr:twoCellAnchor>
  <xdr:twoCellAnchor editAs="twoCell">
    <xdr:from>
      <xdr:col>6</xdr:col>
      <xdr:colOff>139680</xdr:colOff>
      <xdr:row>81</xdr:row>
      <xdr:rowOff>78840</xdr:rowOff>
    </xdr:from>
    <xdr:to>
      <xdr:col>7</xdr:col>
      <xdr:colOff>31320</xdr:colOff>
      <xdr:row>82</xdr:row>
      <xdr:rowOff>8640</xdr:rowOff>
    </xdr:to>
    <xdr:sp>
      <xdr:nvSpPr>
        <xdr:cNvPr id="221" name="楕円 220"/>
        <xdr:cNvSpPr/>
      </xdr:nvSpPr>
      <xdr:spPr>
        <a:xfrm>
          <a:off x="1293840" y="139662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14400</xdr:rowOff>
    </xdr:from>
    <xdr:to>
      <xdr:col>9</xdr:col>
      <xdr:colOff>11160</xdr:colOff>
      <xdr:row>83</xdr:row>
      <xdr:rowOff>60840</xdr:rowOff>
    </xdr:to>
    <xdr:sp>
      <xdr:nvSpPr>
        <xdr:cNvPr id="222" name="テキスト ボックス 221"/>
        <xdr:cNvSpPr/>
      </xdr:nvSpPr>
      <xdr:spPr>
        <a:xfrm>
          <a:off x="981000" y="14073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461,352</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3" name="正方形/長方形 222"/>
        <xdr:cNvSpPr/>
      </xdr:nvSpPr>
      <xdr:spPr>
        <a:xfrm>
          <a:off x="1178064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xdr:nvSpPr>
        <xdr:cNvPr id="224" name="テキスト ボックス 223"/>
        <xdr:cNvSpPr/>
      </xdr:nvSpPr>
      <xdr:spPr>
        <a:xfrm>
          <a:off x="12536280" y="1299816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xdr:nvSpPr>
        <xdr:cNvPr id="225" name="テキスト ボックス 224"/>
        <xdr:cNvSpPr/>
      </xdr:nvSpPr>
      <xdr:spPr>
        <a:xfrm>
          <a:off x="1418004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[94.9]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6" name="正方形/長方形 225"/>
        <xdr:cNvSpPr/>
      </xdr:nvSpPr>
      <xdr:spPr>
        <a:xfrm>
          <a:off x="16512840" y="128901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7" name="正方形/長方形 226"/>
        <xdr:cNvSpPr/>
      </xdr:nvSpPr>
      <xdr:spPr>
        <a:xfrm>
          <a:off x="1651284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19/45</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8" name="正方形/長方形 227"/>
        <xdr:cNvSpPr/>
      </xdr:nvSpPr>
      <xdr:spPr>
        <a:xfrm>
          <a:off x="18026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9" name="正方形/長方形 228"/>
        <xdr:cNvSpPr/>
      </xdr:nvSpPr>
      <xdr:spPr>
        <a:xfrm>
          <a:off x="18026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98.6</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0" name="正方形/長方形 229"/>
        <xdr:cNvSpPr/>
      </xdr:nvSpPr>
      <xdr:spPr>
        <a:xfrm>
          <a:off x="1936728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1" name="正方形/長方形 230"/>
        <xdr:cNvSpPr/>
      </xdr:nvSpPr>
      <xdr:spPr>
        <a:xfrm>
          <a:off x="1936728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2" name="正方形/長方形 231"/>
        <xdr:cNvSpPr/>
      </xdr:nvSpPr>
      <xdr:spPr>
        <a:xfrm>
          <a:off x="1178064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3" name="正方形/長方形 232"/>
        <xdr:cNvSpPr/>
      </xdr:nvSpPr>
      <xdr:spPr>
        <a:xfrm>
          <a:off x="16623000" y="1339848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4" name="正方形/長方形 233"/>
        <xdr:cNvSpPr/>
      </xdr:nvSpPr>
      <xdr:spPr>
        <a:xfrm>
          <a:off x="16623000" y="1339848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35" name="テキスト ボックス 234"/>
        <xdr:cNvSpPr/>
      </xdr:nvSpPr>
      <xdr:spPr>
        <a:xfrm>
          <a:off x="16749720" y="1371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類似団体を下回る</a:t>
          </a:r>
          <a:r>
            <a:rPr b="0" lang="en-US" sz="1100" spc="-1" strike="noStrike">
              <a:solidFill>
                <a:srgbClr val="000000"/>
              </a:solidFill>
              <a:latin typeface="ＭＳ ゴシック"/>
              <a:ea typeface="ＭＳ ゴシック"/>
            </a:rPr>
            <a:t>94.9%</a:t>
          </a:r>
          <a:r>
            <a:rPr b="0" lang="ja-JP" sz="1100" spc="-1" strike="noStrike">
              <a:solidFill>
                <a:srgbClr val="000000"/>
              </a:solidFill>
              <a:latin typeface="ＭＳ ゴシック"/>
              <a:ea typeface="ＭＳ ゴシック"/>
            </a:rPr>
            <a:t>となっている。今後も行政の質を維持しつつ適正な給与水準の管理に努める。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6" name="直線コネクタ 235"/>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xdr:nvSpPr>
        <xdr:cNvPr id="237" name="テキスト ボックス 236"/>
        <xdr:cNvSpPr/>
      </xdr:nvSpPr>
      <xdr:spPr>
        <a:xfrm>
          <a:off x="1108764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61</xdr:col>
      <xdr:colOff>44280</xdr:colOff>
      <xdr:row>89</xdr:row>
      <xdr:rowOff>150120</xdr:rowOff>
    </xdr:from>
    <xdr:to>
      <xdr:col>85</xdr:col>
      <xdr:colOff>95040</xdr:colOff>
      <xdr:row>89</xdr:row>
      <xdr:rowOff>150120</xdr:rowOff>
    </xdr:to>
    <xdr:sp>
      <xdr:nvSpPr>
        <xdr:cNvPr id="238" name="直線コネクタ 237"/>
        <xdr:cNvSpPr/>
      </xdr:nvSpPr>
      <xdr:spPr>
        <a:xfrm>
          <a:off x="1178064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28440</xdr:rowOff>
    </xdr:from>
    <xdr:to>
      <xdr:col>61</xdr:col>
      <xdr:colOff>113040</xdr:colOff>
      <xdr:row>90</xdr:row>
      <xdr:rowOff>74880</xdr:rowOff>
    </xdr:to>
    <xdr:sp>
      <xdr:nvSpPr>
        <xdr:cNvPr id="239" name="テキスト ボックス 238"/>
        <xdr:cNvSpPr/>
      </xdr:nvSpPr>
      <xdr:spPr>
        <a:xfrm>
          <a:off x="11087640" y="1528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87</xdr:row>
      <xdr:rowOff>90720</xdr:rowOff>
    </xdr:from>
    <xdr:to>
      <xdr:col>85</xdr:col>
      <xdr:colOff>95040</xdr:colOff>
      <xdr:row>87</xdr:row>
      <xdr:rowOff>90720</xdr:rowOff>
    </xdr:to>
    <xdr:sp>
      <xdr:nvSpPr>
        <xdr:cNvPr id="240" name="直線コネクタ 239"/>
        <xdr:cNvSpPr/>
      </xdr:nvSpPr>
      <xdr:spPr>
        <a:xfrm>
          <a:off x="1178064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86</xdr:row>
      <xdr:rowOff>140760</xdr:rowOff>
    </xdr:from>
    <xdr:to>
      <xdr:col>61</xdr:col>
      <xdr:colOff>113040</xdr:colOff>
      <xdr:row>88</xdr:row>
      <xdr:rowOff>15480</xdr:rowOff>
    </xdr:to>
    <xdr:sp>
      <xdr:nvSpPr>
        <xdr:cNvPr id="241" name="テキスト ボックス 240"/>
        <xdr:cNvSpPr/>
      </xdr:nvSpPr>
      <xdr:spPr>
        <a:xfrm>
          <a:off x="11087640" y="1488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2" name="直線コネクタ 241"/>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84</xdr:row>
      <xdr:rowOff>81360</xdr:rowOff>
    </xdr:from>
    <xdr:to>
      <xdr:col>61</xdr:col>
      <xdr:colOff>113040</xdr:colOff>
      <xdr:row>85</xdr:row>
      <xdr:rowOff>127800</xdr:rowOff>
    </xdr:to>
    <xdr:sp>
      <xdr:nvSpPr>
        <xdr:cNvPr id="243" name="テキスト ボックス 242"/>
        <xdr:cNvSpPr/>
      </xdr:nvSpPr>
      <xdr:spPr>
        <a:xfrm>
          <a:off x="11087640" y="1448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82</xdr:row>
      <xdr:rowOff>143640</xdr:rowOff>
    </xdr:from>
    <xdr:to>
      <xdr:col>85</xdr:col>
      <xdr:colOff>95040</xdr:colOff>
      <xdr:row>82</xdr:row>
      <xdr:rowOff>143640</xdr:rowOff>
    </xdr:to>
    <xdr:sp>
      <xdr:nvSpPr>
        <xdr:cNvPr id="244" name="直線コネクタ 243"/>
        <xdr:cNvSpPr/>
      </xdr:nvSpPr>
      <xdr:spPr>
        <a:xfrm>
          <a:off x="1178064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82</xdr:row>
      <xdr:rowOff>22320</xdr:rowOff>
    </xdr:from>
    <xdr:to>
      <xdr:col>61</xdr:col>
      <xdr:colOff>113040</xdr:colOff>
      <xdr:row>83</xdr:row>
      <xdr:rowOff>68760</xdr:rowOff>
    </xdr:to>
    <xdr:sp>
      <xdr:nvSpPr>
        <xdr:cNvPr id="245" name="テキスト ボックス 244"/>
        <xdr:cNvSpPr/>
      </xdr:nvSpPr>
      <xdr:spPr>
        <a:xfrm>
          <a:off x="11087640" y="1408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61</xdr:col>
      <xdr:colOff>44280</xdr:colOff>
      <xdr:row>80</xdr:row>
      <xdr:rowOff>84600</xdr:rowOff>
    </xdr:from>
    <xdr:to>
      <xdr:col>85</xdr:col>
      <xdr:colOff>95040</xdr:colOff>
      <xdr:row>80</xdr:row>
      <xdr:rowOff>84600</xdr:rowOff>
    </xdr:to>
    <xdr:sp>
      <xdr:nvSpPr>
        <xdr:cNvPr id="246" name="直線コネクタ 245"/>
        <xdr:cNvSpPr/>
      </xdr:nvSpPr>
      <xdr:spPr>
        <a:xfrm>
          <a:off x="1178064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134280</xdr:rowOff>
    </xdr:from>
    <xdr:to>
      <xdr:col>61</xdr:col>
      <xdr:colOff>113040</xdr:colOff>
      <xdr:row>81</xdr:row>
      <xdr:rowOff>9000</xdr:rowOff>
    </xdr:to>
    <xdr:sp>
      <xdr:nvSpPr>
        <xdr:cNvPr id="247" name="テキスト ボックス 246"/>
        <xdr:cNvSpPr/>
      </xdr:nvSpPr>
      <xdr:spPr>
        <a:xfrm>
          <a:off x="11087640" y="136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48" name="直線コネクタ 247"/>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xdr:nvSpPr>
        <xdr:cNvPr id="249" name="テキスト ボックス 248"/>
        <xdr:cNvSpPr/>
      </xdr:nvSpPr>
      <xdr:spPr>
        <a:xfrm>
          <a:off x="1108764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0" name="給与水準   （国との比較）グラフ枠"/>
        <xdr:cNvSpPr/>
      </xdr:nvSpPr>
      <xdr:spPr>
        <a:xfrm>
          <a:off x="1178064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30960</xdr:rowOff>
    </xdr:from>
    <xdr:to>
      <xdr:col>81</xdr:col>
      <xdr:colOff>44280</xdr:colOff>
      <xdr:row>89</xdr:row>
      <xdr:rowOff>96480</xdr:rowOff>
    </xdr:to>
    <xdr:sp>
      <xdr:nvSpPr>
        <xdr:cNvPr id="251" name="直線コネクタ 250"/>
        <xdr:cNvSpPr/>
      </xdr:nvSpPr>
      <xdr:spPr>
        <a:xfrm flipV="1">
          <a:off x="15629040" y="13746960"/>
          <a:ext cx="0" cy="16084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89280</xdr:rowOff>
    </xdr:from>
    <xdr:to>
      <xdr:col>85</xdr:col>
      <xdr:colOff>125640</xdr:colOff>
      <xdr:row>90</xdr:row>
      <xdr:rowOff>135720</xdr:rowOff>
    </xdr:to>
    <xdr:sp>
      <xdr:nvSpPr>
        <xdr:cNvPr id="252" name="給与水準   （国との比較）最小値テキスト"/>
        <xdr:cNvSpPr/>
      </xdr:nvSpPr>
      <xdr:spPr>
        <a:xfrm>
          <a:off x="15717960" y="15348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101.6</a:t>
          </a:r>
          <a:endParaRPr b="0" lang="en-US" sz="1000" spc="-1" strike="noStrike">
            <a:latin typeface="Times New Roman"/>
          </a:endParaRPr>
        </a:p>
      </xdr:txBody>
    </xdr:sp>
    <xdr:clientData/>
  </xdr:twoCellAnchor>
  <xdr:twoCellAnchor editAs="twoCell">
    <xdr:from>
      <xdr:col>80</xdr:col>
      <xdr:colOff>164880</xdr:colOff>
      <xdr:row>89</xdr:row>
      <xdr:rowOff>96480</xdr:rowOff>
    </xdr:from>
    <xdr:to>
      <xdr:col>81</xdr:col>
      <xdr:colOff>133200</xdr:colOff>
      <xdr:row>89</xdr:row>
      <xdr:rowOff>96480</xdr:rowOff>
    </xdr:to>
    <xdr:sp>
      <xdr:nvSpPr>
        <xdr:cNvPr id="253" name="直線コネクタ 252"/>
        <xdr:cNvSpPr/>
      </xdr:nvSpPr>
      <xdr:spPr>
        <a:xfrm>
          <a:off x="15557040" y="15355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78</xdr:row>
      <xdr:rowOff>137880</xdr:rowOff>
    </xdr:from>
    <xdr:to>
      <xdr:col>85</xdr:col>
      <xdr:colOff>125640</xdr:colOff>
      <xdr:row>80</xdr:row>
      <xdr:rowOff>12600</xdr:rowOff>
    </xdr:to>
    <xdr:sp>
      <xdr:nvSpPr>
        <xdr:cNvPr id="254" name="給与水準   （国との比較）最大値テキスト"/>
        <xdr:cNvSpPr/>
      </xdr:nvSpPr>
      <xdr:spPr>
        <a:xfrm>
          <a:off x="15717960" y="1351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80</xdr:col>
      <xdr:colOff>164880</xdr:colOff>
      <xdr:row>80</xdr:row>
      <xdr:rowOff>30960</xdr:rowOff>
    </xdr:from>
    <xdr:to>
      <xdr:col>81</xdr:col>
      <xdr:colOff>133200</xdr:colOff>
      <xdr:row>80</xdr:row>
      <xdr:rowOff>30960</xdr:rowOff>
    </xdr:to>
    <xdr:sp>
      <xdr:nvSpPr>
        <xdr:cNvPr id="255" name="直線コネクタ 254"/>
        <xdr:cNvSpPr/>
      </xdr:nvSpPr>
      <xdr:spPr>
        <a:xfrm>
          <a:off x="15557040" y="137469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84</xdr:row>
      <xdr:rowOff>55440</xdr:rowOff>
    </xdr:from>
    <xdr:to>
      <xdr:col>81</xdr:col>
      <xdr:colOff>44280</xdr:colOff>
      <xdr:row>85</xdr:row>
      <xdr:rowOff>31680</xdr:rowOff>
    </xdr:to>
    <xdr:sp>
      <xdr:nvSpPr>
        <xdr:cNvPr id="256" name="直線コネクタ 255"/>
        <xdr:cNvSpPr/>
      </xdr:nvSpPr>
      <xdr:spPr>
        <a:xfrm flipV="1">
          <a:off x="14859360" y="14457240"/>
          <a:ext cx="769680" cy="147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84</xdr:row>
      <xdr:rowOff>78120</xdr:rowOff>
    </xdr:from>
    <xdr:to>
      <xdr:col>85</xdr:col>
      <xdr:colOff>125640</xdr:colOff>
      <xdr:row>85</xdr:row>
      <xdr:rowOff>124560</xdr:rowOff>
    </xdr:to>
    <xdr:sp>
      <xdr:nvSpPr>
        <xdr:cNvPr id="257" name="給与水準   （国との比較）平均値テキスト"/>
        <xdr:cNvSpPr/>
      </xdr:nvSpPr>
      <xdr:spPr>
        <a:xfrm>
          <a:off x="15717960" y="14479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81</xdr:col>
      <xdr:colOff>10440</xdr:colOff>
      <xdr:row>84</xdr:row>
      <xdr:rowOff>85320</xdr:rowOff>
    </xdr:from>
    <xdr:to>
      <xdr:col>81</xdr:col>
      <xdr:colOff>94680</xdr:colOff>
      <xdr:row>85</xdr:row>
      <xdr:rowOff>15120</xdr:rowOff>
    </xdr:to>
    <xdr:sp>
      <xdr:nvSpPr>
        <xdr:cNvPr id="258" name="フローチャート: 判断 257"/>
        <xdr:cNvSpPr/>
      </xdr:nvSpPr>
      <xdr:spPr>
        <a:xfrm>
          <a:off x="15595200" y="144871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84</xdr:row>
      <xdr:rowOff>149400</xdr:rowOff>
    </xdr:from>
    <xdr:to>
      <xdr:col>77</xdr:col>
      <xdr:colOff>44280</xdr:colOff>
      <xdr:row>85</xdr:row>
      <xdr:rowOff>31680</xdr:rowOff>
    </xdr:to>
    <xdr:sp>
      <xdr:nvSpPr>
        <xdr:cNvPr id="259" name="直線コネクタ 258"/>
        <xdr:cNvSpPr/>
      </xdr:nvSpPr>
      <xdr:spPr>
        <a:xfrm>
          <a:off x="14056200" y="14551200"/>
          <a:ext cx="80316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84</xdr:row>
      <xdr:rowOff>18360</xdr:rowOff>
    </xdr:from>
    <xdr:to>
      <xdr:col>77</xdr:col>
      <xdr:colOff>94680</xdr:colOff>
      <xdr:row>84</xdr:row>
      <xdr:rowOff>119520</xdr:rowOff>
    </xdr:to>
    <xdr:sp>
      <xdr:nvSpPr>
        <xdr:cNvPr id="260" name="フローチャート: 判断 259"/>
        <xdr:cNvSpPr/>
      </xdr:nvSpPr>
      <xdr:spPr>
        <a:xfrm>
          <a:off x="14825520" y="1442016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82</xdr:row>
      <xdr:rowOff>150480</xdr:rowOff>
    </xdr:from>
    <xdr:to>
      <xdr:col>79</xdr:col>
      <xdr:colOff>48960</xdr:colOff>
      <xdr:row>84</xdr:row>
      <xdr:rowOff>25200</xdr:rowOff>
    </xdr:to>
    <xdr:sp>
      <xdr:nvSpPr>
        <xdr:cNvPr id="261" name="テキスト ボックス 260"/>
        <xdr:cNvSpPr/>
      </xdr:nvSpPr>
      <xdr:spPr>
        <a:xfrm>
          <a:off x="14512680" y="142092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68</xdr:col>
      <xdr:colOff>152280</xdr:colOff>
      <xdr:row>84</xdr:row>
      <xdr:rowOff>122760</xdr:rowOff>
    </xdr:from>
    <xdr:to>
      <xdr:col>73</xdr:col>
      <xdr:colOff>10800</xdr:colOff>
      <xdr:row>84</xdr:row>
      <xdr:rowOff>149400</xdr:rowOff>
    </xdr:to>
    <xdr:sp>
      <xdr:nvSpPr>
        <xdr:cNvPr id="262" name="直線コネクタ 261"/>
        <xdr:cNvSpPr/>
      </xdr:nvSpPr>
      <xdr:spPr>
        <a:xfrm>
          <a:off x="13235760" y="14524560"/>
          <a:ext cx="8204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84</xdr:row>
      <xdr:rowOff>45000</xdr:rowOff>
    </xdr:from>
    <xdr:to>
      <xdr:col>73</xdr:col>
      <xdr:colOff>43920</xdr:colOff>
      <xdr:row>84</xdr:row>
      <xdr:rowOff>146160</xdr:rowOff>
    </xdr:to>
    <xdr:sp>
      <xdr:nvSpPr>
        <xdr:cNvPr id="263" name="フローチャート: 判断 262"/>
        <xdr:cNvSpPr/>
      </xdr:nvSpPr>
      <xdr:spPr>
        <a:xfrm>
          <a:off x="14005440" y="144468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83</xdr:row>
      <xdr:rowOff>6120</xdr:rowOff>
    </xdr:from>
    <xdr:to>
      <xdr:col>75</xdr:col>
      <xdr:colOff>23760</xdr:colOff>
      <xdr:row>84</xdr:row>
      <xdr:rowOff>52200</xdr:rowOff>
    </xdr:to>
    <xdr:sp>
      <xdr:nvSpPr>
        <xdr:cNvPr id="264" name="テキスト ボックス 263"/>
        <xdr:cNvSpPr/>
      </xdr:nvSpPr>
      <xdr:spPr>
        <a:xfrm>
          <a:off x="13692240" y="1423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64</xdr:col>
      <xdr:colOff>101520</xdr:colOff>
      <xdr:row>84</xdr:row>
      <xdr:rowOff>122760</xdr:rowOff>
    </xdr:from>
    <xdr:to>
      <xdr:col>68</xdr:col>
      <xdr:colOff>152280</xdr:colOff>
      <xdr:row>85</xdr:row>
      <xdr:rowOff>18000</xdr:rowOff>
    </xdr:to>
    <xdr:sp>
      <xdr:nvSpPr>
        <xdr:cNvPr id="265" name="直線コネクタ 264"/>
        <xdr:cNvSpPr/>
      </xdr:nvSpPr>
      <xdr:spPr>
        <a:xfrm flipV="1">
          <a:off x="12415320" y="14524560"/>
          <a:ext cx="820440" cy="6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84</xdr:row>
      <xdr:rowOff>31680</xdr:rowOff>
    </xdr:from>
    <xdr:to>
      <xdr:col>69</xdr:col>
      <xdr:colOff>10440</xdr:colOff>
      <xdr:row>84</xdr:row>
      <xdr:rowOff>132840</xdr:rowOff>
    </xdr:to>
    <xdr:sp>
      <xdr:nvSpPr>
        <xdr:cNvPr id="266" name="フローチャート: 判断 265"/>
        <xdr:cNvSpPr/>
      </xdr:nvSpPr>
      <xdr:spPr>
        <a:xfrm>
          <a:off x="13185000" y="1443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82</xdr:row>
      <xdr:rowOff>164160</xdr:rowOff>
    </xdr:from>
    <xdr:to>
      <xdr:col>70</xdr:col>
      <xdr:colOff>182520</xdr:colOff>
      <xdr:row>84</xdr:row>
      <xdr:rowOff>38880</xdr:rowOff>
    </xdr:to>
    <xdr:sp>
      <xdr:nvSpPr>
        <xdr:cNvPr id="267" name="テキスト ボックス 266"/>
        <xdr:cNvSpPr/>
      </xdr:nvSpPr>
      <xdr:spPr>
        <a:xfrm>
          <a:off x="12889080" y="1422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95.1</a:t>
          </a:r>
          <a:endParaRPr b="0" lang="en-US" sz="1000" spc="-1" strike="noStrike">
            <a:latin typeface="Times New Roman"/>
          </a:endParaRPr>
        </a:p>
      </xdr:txBody>
    </xdr:sp>
    <xdr:clientData/>
  </xdr:twoCellAnchor>
  <xdr:twoCellAnchor editAs="twoCell">
    <xdr:from>
      <xdr:col>64</xdr:col>
      <xdr:colOff>50760</xdr:colOff>
      <xdr:row>84</xdr:row>
      <xdr:rowOff>18360</xdr:rowOff>
    </xdr:from>
    <xdr:to>
      <xdr:col>64</xdr:col>
      <xdr:colOff>151920</xdr:colOff>
      <xdr:row>84</xdr:row>
      <xdr:rowOff>119520</xdr:rowOff>
    </xdr:to>
    <xdr:sp>
      <xdr:nvSpPr>
        <xdr:cNvPr id="268" name="フローチャート: 判断 267"/>
        <xdr:cNvSpPr/>
      </xdr:nvSpPr>
      <xdr:spPr>
        <a:xfrm>
          <a:off x="12364560" y="1442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82</xdr:row>
      <xdr:rowOff>150480</xdr:rowOff>
    </xdr:from>
    <xdr:to>
      <xdr:col>66</xdr:col>
      <xdr:colOff>131760</xdr:colOff>
      <xdr:row>84</xdr:row>
      <xdr:rowOff>25200</xdr:rowOff>
    </xdr:to>
    <xdr:sp>
      <xdr:nvSpPr>
        <xdr:cNvPr id="269" name="テキスト ボックス 268"/>
        <xdr:cNvSpPr/>
      </xdr:nvSpPr>
      <xdr:spPr>
        <a:xfrm>
          <a:off x="12068640" y="14209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95.0</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70" name="テキスト ボックス 269"/>
        <xdr:cNvSpPr/>
      </xdr:nvSpPr>
      <xdr:spPr>
        <a:xfrm>
          <a:off x="1543032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71" name="テキスト ボックス 270"/>
        <xdr:cNvSpPr/>
      </xdr:nvSpPr>
      <xdr:spPr>
        <a:xfrm>
          <a:off x="146606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xdr:nvSpPr>
        <xdr:cNvPr id="272" name="テキスト ボックス 271"/>
        <xdr:cNvSpPr/>
      </xdr:nvSpPr>
      <xdr:spPr>
        <a:xfrm>
          <a:off x="138574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xdr:nvSpPr>
        <xdr:cNvPr id="273" name="テキスト ボックス 272"/>
        <xdr:cNvSpPr/>
      </xdr:nvSpPr>
      <xdr:spPr>
        <a:xfrm>
          <a:off x="130370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4" name="テキスト ボックス 273"/>
        <xdr:cNvSpPr/>
      </xdr:nvSpPr>
      <xdr:spPr>
        <a:xfrm>
          <a:off x="122166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81</xdr:col>
      <xdr:colOff>10440</xdr:colOff>
      <xdr:row>84</xdr:row>
      <xdr:rowOff>5040</xdr:rowOff>
    </xdr:from>
    <xdr:to>
      <xdr:col>81</xdr:col>
      <xdr:colOff>94680</xdr:colOff>
      <xdr:row>84</xdr:row>
      <xdr:rowOff>106200</xdr:rowOff>
    </xdr:to>
    <xdr:sp>
      <xdr:nvSpPr>
        <xdr:cNvPr id="275" name="楕円 274"/>
        <xdr:cNvSpPr/>
      </xdr:nvSpPr>
      <xdr:spPr>
        <a:xfrm>
          <a:off x="15595200" y="144068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83</xdr:row>
      <xdr:rowOff>42120</xdr:rowOff>
    </xdr:from>
    <xdr:to>
      <xdr:col>85</xdr:col>
      <xdr:colOff>125640</xdr:colOff>
      <xdr:row>84</xdr:row>
      <xdr:rowOff>88200</xdr:rowOff>
    </xdr:to>
    <xdr:sp>
      <xdr:nvSpPr>
        <xdr:cNvPr id="276" name="給与水準   （国との比較）該当値テキスト"/>
        <xdr:cNvSpPr/>
      </xdr:nvSpPr>
      <xdr:spPr>
        <a:xfrm>
          <a:off x="15717960" y="1427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94.9</a:t>
          </a:r>
          <a:endParaRPr b="0" lang="en-US" sz="1000" spc="-1" strike="noStrike">
            <a:latin typeface="Times New Roman"/>
          </a:endParaRPr>
        </a:p>
      </xdr:txBody>
    </xdr:sp>
    <xdr:clientData/>
  </xdr:twoCellAnchor>
  <xdr:twoCellAnchor editAs="twoCell">
    <xdr:from>
      <xdr:col>77</xdr:col>
      <xdr:colOff>10440</xdr:colOff>
      <xdr:row>84</xdr:row>
      <xdr:rowOff>152280</xdr:rowOff>
    </xdr:from>
    <xdr:to>
      <xdr:col>77</xdr:col>
      <xdr:colOff>94680</xdr:colOff>
      <xdr:row>85</xdr:row>
      <xdr:rowOff>82080</xdr:rowOff>
    </xdr:to>
    <xdr:sp>
      <xdr:nvSpPr>
        <xdr:cNvPr id="277" name="楕円 276"/>
        <xdr:cNvSpPr/>
      </xdr:nvSpPr>
      <xdr:spPr>
        <a:xfrm>
          <a:off x="14825520" y="14554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85</xdr:row>
      <xdr:rowOff>87840</xdr:rowOff>
    </xdr:from>
    <xdr:to>
      <xdr:col>79</xdr:col>
      <xdr:colOff>48960</xdr:colOff>
      <xdr:row>86</xdr:row>
      <xdr:rowOff>134280</xdr:rowOff>
    </xdr:to>
    <xdr:sp>
      <xdr:nvSpPr>
        <xdr:cNvPr id="278" name="テキスト ボックス 277"/>
        <xdr:cNvSpPr/>
      </xdr:nvSpPr>
      <xdr:spPr>
        <a:xfrm>
          <a:off x="14512680" y="14661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72</xdr:col>
      <xdr:colOff>152280</xdr:colOff>
      <xdr:row>84</xdr:row>
      <xdr:rowOff>98640</xdr:rowOff>
    </xdr:from>
    <xdr:to>
      <xdr:col>73</xdr:col>
      <xdr:colOff>43920</xdr:colOff>
      <xdr:row>85</xdr:row>
      <xdr:rowOff>28440</xdr:rowOff>
    </xdr:to>
    <xdr:sp>
      <xdr:nvSpPr>
        <xdr:cNvPr id="279" name="楕円 278"/>
        <xdr:cNvSpPr/>
      </xdr:nvSpPr>
      <xdr:spPr>
        <a:xfrm>
          <a:off x="14005440" y="145004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34200</xdr:rowOff>
    </xdr:from>
    <xdr:to>
      <xdr:col>75</xdr:col>
      <xdr:colOff>23760</xdr:colOff>
      <xdr:row>86</xdr:row>
      <xdr:rowOff>80640</xdr:rowOff>
    </xdr:to>
    <xdr:sp>
      <xdr:nvSpPr>
        <xdr:cNvPr id="280" name="テキスト ボックス 279"/>
        <xdr:cNvSpPr/>
      </xdr:nvSpPr>
      <xdr:spPr>
        <a:xfrm>
          <a:off x="13692240" y="14607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68</xdr:col>
      <xdr:colOff>101520</xdr:colOff>
      <xdr:row>84</xdr:row>
      <xdr:rowOff>72000</xdr:rowOff>
    </xdr:from>
    <xdr:to>
      <xdr:col>69</xdr:col>
      <xdr:colOff>10440</xdr:colOff>
      <xdr:row>85</xdr:row>
      <xdr:rowOff>1800</xdr:rowOff>
    </xdr:to>
    <xdr:sp>
      <xdr:nvSpPr>
        <xdr:cNvPr id="281" name="楕円 280"/>
        <xdr:cNvSpPr/>
      </xdr:nvSpPr>
      <xdr:spPr>
        <a:xfrm>
          <a:off x="13185000" y="1447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7560</xdr:rowOff>
    </xdr:from>
    <xdr:to>
      <xdr:col>70</xdr:col>
      <xdr:colOff>182520</xdr:colOff>
      <xdr:row>86</xdr:row>
      <xdr:rowOff>54000</xdr:rowOff>
    </xdr:to>
    <xdr:sp>
      <xdr:nvSpPr>
        <xdr:cNvPr id="282" name="テキスト ボックス 281"/>
        <xdr:cNvSpPr/>
      </xdr:nvSpPr>
      <xdr:spPr>
        <a:xfrm>
          <a:off x="12889080" y="14580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64</xdr:col>
      <xdr:colOff>50760</xdr:colOff>
      <xdr:row>84</xdr:row>
      <xdr:rowOff>138960</xdr:rowOff>
    </xdr:from>
    <xdr:to>
      <xdr:col>64</xdr:col>
      <xdr:colOff>151920</xdr:colOff>
      <xdr:row>85</xdr:row>
      <xdr:rowOff>68760</xdr:rowOff>
    </xdr:to>
    <xdr:sp>
      <xdr:nvSpPr>
        <xdr:cNvPr id="283" name="楕円 282"/>
        <xdr:cNvSpPr/>
      </xdr:nvSpPr>
      <xdr:spPr>
        <a:xfrm>
          <a:off x="12364560" y="14540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74520</xdr:rowOff>
    </xdr:from>
    <xdr:to>
      <xdr:col>66</xdr:col>
      <xdr:colOff>131760</xdr:colOff>
      <xdr:row>86</xdr:row>
      <xdr:rowOff>120960</xdr:rowOff>
    </xdr:to>
    <xdr:sp>
      <xdr:nvSpPr>
        <xdr:cNvPr id="284" name="テキスト ボックス 283"/>
        <xdr:cNvSpPr/>
      </xdr:nvSpPr>
      <xdr:spPr>
        <a:xfrm>
          <a:off x="12068640" y="1464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95.9</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5" name="正方形/長方形 284"/>
        <xdr:cNvSpPr/>
      </xdr:nvSpPr>
      <xdr:spPr>
        <a:xfrm>
          <a:off x="1178064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101520</xdr:rowOff>
    </xdr:from>
    <xdr:to>
      <xdr:col>75</xdr:col>
      <xdr:colOff>98640</xdr:colOff>
      <xdr:row>55</xdr:row>
      <xdr:rowOff>67320</xdr:rowOff>
    </xdr:to>
    <xdr:sp>
      <xdr:nvSpPr>
        <xdr:cNvPr id="286" name="テキスト ボックス 285"/>
        <xdr:cNvSpPr/>
      </xdr:nvSpPr>
      <xdr:spPr>
        <a:xfrm>
          <a:off x="1226592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20520</xdr:colOff>
      <xdr:row>53</xdr:row>
      <xdr:rowOff>141480</xdr:rowOff>
    </xdr:from>
    <xdr:to>
      <xdr:col>83</xdr:col>
      <xdr:colOff>131760</xdr:colOff>
      <xdr:row>55</xdr:row>
      <xdr:rowOff>92160</xdr:rowOff>
    </xdr:to>
    <xdr:sp>
      <xdr:nvSpPr>
        <xdr:cNvPr id="287" name="テキスト ボックス 286"/>
        <xdr:cNvSpPr/>
      </xdr:nvSpPr>
      <xdr:spPr>
        <a:xfrm>
          <a:off x="1445076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[22.97</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8" name="正方形/長方形 287"/>
        <xdr:cNvSpPr/>
      </xdr:nvSpPr>
      <xdr:spPr>
        <a:xfrm>
          <a:off x="16512840" y="908064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89" name="正方形/長方形 288"/>
        <xdr:cNvSpPr/>
      </xdr:nvSpPr>
      <xdr:spPr>
        <a:xfrm>
          <a:off x="16512840" y="92707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28/45</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0" name="正方形/長方形 289"/>
        <xdr:cNvSpPr/>
      </xdr:nvSpPr>
      <xdr:spPr>
        <a:xfrm>
          <a:off x="18026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1" name="正方形/長方形 290"/>
        <xdr:cNvSpPr/>
      </xdr:nvSpPr>
      <xdr:spPr>
        <a:xfrm>
          <a:off x="18026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8.32</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2" name="正方形/長方形 291"/>
        <xdr:cNvSpPr/>
      </xdr:nvSpPr>
      <xdr:spPr>
        <a:xfrm>
          <a:off x="1936728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3" name="正方形/長方形 292"/>
        <xdr:cNvSpPr/>
      </xdr:nvSpPr>
      <xdr:spPr>
        <a:xfrm>
          <a:off x="1936728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10.48</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4" name="正方形/長方形 293"/>
        <xdr:cNvSpPr/>
      </xdr:nvSpPr>
      <xdr:spPr>
        <a:xfrm>
          <a:off x="1178064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5" name="正方形/長方形 294"/>
        <xdr:cNvSpPr/>
      </xdr:nvSpPr>
      <xdr:spPr>
        <a:xfrm>
          <a:off x="16623000" y="958824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6" name="正方形/長方形 295"/>
        <xdr:cNvSpPr/>
      </xdr:nvSpPr>
      <xdr:spPr>
        <a:xfrm>
          <a:off x="16623000" y="958824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297" name="テキスト ボックス 296"/>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類似団体をやや上回る状況にある。平成</a:t>
          </a:r>
          <a:r>
            <a:rPr b="0" lang="en-US" sz="1100" spc="-1" strike="noStrike">
              <a:solidFill>
                <a:srgbClr val="000000"/>
              </a:solidFill>
              <a:latin typeface="ＭＳ ゴシック"/>
              <a:ea typeface="ＭＳ ゴシック"/>
            </a:rPr>
            <a:t>27</a:t>
          </a:r>
          <a:r>
            <a:rPr b="0" lang="ja-JP" sz="1100" spc="-1" strike="noStrike">
              <a:solidFill>
                <a:srgbClr val="000000"/>
              </a:solidFill>
              <a:latin typeface="ＭＳ ゴシック"/>
              <a:ea typeface="ＭＳ ゴシック"/>
            </a:rPr>
            <a:t>年度で第</a:t>
          </a:r>
          <a:r>
            <a:rPr b="0" lang="en-US" sz="1100" spc="-1" strike="noStrike">
              <a:solidFill>
                <a:srgbClr val="000000"/>
              </a:solidFill>
              <a:latin typeface="ＭＳ ゴシック"/>
              <a:ea typeface="ＭＳ ゴシック"/>
            </a:rPr>
            <a:t>2</a:t>
          </a:r>
          <a:r>
            <a:rPr b="0" lang="ja-JP" sz="1100" spc="-1" strike="noStrike">
              <a:solidFill>
                <a:srgbClr val="000000"/>
              </a:solidFill>
              <a:latin typeface="ＭＳ ゴシック"/>
              <a:ea typeface="ＭＳ ゴシック"/>
            </a:rPr>
            <a:t>次古平町行財政構造改革プランは計画期間を終えたが、今後も本プランに準じ、行財政サービスを維持しつつ、事務事業の見直しなどにより職員数の削減を図り、適正な定員管理に努める。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xdr:nvSpPr>
        <xdr:cNvPr id="298" name="テキスト ボックス 297"/>
        <xdr:cNvSpPr/>
      </xdr:nvSpPr>
      <xdr:spPr>
        <a:xfrm>
          <a:off x="11745360" y="93978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299" name="直線コネクタ 298"/>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xdr:nvSpPr>
        <xdr:cNvPr id="300" name="テキスト ボックス 299"/>
        <xdr:cNvSpPr/>
      </xdr:nvSpPr>
      <xdr:spPr>
        <a:xfrm>
          <a:off x="1108764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1" name="直線コネクタ 300"/>
        <xdr:cNvSpPr/>
      </xdr:nvSpPr>
      <xdr:spPr>
        <a:xfrm>
          <a:off x="1178064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162000</xdr:rowOff>
    </xdr:from>
    <xdr:to>
      <xdr:col>61</xdr:col>
      <xdr:colOff>113040</xdr:colOff>
      <xdr:row>68</xdr:row>
      <xdr:rowOff>36720</xdr:rowOff>
    </xdr:to>
    <xdr:sp>
      <xdr:nvSpPr>
        <xdr:cNvPr id="302" name="テキスト ボックス 301"/>
        <xdr:cNvSpPr/>
      </xdr:nvSpPr>
      <xdr:spPr>
        <a:xfrm>
          <a:off x="11087640" y="1147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03" name="直線コネクタ 302"/>
        <xdr:cNvSpPr/>
      </xdr:nvSpPr>
      <xdr:spPr>
        <a:xfrm>
          <a:off x="1178064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64</xdr:row>
      <xdr:rowOff>102600</xdr:rowOff>
    </xdr:from>
    <xdr:to>
      <xdr:col>61</xdr:col>
      <xdr:colOff>113040</xdr:colOff>
      <xdr:row>65</xdr:row>
      <xdr:rowOff>149040</xdr:rowOff>
    </xdr:to>
    <xdr:sp>
      <xdr:nvSpPr>
        <xdr:cNvPr id="304" name="テキスト ボックス 303"/>
        <xdr:cNvSpPr/>
      </xdr:nvSpPr>
      <xdr:spPr>
        <a:xfrm>
          <a:off x="11087640" y="110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61</xdr:col>
      <xdr:colOff>44280</xdr:colOff>
      <xdr:row>62</xdr:row>
      <xdr:rowOff>164880</xdr:rowOff>
    </xdr:from>
    <xdr:to>
      <xdr:col>85</xdr:col>
      <xdr:colOff>95040</xdr:colOff>
      <xdr:row>62</xdr:row>
      <xdr:rowOff>164880</xdr:rowOff>
    </xdr:to>
    <xdr:sp>
      <xdr:nvSpPr>
        <xdr:cNvPr id="305" name="直線コネクタ 304"/>
        <xdr:cNvSpPr/>
      </xdr:nvSpPr>
      <xdr:spPr>
        <a:xfrm>
          <a:off x="1178064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113040</xdr:colOff>
      <xdr:row>63</xdr:row>
      <xdr:rowOff>90000</xdr:rowOff>
    </xdr:to>
    <xdr:sp>
      <xdr:nvSpPr>
        <xdr:cNvPr id="306" name="テキスト ボックス 305"/>
        <xdr:cNvSpPr/>
      </xdr:nvSpPr>
      <xdr:spPr>
        <a:xfrm>
          <a:off x="11087640" y="1067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07" name="直線コネクタ 306"/>
        <xdr:cNvSpPr/>
      </xdr:nvSpPr>
      <xdr:spPr>
        <a:xfrm>
          <a:off x="1178064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155520</xdr:rowOff>
    </xdr:from>
    <xdr:to>
      <xdr:col>61</xdr:col>
      <xdr:colOff>113040</xdr:colOff>
      <xdr:row>61</xdr:row>
      <xdr:rowOff>30240</xdr:rowOff>
    </xdr:to>
    <xdr:sp>
      <xdr:nvSpPr>
        <xdr:cNvPr id="308" name="テキスト ボックス 307"/>
        <xdr:cNvSpPr/>
      </xdr:nvSpPr>
      <xdr:spPr>
        <a:xfrm>
          <a:off x="11087640" y="1027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09" name="直線コネクタ 308"/>
        <xdr:cNvSpPr/>
      </xdr:nvSpPr>
      <xdr:spPr>
        <a:xfrm>
          <a:off x="1178064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96480</xdr:rowOff>
    </xdr:from>
    <xdr:to>
      <xdr:col>61</xdr:col>
      <xdr:colOff>113040</xdr:colOff>
      <xdr:row>58</xdr:row>
      <xdr:rowOff>142920</xdr:rowOff>
    </xdr:to>
    <xdr:sp>
      <xdr:nvSpPr>
        <xdr:cNvPr id="310" name="テキスト ボックス 309"/>
        <xdr:cNvSpPr/>
      </xdr:nvSpPr>
      <xdr:spPr>
        <a:xfrm>
          <a:off x="11087640" y="986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1" name="直線コネクタ 310"/>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2" name="定員管理の状況グラフ枠"/>
        <xdr:cNvSpPr/>
      </xdr:nvSpPr>
      <xdr:spPr>
        <a:xfrm>
          <a:off x="1178064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116280</xdr:rowOff>
    </xdr:from>
    <xdr:to>
      <xdr:col>81</xdr:col>
      <xdr:colOff>44280</xdr:colOff>
      <xdr:row>66</xdr:row>
      <xdr:rowOff>46440</xdr:rowOff>
    </xdr:to>
    <xdr:sp>
      <xdr:nvSpPr>
        <xdr:cNvPr id="313" name="直線コネクタ 312"/>
        <xdr:cNvSpPr/>
      </xdr:nvSpPr>
      <xdr:spPr>
        <a:xfrm flipV="1">
          <a:off x="15629040" y="10231560"/>
          <a:ext cx="0" cy="113040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39240</xdr:rowOff>
    </xdr:from>
    <xdr:to>
      <xdr:col>85</xdr:col>
      <xdr:colOff>125640</xdr:colOff>
      <xdr:row>67</xdr:row>
      <xdr:rowOff>85680</xdr:rowOff>
    </xdr:to>
    <xdr:sp>
      <xdr:nvSpPr>
        <xdr:cNvPr id="314" name="定員管理の状況最小値テキスト"/>
        <xdr:cNvSpPr/>
      </xdr:nvSpPr>
      <xdr:spPr>
        <a:xfrm>
          <a:off x="15717960" y="11354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68.22</a:t>
          </a:r>
          <a:endParaRPr b="0" lang="en-US" sz="1000" spc="-1" strike="noStrike">
            <a:latin typeface="Times New Roman"/>
          </a:endParaRPr>
        </a:p>
      </xdr:txBody>
    </xdr:sp>
    <xdr:clientData/>
  </xdr:twoCellAnchor>
  <xdr:twoCellAnchor editAs="twoCell">
    <xdr:from>
      <xdr:col>80</xdr:col>
      <xdr:colOff>164880</xdr:colOff>
      <xdr:row>66</xdr:row>
      <xdr:rowOff>46440</xdr:rowOff>
    </xdr:from>
    <xdr:to>
      <xdr:col>81</xdr:col>
      <xdr:colOff>133200</xdr:colOff>
      <xdr:row>66</xdr:row>
      <xdr:rowOff>46440</xdr:rowOff>
    </xdr:to>
    <xdr:sp>
      <xdr:nvSpPr>
        <xdr:cNvPr id="315" name="直線コネクタ 314"/>
        <xdr:cNvSpPr/>
      </xdr:nvSpPr>
      <xdr:spPr>
        <a:xfrm>
          <a:off x="15557040" y="113619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58</xdr:row>
      <xdr:rowOff>51840</xdr:rowOff>
    </xdr:from>
    <xdr:to>
      <xdr:col>85</xdr:col>
      <xdr:colOff>125640</xdr:colOff>
      <xdr:row>59</xdr:row>
      <xdr:rowOff>98280</xdr:rowOff>
    </xdr:to>
    <xdr:sp>
      <xdr:nvSpPr>
        <xdr:cNvPr id="316" name="定員管理の状況最大値テキスト"/>
        <xdr:cNvSpPr/>
      </xdr:nvSpPr>
      <xdr:spPr>
        <a:xfrm>
          <a:off x="15717960" y="9995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80</xdr:col>
      <xdr:colOff>164880</xdr:colOff>
      <xdr:row>59</xdr:row>
      <xdr:rowOff>116280</xdr:rowOff>
    </xdr:from>
    <xdr:to>
      <xdr:col>81</xdr:col>
      <xdr:colOff>133200</xdr:colOff>
      <xdr:row>59</xdr:row>
      <xdr:rowOff>116280</xdr:rowOff>
    </xdr:to>
    <xdr:sp>
      <xdr:nvSpPr>
        <xdr:cNvPr id="317" name="直線コネクタ 316"/>
        <xdr:cNvSpPr/>
      </xdr:nvSpPr>
      <xdr:spPr>
        <a:xfrm>
          <a:off x="15557040" y="102315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154440</xdr:rowOff>
    </xdr:from>
    <xdr:to>
      <xdr:col>81</xdr:col>
      <xdr:colOff>44280</xdr:colOff>
      <xdr:row>60</xdr:row>
      <xdr:rowOff>165240</xdr:rowOff>
    </xdr:to>
    <xdr:sp>
      <xdr:nvSpPr>
        <xdr:cNvPr id="318" name="直線コネクタ 317"/>
        <xdr:cNvSpPr/>
      </xdr:nvSpPr>
      <xdr:spPr>
        <a:xfrm>
          <a:off x="14859360" y="10441440"/>
          <a:ext cx="76968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59</xdr:row>
      <xdr:rowOff>112320</xdr:rowOff>
    </xdr:from>
    <xdr:to>
      <xdr:col>85</xdr:col>
      <xdr:colOff>125640</xdr:colOff>
      <xdr:row>60</xdr:row>
      <xdr:rowOff>158400</xdr:rowOff>
    </xdr:to>
    <xdr:sp>
      <xdr:nvSpPr>
        <xdr:cNvPr id="319" name="定員管理の状況平均値テキスト"/>
        <xdr:cNvSpPr/>
      </xdr:nvSpPr>
      <xdr:spPr>
        <a:xfrm>
          <a:off x="15717960" y="10227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21.00</a:t>
          </a:r>
          <a:endParaRPr b="0" lang="en-US" sz="1000" spc="-1" strike="noStrike">
            <a:latin typeface="Times New Roman"/>
          </a:endParaRPr>
        </a:p>
      </xdr:txBody>
    </xdr:sp>
    <xdr:clientData/>
  </xdr:twoCellAnchor>
  <xdr:twoCellAnchor editAs="twoCell">
    <xdr:from>
      <xdr:col>81</xdr:col>
      <xdr:colOff>10440</xdr:colOff>
      <xdr:row>60</xdr:row>
      <xdr:rowOff>75240</xdr:rowOff>
    </xdr:from>
    <xdr:to>
      <xdr:col>81</xdr:col>
      <xdr:colOff>94680</xdr:colOff>
      <xdr:row>61</xdr:row>
      <xdr:rowOff>5040</xdr:rowOff>
    </xdr:to>
    <xdr:sp>
      <xdr:nvSpPr>
        <xdr:cNvPr id="320" name="フローチャート: 判断 319"/>
        <xdr:cNvSpPr/>
      </xdr:nvSpPr>
      <xdr:spPr>
        <a:xfrm>
          <a:off x="15595200" y="103622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60</xdr:row>
      <xdr:rowOff>154440</xdr:rowOff>
    </xdr:from>
    <xdr:to>
      <xdr:col>77</xdr:col>
      <xdr:colOff>44280</xdr:colOff>
      <xdr:row>60</xdr:row>
      <xdr:rowOff>170640</xdr:rowOff>
    </xdr:to>
    <xdr:sp>
      <xdr:nvSpPr>
        <xdr:cNvPr id="321" name="直線コネクタ 320"/>
        <xdr:cNvSpPr/>
      </xdr:nvSpPr>
      <xdr:spPr>
        <a:xfrm flipV="1">
          <a:off x="14056200" y="10441440"/>
          <a:ext cx="80316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60</xdr:row>
      <xdr:rowOff>47880</xdr:rowOff>
    </xdr:from>
    <xdr:to>
      <xdr:col>77</xdr:col>
      <xdr:colOff>94680</xdr:colOff>
      <xdr:row>60</xdr:row>
      <xdr:rowOff>149040</xdr:rowOff>
    </xdr:to>
    <xdr:sp>
      <xdr:nvSpPr>
        <xdr:cNvPr id="322" name="フローチャート: 判断 321"/>
        <xdr:cNvSpPr/>
      </xdr:nvSpPr>
      <xdr:spPr>
        <a:xfrm>
          <a:off x="14825520" y="10334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9000</xdr:rowOff>
    </xdr:from>
    <xdr:to>
      <xdr:col>79</xdr:col>
      <xdr:colOff>48960</xdr:colOff>
      <xdr:row>60</xdr:row>
      <xdr:rowOff>55080</xdr:rowOff>
    </xdr:to>
    <xdr:sp>
      <xdr:nvSpPr>
        <xdr:cNvPr id="323" name="テキスト ボックス 322"/>
        <xdr:cNvSpPr/>
      </xdr:nvSpPr>
      <xdr:spPr>
        <a:xfrm>
          <a:off x="14512680" y="10124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19.65</a:t>
          </a:r>
          <a:endParaRPr b="0" lang="en-US" sz="1000" spc="-1" strike="noStrike">
            <a:latin typeface="Times New Roman"/>
          </a:endParaRPr>
        </a:p>
      </xdr:txBody>
    </xdr:sp>
    <xdr:clientData/>
  </xdr:twoCellAnchor>
  <xdr:twoCellAnchor editAs="twoCell">
    <xdr:from>
      <xdr:col>68</xdr:col>
      <xdr:colOff>152280</xdr:colOff>
      <xdr:row>60</xdr:row>
      <xdr:rowOff>154080</xdr:rowOff>
    </xdr:from>
    <xdr:to>
      <xdr:col>73</xdr:col>
      <xdr:colOff>10800</xdr:colOff>
      <xdr:row>60</xdr:row>
      <xdr:rowOff>170640</xdr:rowOff>
    </xdr:to>
    <xdr:sp>
      <xdr:nvSpPr>
        <xdr:cNvPr id="324" name="直線コネクタ 323"/>
        <xdr:cNvSpPr/>
      </xdr:nvSpPr>
      <xdr:spPr>
        <a:xfrm>
          <a:off x="13235760" y="10441080"/>
          <a:ext cx="8204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60</xdr:row>
      <xdr:rowOff>40320</xdr:rowOff>
    </xdr:from>
    <xdr:to>
      <xdr:col>73</xdr:col>
      <xdr:colOff>43920</xdr:colOff>
      <xdr:row>60</xdr:row>
      <xdr:rowOff>141480</xdr:rowOff>
    </xdr:to>
    <xdr:sp>
      <xdr:nvSpPr>
        <xdr:cNvPr id="325" name="フローチャート: 判断 324"/>
        <xdr:cNvSpPr/>
      </xdr:nvSpPr>
      <xdr:spPr>
        <a:xfrm>
          <a:off x="14005440" y="103273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1080</xdr:rowOff>
    </xdr:from>
    <xdr:to>
      <xdr:col>75</xdr:col>
      <xdr:colOff>23760</xdr:colOff>
      <xdr:row>60</xdr:row>
      <xdr:rowOff>47160</xdr:rowOff>
    </xdr:to>
    <xdr:sp>
      <xdr:nvSpPr>
        <xdr:cNvPr id="326" name="テキスト ボックス 325"/>
        <xdr:cNvSpPr/>
      </xdr:nvSpPr>
      <xdr:spPr>
        <a:xfrm>
          <a:off x="13692240" y="10116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19.26</a:t>
          </a:r>
          <a:endParaRPr b="0" lang="en-US" sz="1000" spc="-1" strike="noStrike">
            <a:latin typeface="Times New Roman"/>
          </a:endParaRPr>
        </a:p>
      </xdr:txBody>
    </xdr:sp>
    <xdr:clientData/>
  </xdr:twoCellAnchor>
  <xdr:twoCellAnchor editAs="twoCell">
    <xdr:from>
      <xdr:col>64</xdr:col>
      <xdr:colOff>101520</xdr:colOff>
      <xdr:row>60</xdr:row>
      <xdr:rowOff>154080</xdr:rowOff>
    </xdr:from>
    <xdr:to>
      <xdr:col>68</xdr:col>
      <xdr:colOff>152280</xdr:colOff>
      <xdr:row>60</xdr:row>
      <xdr:rowOff>163800</xdr:rowOff>
    </xdr:to>
    <xdr:sp>
      <xdr:nvSpPr>
        <xdr:cNvPr id="327" name="直線コネクタ 326"/>
        <xdr:cNvSpPr/>
      </xdr:nvSpPr>
      <xdr:spPr>
        <a:xfrm flipV="1">
          <a:off x="12415320" y="10441080"/>
          <a:ext cx="82044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60</xdr:row>
      <xdr:rowOff>59760</xdr:rowOff>
    </xdr:from>
    <xdr:to>
      <xdr:col>69</xdr:col>
      <xdr:colOff>10440</xdr:colOff>
      <xdr:row>60</xdr:row>
      <xdr:rowOff>160920</xdr:rowOff>
    </xdr:to>
    <xdr:sp>
      <xdr:nvSpPr>
        <xdr:cNvPr id="328" name="フローチャート: 判断 327"/>
        <xdr:cNvSpPr/>
      </xdr:nvSpPr>
      <xdr:spPr>
        <a:xfrm>
          <a:off x="13185000" y="10346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20520</xdr:rowOff>
    </xdr:from>
    <xdr:to>
      <xdr:col>70</xdr:col>
      <xdr:colOff>182520</xdr:colOff>
      <xdr:row>60</xdr:row>
      <xdr:rowOff>66600</xdr:rowOff>
    </xdr:to>
    <xdr:sp>
      <xdr:nvSpPr>
        <xdr:cNvPr id="329" name="テキスト ボックス 328"/>
        <xdr:cNvSpPr/>
      </xdr:nvSpPr>
      <xdr:spPr>
        <a:xfrm>
          <a:off x="12889080" y="1013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20.23</a:t>
          </a:r>
          <a:endParaRPr b="0" lang="en-US" sz="1000" spc="-1" strike="noStrike">
            <a:latin typeface="Times New Roman"/>
          </a:endParaRPr>
        </a:p>
      </xdr:txBody>
    </xdr:sp>
    <xdr:clientData/>
  </xdr:twoCellAnchor>
  <xdr:twoCellAnchor editAs="twoCell">
    <xdr:from>
      <xdr:col>64</xdr:col>
      <xdr:colOff>50760</xdr:colOff>
      <xdr:row>60</xdr:row>
      <xdr:rowOff>47160</xdr:rowOff>
    </xdr:from>
    <xdr:to>
      <xdr:col>64</xdr:col>
      <xdr:colOff>151920</xdr:colOff>
      <xdr:row>60</xdr:row>
      <xdr:rowOff>148320</xdr:rowOff>
    </xdr:to>
    <xdr:sp>
      <xdr:nvSpPr>
        <xdr:cNvPr id="330" name="フローチャート: 判断 329"/>
        <xdr:cNvSpPr/>
      </xdr:nvSpPr>
      <xdr:spPr>
        <a:xfrm>
          <a:off x="12364560" y="10334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7920</xdr:rowOff>
    </xdr:from>
    <xdr:to>
      <xdr:col>66</xdr:col>
      <xdr:colOff>131760</xdr:colOff>
      <xdr:row>60</xdr:row>
      <xdr:rowOff>54000</xdr:rowOff>
    </xdr:to>
    <xdr:sp>
      <xdr:nvSpPr>
        <xdr:cNvPr id="331" name="テキスト ボックス 330"/>
        <xdr:cNvSpPr/>
      </xdr:nvSpPr>
      <xdr:spPr>
        <a:xfrm>
          <a:off x="12068640" y="10123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19.60</a:t>
          </a:r>
          <a:endParaRPr b="0" lang="en-US" sz="1000" spc="-1" strike="noStrike">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xdr:nvSpPr>
        <xdr:cNvPr id="332" name="テキスト ボックス 331"/>
        <xdr:cNvSpPr/>
      </xdr:nvSpPr>
      <xdr:spPr>
        <a:xfrm>
          <a:off x="1543032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xdr:nvSpPr>
        <xdr:cNvPr id="333" name="テキスト ボックス 332"/>
        <xdr:cNvSpPr/>
      </xdr:nvSpPr>
      <xdr:spPr>
        <a:xfrm>
          <a:off x="146606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xdr:nvSpPr>
        <xdr:cNvPr id="334" name="テキスト ボックス 333"/>
        <xdr:cNvSpPr/>
      </xdr:nvSpPr>
      <xdr:spPr>
        <a:xfrm>
          <a:off x="138574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xdr:nvSpPr>
        <xdr:cNvPr id="335" name="テキスト ボックス 334"/>
        <xdr:cNvSpPr/>
      </xdr:nvSpPr>
      <xdr:spPr>
        <a:xfrm>
          <a:off x="130370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xdr:nvSpPr>
        <xdr:cNvPr id="336" name="テキスト ボックス 335"/>
        <xdr:cNvSpPr/>
      </xdr:nvSpPr>
      <xdr:spPr>
        <a:xfrm>
          <a:off x="122166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81</xdr:col>
      <xdr:colOff>10440</xdr:colOff>
      <xdr:row>60</xdr:row>
      <xdr:rowOff>114840</xdr:rowOff>
    </xdr:from>
    <xdr:to>
      <xdr:col>81</xdr:col>
      <xdr:colOff>94680</xdr:colOff>
      <xdr:row>61</xdr:row>
      <xdr:rowOff>44640</xdr:rowOff>
    </xdr:to>
    <xdr:sp>
      <xdr:nvSpPr>
        <xdr:cNvPr id="337" name="楕円 336"/>
        <xdr:cNvSpPr/>
      </xdr:nvSpPr>
      <xdr:spPr>
        <a:xfrm>
          <a:off x="15595200" y="104018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60</xdr:row>
      <xdr:rowOff>107280</xdr:rowOff>
    </xdr:from>
    <xdr:to>
      <xdr:col>85</xdr:col>
      <xdr:colOff>125640</xdr:colOff>
      <xdr:row>61</xdr:row>
      <xdr:rowOff>153720</xdr:rowOff>
    </xdr:to>
    <xdr:sp>
      <xdr:nvSpPr>
        <xdr:cNvPr id="338" name="定員管理の状況該当値テキスト"/>
        <xdr:cNvSpPr/>
      </xdr:nvSpPr>
      <xdr:spPr>
        <a:xfrm>
          <a:off x="15717960" y="10394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22.97</a:t>
          </a:r>
          <a:endParaRPr b="0" lang="en-US" sz="1000" spc="-1" strike="noStrike">
            <a:latin typeface="Times New Roman"/>
          </a:endParaRPr>
        </a:p>
      </xdr:txBody>
    </xdr:sp>
    <xdr:clientData/>
  </xdr:twoCellAnchor>
  <xdr:twoCellAnchor editAs="twoCell">
    <xdr:from>
      <xdr:col>77</xdr:col>
      <xdr:colOff>10440</xdr:colOff>
      <xdr:row>60</xdr:row>
      <xdr:rowOff>104040</xdr:rowOff>
    </xdr:from>
    <xdr:to>
      <xdr:col>77</xdr:col>
      <xdr:colOff>94680</xdr:colOff>
      <xdr:row>61</xdr:row>
      <xdr:rowOff>33840</xdr:rowOff>
    </xdr:to>
    <xdr:sp>
      <xdr:nvSpPr>
        <xdr:cNvPr id="339" name="楕円 338"/>
        <xdr:cNvSpPr/>
      </xdr:nvSpPr>
      <xdr:spPr>
        <a:xfrm>
          <a:off x="14825520" y="103910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39240</xdr:rowOff>
    </xdr:from>
    <xdr:to>
      <xdr:col>79</xdr:col>
      <xdr:colOff>48960</xdr:colOff>
      <xdr:row>62</xdr:row>
      <xdr:rowOff>85680</xdr:rowOff>
    </xdr:to>
    <xdr:sp>
      <xdr:nvSpPr>
        <xdr:cNvPr id="340" name="テキスト ボックス 339"/>
        <xdr:cNvSpPr/>
      </xdr:nvSpPr>
      <xdr:spPr>
        <a:xfrm>
          <a:off x="14512680" y="104976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22.43</a:t>
          </a:r>
          <a:endParaRPr b="0" lang="en-US" sz="1000" spc="-1" strike="noStrike">
            <a:latin typeface="Times New Roman"/>
          </a:endParaRPr>
        </a:p>
      </xdr:txBody>
    </xdr:sp>
    <xdr:clientData/>
  </xdr:twoCellAnchor>
  <xdr:twoCellAnchor editAs="twoCell">
    <xdr:from>
      <xdr:col>72</xdr:col>
      <xdr:colOff>152280</xdr:colOff>
      <xdr:row>60</xdr:row>
      <xdr:rowOff>119880</xdr:rowOff>
    </xdr:from>
    <xdr:to>
      <xdr:col>73</xdr:col>
      <xdr:colOff>43920</xdr:colOff>
      <xdr:row>61</xdr:row>
      <xdr:rowOff>49680</xdr:rowOff>
    </xdr:to>
    <xdr:sp>
      <xdr:nvSpPr>
        <xdr:cNvPr id="341" name="楕円 340"/>
        <xdr:cNvSpPr/>
      </xdr:nvSpPr>
      <xdr:spPr>
        <a:xfrm>
          <a:off x="14005440" y="104068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55440</xdr:rowOff>
    </xdr:from>
    <xdr:to>
      <xdr:col>75</xdr:col>
      <xdr:colOff>23760</xdr:colOff>
      <xdr:row>62</xdr:row>
      <xdr:rowOff>101880</xdr:rowOff>
    </xdr:to>
    <xdr:sp>
      <xdr:nvSpPr>
        <xdr:cNvPr id="342" name="テキスト ボックス 341"/>
        <xdr:cNvSpPr/>
      </xdr:nvSpPr>
      <xdr:spPr>
        <a:xfrm>
          <a:off x="13692240" y="10513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23.23</a:t>
          </a:r>
          <a:endParaRPr b="0" lang="en-US" sz="1000" spc="-1" strike="noStrike">
            <a:latin typeface="Times New Roman"/>
          </a:endParaRPr>
        </a:p>
      </xdr:txBody>
    </xdr:sp>
    <xdr:clientData/>
  </xdr:twoCellAnchor>
  <xdr:twoCellAnchor editAs="twoCell">
    <xdr:from>
      <xdr:col>68</xdr:col>
      <xdr:colOff>101520</xdr:colOff>
      <xdr:row>60</xdr:row>
      <xdr:rowOff>103320</xdr:rowOff>
    </xdr:from>
    <xdr:to>
      <xdr:col>69</xdr:col>
      <xdr:colOff>10440</xdr:colOff>
      <xdr:row>61</xdr:row>
      <xdr:rowOff>33120</xdr:rowOff>
    </xdr:to>
    <xdr:sp>
      <xdr:nvSpPr>
        <xdr:cNvPr id="343" name="楕円 342"/>
        <xdr:cNvSpPr/>
      </xdr:nvSpPr>
      <xdr:spPr>
        <a:xfrm>
          <a:off x="13185000" y="1039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38880</xdr:rowOff>
    </xdr:from>
    <xdr:to>
      <xdr:col>70</xdr:col>
      <xdr:colOff>182520</xdr:colOff>
      <xdr:row>62</xdr:row>
      <xdr:rowOff>85320</xdr:rowOff>
    </xdr:to>
    <xdr:sp>
      <xdr:nvSpPr>
        <xdr:cNvPr id="344" name="テキスト ボックス 343"/>
        <xdr:cNvSpPr/>
      </xdr:nvSpPr>
      <xdr:spPr>
        <a:xfrm>
          <a:off x="12889080" y="1049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22.41</a:t>
          </a:r>
          <a:endParaRPr b="0" lang="en-US" sz="1000" spc="-1" strike="noStrike">
            <a:latin typeface="Times New Roman"/>
          </a:endParaRPr>
        </a:p>
      </xdr:txBody>
    </xdr:sp>
    <xdr:clientData/>
  </xdr:twoCellAnchor>
  <xdr:twoCellAnchor editAs="twoCell">
    <xdr:from>
      <xdr:col>64</xdr:col>
      <xdr:colOff>50760</xdr:colOff>
      <xdr:row>60</xdr:row>
      <xdr:rowOff>113040</xdr:rowOff>
    </xdr:from>
    <xdr:to>
      <xdr:col>64</xdr:col>
      <xdr:colOff>151920</xdr:colOff>
      <xdr:row>61</xdr:row>
      <xdr:rowOff>42840</xdr:rowOff>
    </xdr:to>
    <xdr:sp>
      <xdr:nvSpPr>
        <xdr:cNvPr id="345" name="楕円 344"/>
        <xdr:cNvSpPr/>
      </xdr:nvSpPr>
      <xdr:spPr>
        <a:xfrm>
          <a:off x="12364560" y="1040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48600</xdr:rowOff>
    </xdr:from>
    <xdr:to>
      <xdr:col>66</xdr:col>
      <xdr:colOff>131760</xdr:colOff>
      <xdr:row>62</xdr:row>
      <xdr:rowOff>95040</xdr:rowOff>
    </xdr:to>
    <xdr:sp>
      <xdr:nvSpPr>
        <xdr:cNvPr id="346" name="テキスト ボックス 345"/>
        <xdr:cNvSpPr/>
      </xdr:nvSpPr>
      <xdr:spPr>
        <a:xfrm>
          <a:off x="12068640" y="1050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22.89</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7" name="正方形/長方形 346"/>
        <xdr:cNvSpPr/>
      </xdr:nvSpPr>
      <xdr:spPr>
        <a:xfrm>
          <a:off x="1178064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xdr:nvSpPr>
        <xdr:cNvPr id="348" name="テキスト ボックス 347"/>
        <xdr:cNvSpPr/>
      </xdr:nvSpPr>
      <xdr:spPr>
        <a:xfrm>
          <a:off x="12560400" y="537804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xdr:nvSpPr>
        <xdr:cNvPr id="349" name="テキスト ボックス 348"/>
        <xdr:cNvSpPr/>
      </xdr:nvSpPr>
      <xdr:spPr>
        <a:xfrm>
          <a:off x="141559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0" name="正方形/長方形 349"/>
        <xdr:cNvSpPr/>
      </xdr:nvSpPr>
      <xdr:spPr>
        <a:xfrm>
          <a:off x="16512840" y="527040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1" name="正方形/長方形 350"/>
        <xdr:cNvSpPr/>
      </xdr:nvSpPr>
      <xdr:spPr>
        <a:xfrm>
          <a:off x="16512840" y="54608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29/45</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2" name="正方形/長方形 351"/>
        <xdr:cNvSpPr/>
      </xdr:nvSpPr>
      <xdr:spPr>
        <a:xfrm>
          <a:off x="18026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3" name="正方形/長方形 352"/>
        <xdr:cNvSpPr/>
      </xdr:nvSpPr>
      <xdr:spPr>
        <a:xfrm>
          <a:off x="18026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4" name="正方形/長方形 353"/>
        <xdr:cNvSpPr/>
      </xdr:nvSpPr>
      <xdr:spPr>
        <a:xfrm>
          <a:off x="1936728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5" name="正方形/長方形 354"/>
        <xdr:cNvSpPr/>
      </xdr:nvSpPr>
      <xdr:spPr>
        <a:xfrm>
          <a:off x="1936728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6" name="正方形/長方形 355"/>
        <xdr:cNvSpPr/>
      </xdr:nvSpPr>
      <xdr:spPr>
        <a:xfrm>
          <a:off x="1178064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7" name="正方形/長方形 356"/>
        <xdr:cNvSpPr/>
      </xdr:nvSpPr>
      <xdr:spPr>
        <a:xfrm>
          <a:off x="16623000" y="577836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8" name="正方形/長方形 357"/>
        <xdr:cNvSpPr/>
      </xdr:nvSpPr>
      <xdr:spPr>
        <a:xfrm>
          <a:off x="16623000" y="577836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59" name="テキスト ボックス 358"/>
        <xdr:cNvSpPr/>
      </xdr:nvSpPr>
      <xdr:spPr>
        <a:xfrm>
          <a:off x="16749720" y="609588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類似団体を上回る</a:t>
          </a:r>
          <a:r>
            <a:rPr b="0" lang="en-US" sz="1100" spc="-1" strike="noStrike">
              <a:solidFill>
                <a:srgbClr val="000000"/>
              </a:solidFill>
              <a:latin typeface="ＭＳ ゴシック"/>
              <a:ea typeface="ＭＳ ゴシック"/>
            </a:rPr>
            <a:t>8.9%</a:t>
          </a:r>
          <a:r>
            <a:rPr b="0" lang="ja-JP" sz="1100" spc="-1" strike="noStrike">
              <a:solidFill>
                <a:srgbClr val="000000"/>
              </a:solidFill>
              <a:latin typeface="ＭＳ ゴシック"/>
              <a:ea typeface="ＭＳ ゴシック"/>
            </a:rPr>
            <a:t>となっている。来年度は一旦低くなる見込みだが、今後複合庁舎の建設や道の駅建設事業で借り入れた分の償還が開始することから、中長期的には今後も増加が見込まれる。建設事業の選定を行い公債費の抑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xdr:nvSpPr>
        <xdr:cNvPr id="360" name="テキスト ボックス 359"/>
        <xdr:cNvSpPr/>
      </xdr:nvSpPr>
      <xdr:spPr>
        <a:xfrm>
          <a:off x="11745000" y="55879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1" name="直線コネクタ 360"/>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xdr:nvSpPr>
        <xdr:cNvPr id="362" name="テキスト ボックス 361"/>
        <xdr:cNvSpPr/>
      </xdr:nvSpPr>
      <xdr:spPr>
        <a:xfrm>
          <a:off x="11087640" y="80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3" name="直線コネクタ 362"/>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113040</xdr:colOff>
      <xdr:row>45</xdr:row>
      <xdr:rowOff>170280</xdr:rowOff>
    </xdr:to>
    <xdr:sp>
      <xdr:nvSpPr>
        <xdr:cNvPr id="364" name="テキスト ボックス 363"/>
        <xdr:cNvSpPr/>
      </xdr:nvSpPr>
      <xdr:spPr>
        <a:xfrm>
          <a:off x="1108764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5" name="直線コネクタ 364"/>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113040</xdr:colOff>
      <xdr:row>43</xdr:row>
      <xdr:rowOff>110880</xdr:rowOff>
    </xdr:to>
    <xdr:sp>
      <xdr:nvSpPr>
        <xdr:cNvPr id="366" name="テキスト ボックス 365"/>
        <xdr:cNvSpPr/>
      </xdr:nvSpPr>
      <xdr:spPr>
        <a:xfrm>
          <a:off x="1108764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7" name="直線コネクタ 366"/>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5040</xdr:rowOff>
    </xdr:from>
    <xdr:to>
      <xdr:col>61</xdr:col>
      <xdr:colOff>113040</xdr:colOff>
      <xdr:row>41</xdr:row>
      <xdr:rowOff>51480</xdr:rowOff>
    </xdr:to>
    <xdr:sp>
      <xdr:nvSpPr>
        <xdr:cNvPr id="368" name="テキスト ボックス 367"/>
        <xdr:cNvSpPr/>
      </xdr:nvSpPr>
      <xdr:spPr>
        <a:xfrm>
          <a:off x="1108764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69" name="直線コネクタ 368"/>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113040</xdr:colOff>
      <xdr:row>38</xdr:row>
      <xdr:rowOff>163800</xdr:rowOff>
    </xdr:to>
    <xdr:sp>
      <xdr:nvSpPr>
        <xdr:cNvPr id="370" name="テキスト ボックス 369"/>
        <xdr:cNvSpPr/>
      </xdr:nvSpPr>
      <xdr:spPr>
        <a:xfrm>
          <a:off x="1108764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1" name="直線コネクタ 370"/>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2" name="直線コネクタ 37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3" name="公債費負担の状況グラフ枠"/>
        <xdr:cNvSpPr/>
      </xdr:nvSpPr>
      <xdr:spPr>
        <a:xfrm>
          <a:off x="1178064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37</xdr:row>
      <xdr:rowOff>29880</xdr:rowOff>
    </xdr:from>
    <xdr:to>
      <xdr:col>81</xdr:col>
      <xdr:colOff>44280</xdr:colOff>
      <xdr:row>45</xdr:row>
      <xdr:rowOff>138240</xdr:rowOff>
    </xdr:to>
    <xdr:sp>
      <xdr:nvSpPr>
        <xdr:cNvPr id="374" name="直線コネクタ 373"/>
        <xdr:cNvSpPr/>
      </xdr:nvSpPr>
      <xdr:spPr>
        <a:xfrm flipV="1">
          <a:off x="15629040" y="6373440"/>
          <a:ext cx="0" cy="14799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45</xdr:row>
      <xdr:rowOff>131040</xdr:rowOff>
    </xdr:from>
    <xdr:to>
      <xdr:col>85</xdr:col>
      <xdr:colOff>125640</xdr:colOff>
      <xdr:row>47</xdr:row>
      <xdr:rowOff>6120</xdr:rowOff>
    </xdr:to>
    <xdr:sp>
      <xdr:nvSpPr>
        <xdr:cNvPr id="375" name="公債費負担の状況最小値テキスト"/>
        <xdr:cNvSpPr/>
      </xdr:nvSpPr>
      <xdr:spPr>
        <a:xfrm>
          <a:off x="15717960" y="784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80</xdr:col>
      <xdr:colOff>164880</xdr:colOff>
      <xdr:row>45</xdr:row>
      <xdr:rowOff>138240</xdr:rowOff>
    </xdr:from>
    <xdr:to>
      <xdr:col>81</xdr:col>
      <xdr:colOff>133200</xdr:colOff>
      <xdr:row>45</xdr:row>
      <xdr:rowOff>138240</xdr:rowOff>
    </xdr:to>
    <xdr:sp>
      <xdr:nvSpPr>
        <xdr:cNvPr id="376" name="直線コネクタ 375"/>
        <xdr:cNvSpPr/>
      </xdr:nvSpPr>
      <xdr:spPr>
        <a:xfrm>
          <a:off x="15557040" y="78534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35</xdr:row>
      <xdr:rowOff>136800</xdr:rowOff>
    </xdr:from>
    <xdr:to>
      <xdr:col>85</xdr:col>
      <xdr:colOff>125640</xdr:colOff>
      <xdr:row>37</xdr:row>
      <xdr:rowOff>11520</xdr:rowOff>
    </xdr:to>
    <xdr:sp>
      <xdr:nvSpPr>
        <xdr:cNvPr id="377" name="公債費負担の状況最大値テキスト"/>
        <xdr:cNvSpPr/>
      </xdr:nvSpPr>
      <xdr:spPr>
        <a:xfrm>
          <a:off x="15717960" y="613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2.6</a:t>
          </a:r>
          <a:endParaRPr b="0" lang="en-US" sz="1000" spc="-1" strike="noStrike">
            <a:latin typeface="Times New Roman"/>
          </a:endParaRPr>
        </a:p>
      </xdr:txBody>
    </xdr:sp>
    <xdr:clientData/>
  </xdr:twoCellAnchor>
  <xdr:twoCellAnchor editAs="twoCell">
    <xdr:from>
      <xdr:col>80</xdr:col>
      <xdr:colOff>164880</xdr:colOff>
      <xdr:row>37</xdr:row>
      <xdr:rowOff>29880</xdr:rowOff>
    </xdr:from>
    <xdr:to>
      <xdr:col>81</xdr:col>
      <xdr:colOff>133200</xdr:colOff>
      <xdr:row>37</xdr:row>
      <xdr:rowOff>29880</xdr:rowOff>
    </xdr:to>
    <xdr:sp>
      <xdr:nvSpPr>
        <xdr:cNvPr id="378" name="直線コネクタ 377"/>
        <xdr:cNvSpPr/>
      </xdr:nvSpPr>
      <xdr:spPr>
        <a:xfrm>
          <a:off x="15557040" y="6373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42</xdr:row>
      <xdr:rowOff>81360</xdr:rowOff>
    </xdr:from>
    <xdr:to>
      <xdr:col>81</xdr:col>
      <xdr:colOff>44280</xdr:colOff>
      <xdr:row>42</xdr:row>
      <xdr:rowOff>97560</xdr:rowOff>
    </xdr:to>
    <xdr:sp>
      <xdr:nvSpPr>
        <xdr:cNvPr id="379" name="直線コネクタ 378"/>
        <xdr:cNvSpPr/>
      </xdr:nvSpPr>
      <xdr:spPr>
        <a:xfrm>
          <a:off x="14859360" y="7282080"/>
          <a:ext cx="76968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78480</xdr:rowOff>
    </xdr:from>
    <xdr:to>
      <xdr:col>85</xdr:col>
      <xdr:colOff>125640</xdr:colOff>
      <xdr:row>41</xdr:row>
      <xdr:rowOff>124920</xdr:rowOff>
    </xdr:to>
    <xdr:sp>
      <xdr:nvSpPr>
        <xdr:cNvPr id="380" name="公債費負担の状況平均値テキスト"/>
        <xdr:cNvSpPr/>
      </xdr:nvSpPr>
      <xdr:spPr>
        <a:xfrm>
          <a:off x="15717960" y="6936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81</xdr:col>
      <xdr:colOff>10440</xdr:colOff>
      <xdr:row>41</xdr:row>
      <xdr:rowOff>41400</xdr:rowOff>
    </xdr:from>
    <xdr:to>
      <xdr:col>81</xdr:col>
      <xdr:colOff>94680</xdr:colOff>
      <xdr:row>41</xdr:row>
      <xdr:rowOff>142560</xdr:rowOff>
    </xdr:to>
    <xdr:sp>
      <xdr:nvSpPr>
        <xdr:cNvPr id="381" name="フローチャート: 判断 380"/>
        <xdr:cNvSpPr/>
      </xdr:nvSpPr>
      <xdr:spPr>
        <a:xfrm>
          <a:off x="15595200" y="707076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42</xdr:row>
      <xdr:rowOff>73440</xdr:rowOff>
    </xdr:from>
    <xdr:to>
      <xdr:col>77</xdr:col>
      <xdr:colOff>44280</xdr:colOff>
      <xdr:row>42</xdr:row>
      <xdr:rowOff>81360</xdr:rowOff>
    </xdr:to>
    <xdr:sp>
      <xdr:nvSpPr>
        <xdr:cNvPr id="382" name="直線コネクタ 381"/>
        <xdr:cNvSpPr/>
      </xdr:nvSpPr>
      <xdr:spPr>
        <a:xfrm>
          <a:off x="14056200" y="7274160"/>
          <a:ext cx="8031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41</xdr:row>
      <xdr:rowOff>17280</xdr:rowOff>
    </xdr:from>
    <xdr:to>
      <xdr:col>77</xdr:col>
      <xdr:colOff>94680</xdr:colOff>
      <xdr:row>41</xdr:row>
      <xdr:rowOff>118440</xdr:rowOff>
    </xdr:to>
    <xdr:sp>
      <xdr:nvSpPr>
        <xdr:cNvPr id="383" name="フローチャート: 判断 382"/>
        <xdr:cNvSpPr/>
      </xdr:nvSpPr>
      <xdr:spPr>
        <a:xfrm>
          <a:off x="14825520" y="7046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39</xdr:row>
      <xdr:rowOff>149760</xdr:rowOff>
    </xdr:from>
    <xdr:to>
      <xdr:col>79</xdr:col>
      <xdr:colOff>48960</xdr:colOff>
      <xdr:row>41</xdr:row>
      <xdr:rowOff>24480</xdr:rowOff>
    </xdr:to>
    <xdr:sp>
      <xdr:nvSpPr>
        <xdr:cNvPr id="384" name="テキスト ボックス 383"/>
        <xdr:cNvSpPr/>
      </xdr:nvSpPr>
      <xdr:spPr>
        <a:xfrm>
          <a:off x="14512680" y="6836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68</xdr:col>
      <xdr:colOff>152280</xdr:colOff>
      <xdr:row>42</xdr:row>
      <xdr:rowOff>73440</xdr:rowOff>
    </xdr:from>
    <xdr:to>
      <xdr:col>73</xdr:col>
      <xdr:colOff>10800</xdr:colOff>
      <xdr:row>42</xdr:row>
      <xdr:rowOff>81360</xdr:rowOff>
    </xdr:to>
    <xdr:sp>
      <xdr:nvSpPr>
        <xdr:cNvPr id="385" name="直線コネクタ 384"/>
        <xdr:cNvSpPr/>
      </xdr:nvSpPr>
      <xdr:spPr>
        <a:xfrm flipV="1">
          <a:off x="13235760" y="7274160"/>
          <a:ext cx="8204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40</xdr:row>
      <xdr:rowOff>164520</xdr:rowOff>
    </xdr:from>
    <xdr:to>
      <xdr:col>73</xdr:col>
      <xdr:colOff>43920</xdr:colOff>
      <xdr:row>41</xdr:row>
      <xdr:rowOff>94320</xdr:rowOff>
    </xdr:to>
    <xdr:sp>
      <xdr:nvSpPr>
        <xdr:cNvPr id="386" name="フローチャート: 判断 385"/>
        <xdr:cNvSpPr/>
      </xdr:nvSpPr>
      <xdr:spPr>
        <a:xfrm>
          <a:off x="14005440" y="70225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125640</xdr:rowOff>
    </xdr:from>
    <xdr:to>
      <xdr:col>75</xdr:col>
      <xdr:colOff>23760</xdr:colOff>
      <xdr:row>40</xdr:row>
      <xdr:rowOff>171720</xdr:rowOff>
    </xdr:to>
    <xdr:sp>
      <xdr:nvSpPr>
        <xdr:cNvPr id="387" name="テキスト ボックス 386"/>
        <xdr:cNvSpPr/>
      </xdr:nvSpPr>
      <xdr:spPr>
        <a:xfrm>
          <a:off x="13692240" y="681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Times New Roman"/>
          </a:endParaRPr>
        </a:p>
      </xdr:txBody>
    </xdr:sp>
    <xdr:clientData/>
  </xdr:twoCellAnchor>
  <xdr:twoCellAnchor editAs="twoCell">
    <xdr:from>
      <xdr:col>64</xdr:col>
      <xdr:colOff>101520</xdr:colOff>
      <xdr:row>42</xdr:row>
      <xdr:rowOff>81360</xdr:rowOff>
    </xdr:from>
    <xdr:to>
      <xdr:col>68</xdr:col>
      <xdr:colOff>152280</xdr:colOff>
      <xdr:row>42</xdr:row>
      <xdr:rowOff>113760</xdr:rowOff>
    </xdr:to>
    <xdr:sp>
      <xdr:nvSpPr>
        <xdr:cNvPr id="388" name="直線コネクタ 387"/>
        <xdr:cNvSpPr/>
      </xdr:nvSpPr>
      <xdr:spPr>
        <a:xfrm flipV="1">
          <a:off x="12415320" y="7282080"/>
          <a:ext cx="8204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40</xdr:row>
      <xdr:rowOff>140400</xdr:rowOff>
    </xdr:from>
    <xdr:to>
      <xdr:col>69</xdr:col>
      <xdr:colOff>10440</xdr:colOff>
      <xdr:row>41</xdr:row>
      <xdr:rowOff>70200</xdr:rowOff>
    </xdr:to>
    <xdr:sp>
      <xdr:nvSpPr>
        <xdr:cNvPr id="389" name="フローチャート: 判断 388"/>
        <xdr:cNvSpPr/>
      </xdr:nvSpPr>
      <xdr:spPr>
        <a:xfrm>
          <a:off x="13185000" y="699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39</xdr:row>
      <xdr:rowOff>101520</xdr:rowOff>
    </xdr:from>
    <xdr:to>
      <xdr:col>70</xdr:col>
      <xdr:colOff>182520</xdr:colOff>
      <xdr:row>40</xdr:row>
      <xdr:rowOff>147600</xdr:rowOff>
    </xdr:to>
    <xdr:sp>
      <xdr:nvSpPr>
        <xdr:cNvPr id="390" name="テキスト ボックス 389"/>
        <xdr:cNvSpPr/>
      </xdr:nvSpPr>
      <xdr:spPr>
        <a:xfrm>
          <a:off x="12889080" y="67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Times New Roman"/>
          </a:endParaRPr>
        </a:p>
      </xdr:txBody>
    </xdr:sp>
    <xdr:clientData/>
  </xdr:twoCellAnchor>
  <xdr:twoCellAnchor editAs="twoCell">
    <xdr:from>
      <xdr:col>64</xdr:col>
      <xdr:colOff>50760</xdr:colOff>
      <xdr:row>40</xdr:row>
      <xdr:rowOff>140400</xdr:rowOff>
    </xdr:from>
    <xdr:to>
      <xdr:col>64</xdr:col>
      <xdr:colOff>151920</xdr:colOff>
      <xdr:row>41</xdr:row>
      <xdr:rowOff>70200</xdr:rowOff>
    </xdr:to>
    <xdr:sp>
      <xdr:nvSpPr>
        <xdr:cNvPr id="391" name="フローチャート: 判断 390"/>
        <xdr:cNvSpPr/>
      </xdr:nvSpPr>
      <xdr:spPr>
        <a:xfrm>
          <a:off x="12364560" y="699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39</xdr:row>
      <xdr:rowOff>101520</xdr:rowOff>
    </xdr:from>
    <xdr:to>
      <xdr:col>66</xdr:col>
      <xdr:colOff>131760</xdr:colOff>
      <xdr:row>40</xdr:row>
      <xdr:rowOff>147600</xdr:rowOff>
    </xdr:to>
    <xdr:sp>
      <xdr:nvSpPr>
        <xdr:cNvPr id="392" name="テキスト ボックス 391"/>
        <xdr:cNvSpPr/>
      </xdr:nvSpPr>
      <xdr:spPr>
        <a:xfrm>
          <a:off x="12068640" y="67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3" name="テキスト ボックス 392"/>
        <xdr:cNvSpPr/>
      </xdr:nvSpPr>
      <xdr:spPr>
        <a:xfrm>
          <a:off x="1543032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4" name="テキスト ボックス 393"/>
        <xdr:cNvSpPr/>
      </xdr:nvSpPr>
      <xdr:spPr>
        <a:xfrm>
          <a:off x="146606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xdr:nvSpPr>
        <xdr:cNvPr id="395" name="テキスト ボックス 394"/>
        <xdr:cNvSpPr/>
      </xdr:nvSpPr>
      <xdr:spPr>
        <a:xfrm>
          <a:off x="138574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xdr:nvSpPr>
        <xdr:cNvPr id="396" name="テキスト ボックス 395"/>
        <xdr:cNvSpPr/>
      </xdr:nvSpPr>
      <xdr:spPr>
        <a:xfrm>
          <a:off x="130370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7" name="テキスト ボックス 396"/>
        <xdr:cNvSpPr/>
      </xdr:nvSpPr>
      <xdr:spPr>
        <a:xfrm>
          <a:off x="122166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81</xdr:col>
      <xdr:colOff>10440</xdr:colOff>
      <xdr:row>42</xdr:row>
      <xdr:rowOff>47160</xdr:rowOff>
    </xdr:from>
    <xdr:to>
      <xdr:col>81</xdr:col>
      <xdr:colOff>94680</xdr:colOff>
      <xdr:row>42</xdr:row>
      <xdr:rowOff>148320</xdr:rowOff>
    </xdr:to>
    <xdr:sp>
      <xdr:nvSpPr>
        <xdr:cNvPr id="398" name="楕円 397"/>
        <xdr:cNvSpPr/>
      </xdr:nvSpPr>
      <xdr:spPr>
        <a:xfrm>
          <a:off x="15595200" y="72478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42</xdr:row>
      <xdr:rowOff>39600</xdr:rowOff>
    </xdr:from>
    <xdr:to>
      <xdr:col>85</xdr:col>
      <xdr:colOff>125640</xdr:colOff>
      <xdr:row>43</xdr:row>
      <xdr:rowOff>86040</xdr:rowOff>
    </xdr:to>
    <xdr:sp>
      <xdr:nvSpPr>
        <xdr:cNvPr id="399" name="公債費負担の状況該当値テキスト"/>
        <xdr:cNvSpPr/>
      </xdr:nvSpPr>
      <xdr:spPr>
        <a:xfrm>
          <a:off x="15717960" y="724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Times New Roman"/>
          </a:endParaRPr>
        </a:p>
      </xdr:txBody>
    </xdr:sp>
    <xdr:clientData/>
  </xdr:twoCellAnchor>
  <xdr:twoCellAnchor editAs="twoCell">
    <xdr:from>
      <xdr:col>77</xdr:col>
      <xdr:colOff>10440</xdr:colOff>
      <xdr:row>42</xdr:row>
      <xdr:rowOff>30960</xdr:rowOff>
    </xdr:from>
    <xdr:to>
      <xdr:col>77</xdr:col>
      <xdr:colOff>94680</xdr:colOff>
      <xdr:row>42</xdr:row>
      <xdr:rowOff>132120</xdr:rowOff>
    </xdr:to>
    <xdr:sp>
      <xdr:nvSpPr>
        <xdr:cNvPr id="400" name="楕円 399"/>
        <xdr:cNvSpPr/>
      </xdr:nvSpPr>
      <xdr:spPr>
        <a:xfrm>
          <a:off x="14825520" y="72316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42</xdr:row>
      <xdr:rowOff>137880</xdr:rowOff>
    </xdr:from>
    <xdr:to>
      <xdr:col>79</xdr:col>
      <xdr:colOff>48960</xdr:colOff>
      <xdr:row>44</xdr:row>
      <xdr:rowOff>12600</xdr:rowOff>
    </xdr:to>
    <xdr:sp>
      <xdr:nvSpPr>
        <xdr:cNvPr id="401" name="テキスト ボックス 400"/>
        <xdr:cNvSpPr/>
      </xdr:nvSpPr>
      <xdr:spPr>
        <a:xfrm>
          <a:off x="14512680" y="73386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72</xdr:col>
      <xdr:colOff>152280</xdr:colOff>
      <xdr:row>42</xdr:row>
      <xdr:rowOff>23040</xdr:rowOff>
    </xdr:from>
    <xdr:to>
      <xdr:col>73</xdr:col>
      <xdr:colOff>43920</xdr:colOff>
      <xdr:row>42</xdr:row>
      <xdr:rowOff>124200</xdr:rowOff>
    </xdr:to>
    <xdr:sp>
      <xdr:nvSpPr>
        <xdr:cNvPr id="402" name="楕円 401"/>
        <xdr:cNvSpPr/>
      </xdr:nvSpPr>
      <xdr:spPr>
        <a:xfrm>
          <a:off x="14005440" y="72237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129600</xdr:rowOff>
    </xdr:from>
    <xdr:to>
      <xdr:col>75</xdr:col>
      <xdr:colOff>23760</xdr:colOff>
      <xdr:row>44</xdr:row>
      <xdr:rowOff>4320</xdr:rowOff>
    </xdr:to>
    <xdr:sp>
      <xdr:nvSpPr>
        <xdr:cNvPr id="403" name="テキスト ボックス 402"/>
        <xdr:cNvSpPr/>
      </xdr:nvSpPr>
      <xdr:spPr>
        <a:xfrm>
          <a:off x="13692240" y="733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68</xdr:col>
      <xdr:colOff>101520</xdr:colOff>
      <xdr:row>42</xdr:row>
      <xdr:rowOff>30960</xdr:rowOff>
    </xdr:from>
    <xdr:to>
      <xdr:col>69</xdr:col>
      <xdr:colOff>10440</xdr:colOff>
      <xdr:row>42</xdr:row>
      <xdr:rowOff>132120</xdr:rowOff>
    </xdr:to>
    <xdr:sp>
      <xdr:nvSpPr>
        <xdr:cNvPr id="404" name="楕円 403"/>
        <xdr:cNvSpPr/>
      </xdr:nvSpPr>
      <xdr:spPr>
        <a:xfrm>
          <a:off x="13185000" y="723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137880</xdr:rowOff>
    </xdr:from>
    <xdr:to>
      <xdr:col>70</xdr:col>
      <xdr:colOff>182520</xdr:colOff>
      <xdr:row>44</xdr:row>
      <xdr:rowOff>12600</xdr:rowOff>
    </xdr:to>
    <xdr:sp>
      <xdr:nvSpPr>
        <xdr:cNvPr id="405" name="テキスト ボックス 404"/>
        <xdr:cNvSpPr/>
      </xdr:nvSpPr>
      <xdr:spPr>
        <a:xfrm>
          <a:off x="12889080" y="7338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64</xdr:col>
      <xdr:colOff>50760</xdr:colOff>
      <xdr:row>42</xdr:row>
      <xdr:rowOff>63000</xdr:rowOff>
    </xdr:from>
    <xdr:to>
      <xdr:col>64</xdr:col>
      <xdr:colOff>151920</xdr:colOff>
      <xdr:row>42</xdr:row>
      <xdr:rowOff>164160</xdr:rowOff>
    </xdr:to>
    <xdr:sp>
      <xdr:nvSpPr>
        <xdr:cNvPr id="406" name="楕円 405"/>
        <xdr:cNvSpPr/>
      </xdr:nvSpPr>
      <xdr:spPr>
        <a:xfrm>
          <a:off x="12364560" y="726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42</xdr:row>
      <xdr:rowOff>169920</xdr:rowOff>
    </xdr:from>
    <xdr:to>
      <xdr:col>66</xdr:col>
      <xdr:colOff>131760</xdr:colOff>
      <xdr:row>44</xdr:row>
      <xdr:rowOff>44640</xdr:rowOff>
    </xdr:to>
    <xdr:sp>
      <xdr:nvSpPr>
        <xdr:cNvPr id="407" name="テキスト ボックス 406"/>
        <xdr:cNvSpPr/>
      </xdr:nvSpPr>
      <xdr:spPr>
        <a:xfrm>
          <a:off x="12068640" y="7370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08" name="正方形/長方形 407"/>
        <xdr:cNvSpPr/>
      </xdr:nvSpPr>
      <xdr:spPr>
        <a:xfrm>
          <a:off x="11780640" y="1206360"/>
          <a:ext cx="4668120" cy="317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xdr:nvSpPr>
        <xdr:cNvPr id="409" name="テキスト ボックス 408"/>
        <xdr:cNvSpPr/>
      </xdr:nvSpPr>
      <xdr:spPr>
        <a:xfrm>
          <a:off x="1264392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xdr:nvSpPr>
        <xdr:cNvPr id="410" name="テキスト ボックス 409"/>
        <xdr:cNvSpPr/>
      </xdr:nvSpPr>
      <xdr:spPr>
        <a:xfrm>
          <a:off x="14072760" y="160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1" name="正方形/長方形 410"/>
        <xdr:cNvSpPr/>
      </xdr:nvSpPr>
      <xdr:spPr>
        <a:xfrm>
          <a:off x="16512840" y="146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2" name="正方形/長方形 411"/>
        <xdr:cNvSpPr/>
      </xdr:nvSpPr>
      <xdr:spPr>
        <a:xfrm>
          <a:off x="16512840" y="165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3" name="正方形/長方形 412"/>
        <xdr:cNvSpPr/>
      </xdr:nvSpPr>
      <xdr:spPr>
        <a:xfrm>
          <a:off x="1802664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4" name="正方形/長方形 413"/>
        <xdr:cNvSpPr/>
      </xdr:nvSpPr>
      <xdr:spPr>
        <a:xfrm>
          <a:off x="1802664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5" name="正方形/長方形 414"/>
        <xdr:cNvSpPr/>
      </xdr:nvSpPr>
      <xdr:spPr>
        <a:xfrm>
          <a:off x="1936728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6" name="正方形/長方形 415"/>
        <xdr:cNvSpPr/>
      </xdr:nvSpPr>
      <xdr:spPr>
        <a:xfrm>
          <a:off x="1936728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7" name="正方形/長方形 416"/>
        <xdr:cNvSpPr/>
      </xdr:nvSpPr>
      <xdr:spPr>
        <a:xfrm>
          <a:off x="11780640" y="196812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18" name="正方形/長方形 417"/>
        <xdr:cNvSpPr/>
      </xdr:nvSpPr>
      <xdr:spPr>
        <a:xfrm>
          <a:off x="16623000" y="196812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19" name="正方形/長方形 418"/>
        <xdr:cNvSpPr/>
      </xdr:nvSpPr>
      <xdr:spPr>
        <a:xfrm>
          <a:off x="16623000" y="196812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20" name="テキスト ボックス 419"/>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昨年に続き、充当可能基金の増加により、将来負担比率に変化はない。公共施設の改修等で地方債が増加する見込みである。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xdr:nvSpPr>
        <xdr:cNvPr id="421" name="テキスト ボックス 420"/>
        <xdr:cNvSpPr/>
      </xdr:nvSpPr>
      <xdr:spPr>
        <a:xfrm>
          <a:off x="11745000" y="1777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2" name="直線コネクタ 42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xdr:nvSpPr>
        <xdr:cNvPr id="423" name="テキスト ボックス 422"/>
        <xdr:cNvSpPr/>
      </xdr:nvSpPr>
      <xdr:spPr>
        <a:xfrm>
          <a:off x="11087640" y="425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23</xdr:row>
      <xdr:rowOff>35640</xdr:rowOff>
    </xdr:from>
    <xdr:to>
      <xdr:col>85</xdr:col>
      <xdr:colOff>95040</xdr:colOff>
      <xdr:row>23</xdr:row>
      <xdr:rowOff>35640</xdr:rowOff>
    </xdr:to>
    <xdr:sp>
      <xdr:nvSpPr>
        <xdr:cNvPr id="424" name="直線コネクタ 423"/>
        <xdr:cNvSpPr/>
      </xdr:nvSpPr>
      <xdr:spPr>
        <a:xfrm>
          <a:off x="11780640" y="3978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85680</xdr:rowOff>
    </xdr:from>
    <xdr:to>
      <xdr:col>61</xdr:col>
      <xdr:colOff>113040</xdr:colOff>
      <xdr:row>23</xdr:row>
      <xdr:rowOff>132120</xdr:rowOff>
    </xdr:to>
    <xdr:sp>
      <xdr:nvSpPr>
        <xdr:cNvPr id="425" name="テキスト ボックス 424"/>
        <xdr:cNvSpPr/>
      </xdr:nvSpPr>
      <xdr:spPr>
        <a:xfrm>
          <a:off x="11087640" y="385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20</xdr:row>
      <xdr:rowOff>147960</xdr:rowOff>
    </xdr:from>
    <xdr:to>
      <xdr:col>85</xdr:col>
      <xdr:colOff>95040</xdr:colOff>
      <xdr:row>20</xdr:row>
      <xdr:rowOff>147960</xdr:rowOff>
    </xdr:to>
    <xdr:sp>
      <xdr:nvSpPr>
        <xdr:cNvPr id="426" name="直線コネクタ 425"/>
        <xdr:cNvSpPr/>
      </xdr:nvSpPr>
      <xdr:spPr>
        <a:xfrm>
          <a:off x="11780640" y="3576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26640</xdr:rowOff>
    </xdr:from>
    <xdr:to>
      <xdr:col>61</xdr:col>
      <xdr:colOff>113040</xdr:colOff>
      <xdr:row>21</xdr:row>
      <xdr:rowOff>73080</xdr:rowOff>
    </xdr:to>
    <xdr:sp>
      <xdr:nvSpPr>
        <xdr:cNvPr id="427" name="テキスト ボックス 426"/>
        <xdr:cNvSpPr/>
      </xdr:nvSpPr>
      <xdr:spPr>
        <a:xfrm>
          <a:off x="11087640" y="345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18</xdr:row>
      <xdr:rowOff>88560</xdr:rowOff>
    </xdr:from>
    <xdr:to>
      <xdr:col>85</xdr:col>
      <xdr:colOff>95040</xdr:colOff>
      <xdr:row>18</xdr:row>
      <xdr:rowOff>88560</xdr:rowOff>
    </xdr:to>
    <xdr:sp>
      <xdr:nvSpPr>
        <xdr:cNvPr id="428" name="直線コネクタ 427"/>
        <xdr:cNvSpPr/>
      </xdr:nvSpPr>
      <xdr:spPr>
        <a:xfrm>
          <a:off x="11780640" y="3174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113040</xdr:colOff>
      <xdr:row>19</xdr:row>
      <xdr:rowOff>13680</xdr:rowOff>
    </xdr:to>
    <xdr:sp>
      <xdr:nvSpPr>
        <xdr:cNvPr id="429" name="テキスト ボックス 428"/>
        <xdr:cNvSpPr/>
      </xdr:nvSpPr>
      <xdr:spPr>
        <a:xfrm>
          <a:off x="11087640" y="305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16</xdr:row>
      <xdr:rowOff>29520</xdr:rowOff>
    </xdr:from>
    <xdr:to>
      <xdr:col>85</xdr:col>
      <xdr:colOff>95040</xdr:colOff>
      <xdr:row>16</xdr:row>
      <xdr:rowOff>29520</xdr:rowOff>
    </xdr:to>
    <xdr:sp>
      <xdr:nvSpPr>
        <xdr:cNvPr id="430" name="直線コネクタ 429"/>
        <xdr:cNvSpPr/>
      </xdr:nvSpPr>
      <xdr:spPr>
        <a:xfrm>
          <a:off x="11780640" y="2772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113040</xdr:colOff>
      <xdr:row>16</xdr:row>
      <xdr:rowOff>125640</xdr:rowOff>
    </xdr:to>
    <xdr:sp>
      <xdr:nvSpPr>
        <xdr:cNvPr id="431" name="テキスト ボックス 430"/>
        <xdr:cNvSpPr/>
      </xdr:nvSpPr>
      <xdr:spPr>
        <a:xfrm>
          <a:off x="11087640" y="265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141480</xdr:rowOff>
    </xdr:from>
    <xdr:to>
      <xdr:col>85</xdr:col>
      <xdr:colOff>95040</xdr:colOff>
      <xdr:row>13</xdr:row>
      <xdr:rowOff>141480</xdr:rowOff>
    </xdr:to>
    <xdr:sp>
      <xdr:nvSpPr>
        <xdr:cNvPr id="432" name="直線コネクタ 431"/>
        <xdr:cNvSpPr/>
      </xdr:nvSpPr>
      <xdr:spPr>
        <a:xfrm>
          <a:off x="11780640" y="2370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20160</xdr:rowOff>
    </xdr:from>
    <xdr:to>
      <xdr:col>61</xdr:col>
      <xdr:colOff>113040</xdr:colOff>
      <xdr:row>14</xdr:row>
      <xdr:rowOff>66600</xdr:rowOff>
    </xdr:to>
    <xdr:sp>
      <xdr:nvSpPr>
        <xdr:cNvPr id="433" name="テキスト ボックス 432"/>
        <xdr:cNvSpPr/>
      </xdr:nvSpPr>
      <xdr:spPr>
        <a:xfrm>
          <a:off x="11087640" y="2248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4" name="直線コネクタ 433"/>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5" name="将来負担の状況グラフ枠"/>
        <xdr:cNvSpPr/>
      </xdr:nvSpPr>
      <xdr:spPr>
        <a:xfrm>
          <a:off x="11780640" y="196812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141480</xdr:rowOff>
    </xdr:from>
    <xdr:to>
      <xdr:col>81</xdr:col>
      <xdr:colOff>44280</xdr:colOff>
      <xdr:row>23</xdr:row>
      <xdr:rowOff>68040</xdr:rowOff>
    </xdr:to>
    <xdr:sp>
      <xdr:nvSpPr>
        <xdr:cNvPr id="436" name="直線コネクタ 435"/>
        <xdr:cNvSpPr/>
      </xdr:nvSpPr>
      <xdr:spPr>
        <a:xfrm flipV="1">
          <a:off x="15629040" y="2370240"/>
          <a:ext cx="0" cy="16408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23</xdr:row>
      <xdr:rowOff>60840</xdr:rowOff>
    </xdr:from>
    <xdr:to>
      <xdr:col>85</xdr:col>
      <xdr:colOff>125640</xdr:colOff>
      <xdr:row>24</xdr:row>
      <xdr:rowOff>106920</xdr:rowOff>
    </xdr:to>
    <xdr:sp>
      <xdr:nvSpPr>
        <xdr:cNvPr id="437" name="将来負担の状況最小値テキスト"/>
        <xdr:cNvSpPr/>
      </xdr:nvSpPr>
      <xdr:spPr>
        <a:xfrm>
          <a:off x="15717960" y="400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80</xdr:col>
      <xdr:colOff>164880</xdr:colOff>
      <xdr:row>23</xdr:row>
      <xdr:rowOff>68040</xdr:rowOff>
    </xdr:from>
    <xdr:to>
      <xdr:col>81</xdr:col>
      <xdr:colOff>133200</xdr:colOff>
      <xdr:row>23</xdr:row>
      <xdr:rowOff>68040</xdr:rowOff>
    </xdr:to>
    <xdr:sp>
      <xdr:nvSpPr>
        <xdr:cNvPr id="438" name="直線コネクタ 437"/>
        <xdr:cNvSpPr/>
      </xdr:nvSpPr>
      <xdr:spPr>
        <a:xfrm>
          <a:off x="15557040" y="40111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26640</xdr:rowOff>
    </xdr:from>
    <xdr:to>
      <xdr:col>85</xdr:col>
      <xdr:colOff>125640</xdr:colOff>
      <xdr:row>13</xdr:row>
      <xdr:rowOff>73080</xdr:rowOff>
    </xdr:to>
    <xdr:sp>
      <xdr:nvSpPr>
        <xdr:cNvPr id="439" name="将来負担の状況最大値テキスト"/>
        <xdr:cNvSpPr/>
      </xdr:nvSpPr>
      <xdr:spPr>
        <a:xfrm>
          <a:off x="15717960" y="2084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141480</xdr:rowOff>
    </xdr:from>
    <xdr:to>
      <xdr:col>81</xdr:col>
      <xdr:colOff>133200</xdr:colOff>
      <xdr:row>13</xdr:row>
      <xdr:rowOff>141480</xdr:rowOff>
    </xdr:to>
    <xdr:sp>
      <xdr:nvSpPr>
        <xdr:cNvPr id="440" name="直線コネクタ 439"/>
        <xdr:cNvSpPr/>
      </xdr:nvSpPr>
      <xdr:spPr>
        <a:xfrm>
          <a:off x="15557040" y="23702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83520</xdr:rowOff>
    </xdr:from>
    <xdr:to>
      <xdr:col>85</xdr:col>
      <xdr:colOff>125640</xdr:colOff>
      <xdr:row>14</xdr:row>
      <xdr:rowOff>129960</xdr:rowOff>
    </xdr:to>
    <xdr:sp>
      <xdr:nvSpPr>
        <xdr:cNvPr id="441" name="将来負担の状況平均値テキスト"/>
        <xdr:cNvSpPr/>
      </xdr:nvSpPr>
      <xdr:spPr>
        <a:xfrm>
          <a:off x="15717960" y="2312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81</xdr:col>
      <xdr:colOff>10440</xdr:colOff>
      <xdr:row>13</xdr:row>
      <xdr:rowOff>91080</xdr:rowOff>
    </xdr:from>
    <xdr:to>
      <xdr:col>81</xdr:col>
      <xdr:colOff>94680</xdr:colOff>
      <xdr:row>14</xdr:row>
      <xdr:rowOff>20880</xdr:rowOff>
    </xdr:to>
    <xdr:sp>
      <xdr:nvSpPr>
        <xdr:cNvPr id="442" name="フローチャート: 判断 441"/>
        <xdr:cNvSpPr/>
      </xdr:nvSpPr>
      <xdr:spPr>
        <a:xfrm>
          <a:off x="15595200" y="23198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77</xdr:col>
      <xdr:colOff>10440</xdr:colOff>
      <xdr:row>13</xdr:row>
      <xdr:rowOff>91080</xdr:rowOff>
    </xdr:from>
    <xdr:to>
      <xdr:col>77</xdr:col>
      <xdr:colOff>94680</xdr:colOff>
      <xdr:row>14</xdr:row>
      <xdr:rowOff>20880</xdr:rowOff>
    </xdr:to>
    <xdr:sp>
      <xdr:nvSpPr>
        <xdr:cNvPr id="443" name="フローチャート: 判断 442"/>
        <xdr:cNvSpPr/>
      </xdr:nvSpPr>
      <xdr:spPr>
        <a:xfrm>
          <a:off x="14825520" y="23198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51840</xdr:rowOff>
    </xdr:from>
    <xdr:to>
      <xdr:col>79</xdr:col>
      <xdr:colOff>48960</xdr:colOff>
      <xdr:row>13</xdr:row>
      <xdr:rowOff>98280</xdr:rowOff>
    </xdr:to>
    <xdr:sp>
      <xdr:nvSpPr>
        <xdr:cNvPr id="444" name="テキスト ボックス 443"/>
        <xdr:cNvSpPr/>
      </xdr:nvSpPr>
      <xdr:spPr>
        <a:xfrm>
          <a:off x="14512680" y="21092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72</xdr:col>
      <xdr:colOff>152280</xdr:colOff>
      <xdr:row>13</xdr:row>
      <xdr:rowOff>91080</xdr:rowOff>
    </xdr:from>
    <xdr:to>
      <xdr:col>73</xdr:col>
      <xdr:colOff>43920</xdr:colOff>
      <xdr:row>14</xdr:row>
      <xdr:rowOff>20880</xdr:rowOff>
    </xdr:to>
    <xdr:sp>
      <xdr:nvSpPr>
        <xdr:cNvPr id="445" name="フローチャート: 判断 444"/>
        <xdr:cNvSpPr/>
      </xdr:nvSpPr>
      <xdr:spPr>
        <a:xfrm>
          <a:off x="14005440" y="23198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51840</xdr:rowOff>
    </xdr:from>
    <xdr:to>
      <xdr:col>75</xdr:col>
      <xdr:colOff>23760</xdr:colOff>
      <xdr:row>13</xdr:row>
      <xdr:rowOff>98280</xdr:rowOff>
    </xdr:to>
    <xdr:sp>
      <xdr:nvSpPr>
        <xdr:cNvPr id="446" name="テキスト ボックス 445"/>
        <xdr:cNvSpPr/>
      </xdr:nvSpPr>
      <xdr:spPr>
        <a:xfrm>
          <a:off x="13692240" y="2109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68</xdr:col>
      <xdr:colOff>101520</xdr:colOff>
      <xdr:row>13</xdr:row>
      <xdr:rowOff>91080</xdr:rowOff>
    </xdr:from>
    <xdr:to>
      <xdr:col>69</xdr:col>
      <xdr:colOff>10440</xdr:colOff>
      <xdr:row>14</xdr:row>
      <xdr:rowOff>20880</xdr:rowOff>
    </xdr:to>
    <xdr:sp>
      <xdr:nvSpPr>
        <xdr:cNvPr id="447" name="フローチャート: 判断 446"/>
        <xdr:cNvSpPr/>
      </xdr:nvSpPr>
      <xdr:spPr>
        <a:xfrm>
          <a:off x="13185000" y="231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51840</xdr:rowOff>
    </xdr:from>
    <xdr:to>
      <xdr:col>70</xdr:col>
      <xdr:colOff>182520</xdr:colOff>
      <xdr:row>13</xdr:row>
      <xdr:rowOff>98280</xdr:rowOff>
    </xdr:to>
    <xdr:sp>
      <xdr:nvSpPr>
        <xdr:cNvPr id="448" name="テキスト ボックス 447"/>
        <xdr:cNvSpPr/>
      </xdr:nvSpPr>
      <xdr:spPr>
        <a:xfrm>
          <a:off x="12889080" y="2109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64</xdr:col>
      <xdr:colOff>50760</xdr:colOff>
      <xdr:row>13</xdr:row>
      <xdr:rowOff>91080</xdr:rowOff>
    </xdr:from>
    <xdr:to>
      <xdr:col>64</xdr:col>
      <xdr:colOff>151920</xdr:colOff>
      <xdr:row>14</xdr:row>
      <xdr:rowOff>20880</xdr:rowOff>
    </xdr:to>
    <xdr:sp>
      <xdr:nvSpPr>
        <xdr:cNvPr id="449" name="フローチャート: 判断 448"/>
        <xdr:cNvSpPr/>
      </xdr:nvSpPr>
      <xdr:spPr>
        <a:xfrm>
          <a:off x="12364560" y="231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51840</xdr:rowOff>
    </xdr:from>
    <xdr:to>
      <xdr:col>66</xdr:col>
      <xdr:colOff>131760</xdr:colOff>
      <xdr:row>13</xdr:row>
      <xdr:rowOff>98280</xdr:rowOff>
    </xdr:to>
    <xdr:sp>
      <xdr:nvSpPr>
        <xdr:cNvPr id="450" name="テキスト ボックス 449"/>
        <xdr:cNvSpPr/>
      </xdr:nvSpPr>
      <xdr:spPr>
        <a:xfrm>
          <a:off x="12068640" y="2109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51" name="テキスト ボックス 450"/>
        <xdr:cNvSpPr/>
      </xdr:nvSpPr>
      <xdr:spPr>
        <a:xfrm>
          <a:off x="1543032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52" name="テキスト ボックス 451"/>
        <xdr:cNvSpPr/>
      </xdr:nvSpPr>
      <xdr:spPr>
        <a:xfrm>
          <a:off x="146606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xdr:nvSpPr>
        <xdr:cNvPr id="453" name="テキスト ボックス 452"/>
        <xdr:cNvSpPr/>
      </xdr:nvSpPr>
      <xdr:spPr>
        <a:xfrm>
          <a:off x="1385748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xdr:nvSpPr>
        <xdr:cNvPr id="454" name="テキスト ボックス 453"/>
        <xdr:cNvSpPr/>
      </xdr:nvSpPr>
      <xdr:spPr>
        <a:xfrm>
          <a:off x="130370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55" name="テキスト ボックス 454"/>
        <xdr:cNvSpPr/>
      </xdr:nvSpPr>
      <xdr:spPr>
        <a:xfrm>
          <a:off x="1221660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152280</xdr:colOff>
      <xdr:row>13</xdr:row>
      <xdr:rowOff>125280</xdr:rowOff>
    </xdr:from>
    <xdr:to>
      <xdr:col>73</xdr:col>
      <xdr:colOff>43920</xdr:colOff>
      <xdr:row>14</xdr:row>
      <xdr:rowOff>55080</xdr:rowOff>
    </xdr:to>
    <xdr:sp>
      <xdr:nvSpPr>
        <xdr:cNvPr id="456" name="楕円 455"/>
        <xdr:cNvSpPr/>
      </xdr:nvSpPr>
      <xdr:spPr>
        <a:xfrm>
          <a:off x="14005440" y="23540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14</xdr:row>
      <xdr:rowOff>60480</xdr:rowOff>
    </xdr:from>
    <xdr:to>
      <xdr:col>75</xdr:col>
      <xdr:colOff>23760</xdr:colOff>
      <xdr:row>15</xdr:row>
      <xdr:rowOff>106920</xdr:rowOff>
    </xdr:to>
    <xdr:sp>
      <xdr:nvSpPr>
        <xdr:cNvPr id="457" name="テキスト ボックス 456"/>
        <xdr:cNvSpPr/>
      </xdr:nvSpPr>
      <xdr:spPr>
        <a:xfrm>
          <a:off x="13692240" y="2460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58" name="正方形/長方形 1"/>
        <xdr:cNvSpPr/>
      </xdr:nvSpPr>
      <xdr:spPr>
        <a:xfrm>
          <a:off x="0" y="127080"/>
          <a:ext cx="11659320" cy="507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59" name="正方形/長方形 2"/>
        <xdr:cNvSpPr/>
      </xdr:nvSpPr>
      <xdr:spPr>
        <a:xfrm>
          <a:off x="1754496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60" name="正方形/長方形 3"/>
        <xdr:cNvSpPr/>
      </xdr:nvSpPr>
      <xdr:spPr>
        <a:xfrm>
          <a:off x="1757016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61" name="正方形/長方形 4"/>
        <xdr:cNvSpPr/>
      </xdr:nvSpPr>
      <xdr:spPr>
        <a:xfrm>
          <a:off x="17595720" y="241200"/>
          <a:ext cx="351504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2" name="正方形/長方形 5"/>
        <xdr:cNvSpPr/>
      </xdr:nvSpPr>
      <xdr:spPr>
        <a:xfrm>
          <a:off x="1498176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63" name="正方形/長方形 6"/>
        <xdr:cNvSpPr/>
      </xdr:nvSpPr>
      <xdr:spPr>
        <a:xfrm>
          <a:off x="1500732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64" name="正方形/長方形 7"/>
        <xdr:cNvSpPr/>
      </xdr:nvSpPr>
      <xdr:spPr>
        <a:xfrm>
          <a:off x="1503252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65" name="正方形/長方形 8"/>
        <xdr:cNvSpPr/>
      </xdr:nvSpPr>
      <xdr:spPr>
        <a:xfrm>
          <a:off x="0" y="888840"/>
          <a:ext cx="21151080" cy="14172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66" name="正方形/長方形 9"/>
        <xdr:cNvSpPr/>
      </xdr:nvSpPr>
      <xdr:spPr>
        <a:xfrm>
          <a:off x="712440" y="1523880"/>
          <a:ext cx="88423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67" name="正方形/長方形 10"/>
        <xdr:cNvSpPr/>
      </xdr:nvSpPr>
      <xdr:spPr>
        <a:xfrm>
          <a:off x="822960" y="1555560"/>
          <a:ext cx="12808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68" name="正方形/長方形 11"/>
        <xdr:cNvSpPr/>
      </xdr:nvSpPr>
      <xdr:spPr>
        <a:xfrm>
          <a:off x="2040840" y="1555560"/>
          <a:ext cx="1170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2,656</a:t>
          </a:r>
          <a:endParaRPr b="0" lang="en-US" sz="1100" spc="-1" strike="noStrike">
            <a:latin typeface="Times New Roman"/>
          </a:endParaRPr>
        </a:p>
        <a:p>
          <a:r>
            <a:rPr b="1" lang="en-US" sz="1100" spc="-1" strike="noStrike">
              <a:solidFill>
                <a:srgbClr val="000000"/>
              </a:solidFill>
              <a:latin typeface="ＭＳ ゴシック"/>
              <a:ea typeface="ＭＳ ゴシック"/>
            </a:rPr>
            <a:t>2,606</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4,293,308</a:t>
          </a:r>
          <a:endParaRPr b="0" lang="en-US" sz="1100" spc="-1" strike="noStrike">
            <a:latin typeface="Times New Roman"/>
          </a:endParaRPr>
        </a:p>
        <a:p>
          <a:r>
            <a:rPr b="1" lang="en-US" sz="1100" spc="-1" strike="noStrike">
              <a:solidFill>
                <a:srgbClr val="000000"/>
              </a:solidFill>
              <a:latin typeface="ＭＳ ゴシック"/>
              <a:ea typeface="ＭＳ ゴシック"/>
            </a:rPr>
            <a:t>4,059,079</a:t>
          </a:r>
          <a:endParaRPr b="0" lang="en-US" sz="1100" spc="-1" strike="noStrike">
            <a:latin typeface="Times New Roman"/>
          </a:endParaRPr>
        </a:p>
        <a:p>
          <a:r>
            <a:rPr b="1" lang="en-US" sz="1100" spc="-1" strike="noStrike">
              <a:solidFill>
                <a:srgbClr val="000000"/>
              </a:solidFill>
              <a:latin typeface="ＭＳ ゴシック"/>
              <a:ea typeface="ＭＳ ゴシック"/>
            </a:rPr>
            <a:t>120,451</a:t>
          </a:r>
          <a:endParaRPr b="0" lang="en-US" sz="1100" spc="-1" strike="noStrike">
            <a:latin typeface="Times New Roman"/>
          </a:endParaRPr>
        </a:p>
        <a:p>
          <a:r>
            <a:rPr b="1" lang="en-US" sz="1100" spc="-1" strike="noStrike">
              <a:solidFill>
                <a:srgbClr val="000000"/>
              </a:solidFill>
              <a:latin typeface="ＭＳ ゴシック"/>
              <a:ea typeface="ＭＳ ゴシック"/>
            </a:rPr>
            <a:t>2,269,755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4,781,857</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69" name="正方形/長方形 12"/>
        <xdr:cNvSpPr/>
      </xdr:nvSpPr>
      <xdr:spPr>
        <a:xfrm>
          <a:off x="3274920" y="1555560"/>
          <a:ext cx="13917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70" name="正方形/長方形 13"/>
        <xdr:cNvSpPr/>
      </xdr:nvSpPr>
      <xdr:spPr>
        <a:xfrm>
          <a:off x="4667040" y="1549440"/>
          <a:ext cx="186624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71" name="正方形/長方形 14"/>
        <xdr:cNvSpPr/>
      </xdr:nvSpPr>
      <xdr:spPr>
        <a:xfrm>
          <a:off x="6534000" y="1549440"/>
          <a:ext cx="117072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2" name="正方形/長方形 15"/>
        <xdr:cNvSpPr/>
      </xdr:nvSpPr>
      <xdr:spPr>
        <a:xfrm>
          <a:off x="7751880" y="1549440"/>
          <a:ext cx="5850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73" name="正方形/長方形 16"/>
        <xdr:cNvSpPr/>
      </xdr:nvSpPr>
      <xdr:spPr>
        <a:xfrm>
          <a:off x="4667040" y="2412720"/>
          <a:ext cx="18662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74" name="正方形/長方形 17"/>
        <xdr:cNvSpPr/>
      </xdr:nvSpPr>
      <xdr:spPr>
        <a:xfrm>
          <a:off x="6597360" y="2412720"/>
          <a:ext cx="31316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R05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75" name="角丸四角形 18"/>
        <xdr:cNvSpPr/>
      </xdr:nvSpPr>
      <xdr:spPr>
        <a:xfrm>
          <a:off x="9707760" y="1523880"/>
          <a:ext cx="1302480" cy="114228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76" name="正方形/長方形 19"/>
        <xdr:cNvSpPr/>
      </xdr:nvSpPr>
      <xdr:spPr>
        <a:xfrm>
          <a:off x="9935280" y="1587240"/>
          <a:ext cx="1170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77" name="正方形/長方形 20"/>
        <xdr:cNvSpPr/>
      </xdr:nvSpPr>
      <xdr:spPr>
        <a:xfrm>
          <a:off x="9935280" y="1854000"/>
          <a:ext cx="1170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78" name="正方形/長方形 21"/>
        <xdr:cNvSpPr/>
      </xdr:nvSpPr>
      <xdr:spPr>
        <a:xfrm>
          <a:off x="9935280" y="2184480"/>
          <a:ext cx="11703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79" name="直線コネクタ 22"/>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80" name="楕円 23"/>
        <xdr:cNvSpPr/>
      </xdr:nvSpPr>
      <xdr:spPr>
        <a:xfrm>
          <a:off x="9827640" y="1625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81" name="フローチャート: 判断 24"/>
        <xdr:cNvSpPr/>
      </xdr:nvSpPr>
      <xdr:spPr>
        <a:xfrm>
          <a:off x="9827640" y="18921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2" name="直線コネクタ 25"/>
        <xdr:cNvSpPr/>
      </xdr:nvSpPr>
      <xdr:spPr>
        <a:xfrm>
          <a:off x="9871920" y="215892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83" name="直線コネクタ 26"/>
        <xdr:cNvSpPr/>
      </xdr:nvSpPr>
      <xdr:spPr>
        <a:xfrm>
          <a:off x="9792720" y="215892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84" name="直線コネクタ 27"/>
        <xdr:cNvSpPr/>
      </xdr:nvSpPr>
      <xdr:spPr>
        <a:xfrm flipV="1">
          <a:off x="9871920" y="2396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85" name="直線コネクタ 28"/>
        <xdr:cNvSpPr/>
      </xdr:nvSpPr>
      <xdr:spPr>
        <a:xfrm>
          <a:off x="9792720" y="253980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xdr:nvSpPr>
        <xdr:cNvPr id="486" name="テキスト ボックス 29"/>
        <xdr:cNvSpPr/>
      </xdr:nvSpPr>
      <xdr:spPr>
        <a:xfrm>
          <a:off x="688680" y="34923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125640</xdr:colOff>
      <xdr:row>21</xdr:row>
      <xdr:rowOff>146160</xdr:rowOff>
    </xdr:from>
    <xdr:to>
      <xdr:col>36</xdr:col>
      <xdr:colOff>60840</xdr:colOff>
      <xdr:row>23</xdr:row>
      <xdr:rowOff>20880</xdr:rowOff>
    </xdr:to>
    <xdr:sp>
      <xdr:nvSpPr>
        <xdr:cNvPr id="487" name="テキスト ボックス 30"/>
        <xdr:cNvSpPr/>
      </xdr:nvSpPr>
      <xdr:spPr>
        <a:xfrm>
          <a:off x="676080" y="374652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135000</xdr:colOff>
      <xdr:row>23</xdr:row>
      <xdr:rowOff>57240</xdr:rowOff>
    </xdr:from>
    <xdr:to>
      <xdr:col>48</xdr:col>
      <xdr:colOff>34560</xdr:colOff>
      <xdr:row>24</xdr:row>
      <xdr:rowOff>102960</xdr:rowOff>
    </xdr:to>
    <xdr:sp>
      <xdr:nvSpPr>
        <xdr:cNvPr id="488" name="テキスト ボックス 31"/>
        <xdr:cNvSpPr/>
      </xdr:nvSpPr>
      <xdr:spPr>
        <a:xfrm>
          <a:off x="685440" y="400032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xdr:nvSpPr>
        <xdr:cNvPr id="489"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90" name="正方形/長方形 33"/>
        <xdr:cNvSpPr/>
      </xdr:nvSpPr>
      <xdr:spPr>
        <a:xfrm>
          <a:off x="71244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491" name="正方形/長方形 34"/>
        <xdr:cNvSpPr/>
      </xdr:nvSpPr>
      <xdr:spPr>
        <a:xfrm>
          <a:off x="496800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492" name="正方形/長方形 35"/>
        <xdr:cNvSpPr/>
      </xdr:nvSpPr>
      <xdr:spPr>
        <a:xfrm>
          <a:off x="496800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2/45</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493" name="正方形/長方形 36"/>
        <xdr:cNvSpPr/>
      </xdr:nvSpPr>
      <xdr:spPr>
        <a:xfrm>
          <a:off x="6508440" y="4762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494" name="正方形/長方形 37"/>
        <xdr:cNvSpPr/>
      </xdr:nvSpPr>
      <xdr:spPr>
        <a:xfrm>
          <a:off x="6508440" y="4952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495" name="正方形/長方形 38"/>
        <xdr:cNvSpPr/>
      </xdr:nvSpPr>
      <xdr:spPr>
        <a:xfrm>
          <a:off x="798912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496" name="正方形/長方形 39"/>
        <xdr:cNvSpPr/>
      </xdr:nvSpPr>
      <xdr:spPr>
        <a:xfrm>
          <a:off x="798912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497" name="正方形/長方形 40"/>
        <xdr:cNvSpPr/>
      </xdr:nvSpPr>
      <xdr:spPr>
        <a:xfrm>
          <a:off x="71244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498" name="正方形/長方形 41"/>
        <xdr:cNvSpPr/>
      </xdr:nvSpPr>
      <xdr:spPr>
        <a:xfrm>
          <a:off x="52527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499" name="正方形/長方形 42"/>
        <xdr:cNvSpPr/>
      </xdr:nvSpPr>
      <xdr:spPr>
        <a:xfrm>
          <a:off x="531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00" name="テキスト ボックス 43"/>
        <xdr:cNvSpPr/>
      </xdr:nvSpPr>
      <xdr:spPr>
        <a:xfrm>
          <a:off x="53377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類似団体、全国平均を大きく下回る</a:t>
          </a:r>
          <a:r>
            <a:rPr b="0" lang="en-US" sz="1100" spc="-1" strike="noStrike">
              <a:solidFill>
                <a:srgbClr val="000000"/>
              </a:solidFill>
              <a:latin typeface="ＭＳ ゴシック"/>
              <a:ea typeface="ＭＳ ゴシック"/>
            </a:rPr>
            <a:t>18.6%</a:t>
          </a:r>
          <a:r>
            <a:rPr b="0" lang="ja-JP" sz="1100" spc="-1" strike="noStrike">
              <a:solidFill>
                <a:srgbClr val="000000"/>
              </a:solidFill>
              <a:latin typeface="ＭＳ ゴシック"/>
              <a:ea typeface="ＭＳ ゴシック"/>
            </a:rPr>
            <a:t>となった。給与自体は増加傾向にあり、今後も人件費の適正化に努める。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501" name="テキスト ボックス 44"/>
        <xdr:cNvSpPr/>
      </xdr:nvSpPr>
      <xdr:spPr>
        <a:xfrm>
          <a:off x="67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2" name="直線コネクタ 45"/>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xdr:nvSpPr>
        <xdr:cNvPr id="503" name="テキスト ボックス 46"/>
        <xdr:cNvSpPr/>
      </xdr:nvSpPr>
      <xdr:spPr>
        <a:xfrm>
          <a:off x="23724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sp>
      <xdr:nvSpPr>
        <xdr:cNvPr id="504" name="直線コネクタ 47"/>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10800</xdr:colOff>
      <xdr:row>42</xdr:row>
      <xdr:rowOff>70920</xdr:rowOff>
    </xdr:to>
    <xdr:sp>
      <xdr:nvSpPr>
        <xdr:cNvPr id="505" name="テキスト ボックス 48"/>
        <xdr:cNvSpPr/>
      </xdr:nvSpPr>
      <xdr:spPr>
        <a:xfrm>
          <a:off x="237240" y="7053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sp>
      <xdr:nvSpPr>
        <xdr:cNvPr id="506" name="直線コネクタ 49"/>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10800</xdr:colOff>
      <xdr:row>40</xdr:row>
      <xdr:rowOff>32400</xdr:rowOff>
    </xdr:to>
    <xdr:sp>
      <xdr:nvSpPr>
        <xdr:cNvPr id="507" name="テキスト ボックス 50"/>
        <xdr:cNvSpPr/>
      </xdr:nvSpPr>
      <xdr:spPr>
        <a:xfrm>
          <a:off x="237240" y="6672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sp>
      <xdr:nvSpPr>
        <xdr:cNvPr id="508" name="直線コネクタ 5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10800</xdr:colOff>
      <xdr:row>37</xdr:row>
      <xdr:rowOff>165960</xdr:rowOff>
    </xdr:to>
    <xdr:sp>
      <xdr:nvSpPr>
        <xdr:cNvPr id="509" name="テキスト ボックス 52"/>
        <xdr:cNvSpPr/>
      </xdr:nvSpPr>
      <xdr:spPr>
        <a:xfrm>
          <a:off x="237240" y="6291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sp>
      <xdr:nvSpPr>
        <xdr:cNvPr id="510" name="直線コネクタ 53"/>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10800</xdr:colOff>
      <xdr:row>35</xdr:row>
      <xdr:rowOff>127800</xdr:rowOff>
    </xdr:to>
    <xdr:sp>
      <xdr:nvSpPr>
        <xdr:cNvPr id="511" name="テキスト ボックス 54"/>
        <xdr:cNvSpPr/>
      </xdr:nvSpPr>
      <xdr:spPr>
        <a:xfrm>
          <a:off x="237240" y="5910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32</xdr:row>
      <xdr:rowOff>164880</xdr:rowOff>
    </xdr:from>
    <xdr:to>
      <xdr:col>26</xdr:col>
      <xdr:colOff>183960</xdr:colOff>
      <xdr:row>32</xdr:row>
      <xdr:rowOff>164880</xdr:rowOff>
    </xdr:to>
    <xdr:sp>
      <xdr:nvSpPr>
        <xdr:cNvPr id="512" name="直線コネクタ 55"/>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10800</xdr:colOff>
      <xdr:row>33</xdr:row>
      <xdr:rowOff>90000</xdr:rowOff>
    </xdr:to>
    <xdr:sp>
      <xdr:nvSpPr>
        <xdr:cNvPr id="513" name="テキスト ボックス 56"/>
        <xdr:cNvSpPr/>
      </xdr:nvSpPr>
      <xdr:spPr>
        <a:xfrm>
          <a:off x="237240" y="5529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14" name="直線コネクタ 57"/>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xdr:nvSpPr>
        <xdr:cNvPr id="515" name="テキスト ボックス 58"/>
        <xdr:cNvSpPr/>
      </xdr:nvSpPr>
      <xdr:spPr>
        <a:xfrm>
          <a:off x="237240" y="5148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6" name="人件費グラフ枠"/>
        <xdr:cNvSpPr/>
      </xdr:nvSpPr>
      <xdr:spPr>
        <a:xfrm>
          <a:off x="71244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1080</xdr:rowOff>
    </xdr:from>
    <xdr:to>
      <xdr:col>24</xdr:col>
      <xdr:colOff>25200</xdr:colOff>
      <xdr:row>40</xdr:row>
      <xdr:rowOff>164880</xdr:rowOff>
    </xdr:to>
    <xdr:sp>
      <xdr:nvSpPr>
        <xdr:cNvPr id="517" name="直線コネクタ 60"/>
        <xdr:cNvSpPr/>
      </xdr:nvSpPr>
      <xdr:spPr>
        <a:xfrm flipV="1">
          <a:off x="4429440" y="5658840"/>
          <a:ext cx="0" cy="1364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157680</xdr:rowOff>
    </xdr:from>
    <xdr:to>
      <xdr:col>28</xdr:col>
      <xdr:colOff>142200</xdr:colOff>
      <xdr:row>42</xdr:row>
      <xdr:rowOff>32760</xdr:rowOff>
    </xdr:to>
    <xdr:sp>
      <xdr:nvSpPr>
        <xdr:cNvPr id="518" name="人件費最小値テキスト"/>
        <xdr:cNvSpPr/>
      </xdr:nvSpPr>
      <xdr:spPr>
        <a:xfrm>
          <a:off x="4518720" y="7015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23</xdr:col>
      <xdr:colOff>136440</xdr:colOff>
      <xdr:row>40</xdr:row>
      <xdr:rowOff>164880</xdr:rowOff>
    </xdr:from>
    <xdr:to>
      <xdr:col>24</xdr:col>
      <xdr:colOff>114120</xdr:colOff>
      <xdr:row>40</xdr:row>
      <xdr:rowOff>164880</xdr:rowOff>
    </xdr:to>
    <xdr:sp>
      <xdr:nvSpPr>
        <xdr:cNvPr id="519" name="直線コネクタ 62"/>
        <xdr:cNvSpPr/>
      </xdr:nvSpPr>
      <xdr:spPr>
        <a:xfrm>
          <a:off x="4357080" y="70228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108000</xdr:rowOff>
    </xdr:from>
    <xdr:to>
      <xdr:col>28</xdr:col>
      <xdr:colOff>142200</xdr:colOff>
      <xdr:row>32</xdr:row>
      <xdr:rowOff>154080</xdr:rowOff>
    </xdr:to>
    <xdr:sp>
      <xdr:nvSpPr>
        <xdr:cNvPr id="520" name="人件費最大値テキスト"/>
        <xdr:cNvSpPr/>
      </xdr:nvSpPr>
      <xdr:spPr>
        <a:xfrm>
          <a:off x="4518720" y="5422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23</xdr:col>
      <xdr:colOff>136440</xdr:colOff>
      <xdr:row>33</xdr:row>
      <xdr:rowOff>1080</xdr:rowOff>
    </xdr:from>
    <xdr:to>
      <xdr:col>24</xdr:col>
      <xdr:colOff>114120</xdr:colOff>
      <xdr:row>33</xdr:row>
      <xdr:rowOff>1080</xdr:rowOff>
    </xdr:to>
    <xdr:sp>
      <xdr:nvSpPr>
        <xdr:cNvPr id="521" name="直線コネクタ 64"/>
        <xdr:cNvSpPr/>
      </xdr:nvSpPr>
      <xdr:spPr>
        <a:xfrm>
          <a:off x="4357080" y="565884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34</xdr:row>
      <xdr:rowOff>65880</xdr:rowOff>
    </xdr:from>
    <xdr:to>
      <xdr:col>24</xdr:col>
      <xdr:colOff>25200</xdr:colOff>
      <xdr:row>34</xdr:row>
      <xdr:rowOff>96480</xdr:rowOff>
    </xdr:to>
    <xdr:sp>
      <xdr:nvSpPr>
        <xdr:cNvPr id="522" name="直線コネクタ 65"/>
        <xdr:cNvSpPr/>
      </xdr:nvSpPr>
      <xdr:spPr>
        <a:xfrm>
          <a:off x="3673800" y="5895000"/>
          <a:ext cx="7556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68760</xdr:rowOff>
    </xdr:from>
    <xdr:to>
      <xdr:col>28</xdr:col>
      <xdr:colOff>142200</xdr:colOff>
      <xdr:row>37</xdr:row>
      <xdr:rowOff>115200</xdr:rowOff>
    </xdr:to>
    <xdr:sp>
      <xdr:nvSpPr>
        <xdr:cNvPr id="523" name="人件費平均値テキスト"/>
        <xdr:cNvSpPr/>
      </xdr:nvSpPr>
      <xdr:spPr>
        <a:xfrm>
          <a:off x="4518720" y="6240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23</xdr:col>
      <xdr:colOff>174600</xdr:colOff>
      <xdr:row>36</xdr:row>
      <xdr:rowOff>76320</xdr:rowOff>
    </xdr:from>
    <xdr:to>
      <xdr:col>24</xdr:col>
      <xdr:colOff>75960</xdr:colOff>
      <xdr:row>37</xdr:row>
      <xdr:rowOff>6120</xdr:rowOff>
    </xdr:to>
    <xdr:sp>
      <xdr:nvSpPr>
        <xdr:cNvPr id="524" name="フローチャート: 判断 67"/>
        <xdr:cNvSpPr/>
      </xdr:nvSpPr>
      <xdr:spPr>
        <a:xfrm>
          <a:off x="4395240" y="6248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34</xdr:row>
      <xdr:rowOff>65880</xdr:rowOff>
    </xdr:from>
    <xdr:to>
      <xdr:col>20</xdr:col>
      <xdr:colOff>3600</xdr:colOff>
      <xdr:row>34</xdr:row>
      <xdr:rowOff>119160</xdr:rowOff>
    </xdr:to>
    <xdr:sp>
      <xdr:nvSpPr>
        <xdr:cNvPr id="525" name="直線コネクタ 68"/>
        <xdr:cNvSpPr/>
      </xdr:nvSpPr>
      <xdr:spPr>
        <a:xfrm flipV="1">
          <a:off x="2850840" y="5895000"/>
          <a:ext cx="8229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53280</xdr:rowOff>
    </xdr:from>
    <xdr:to>
      <xdr:col>20</xdr:col>
      <xdr:colOff>37800</xdr:colOff>
      <xdr:row>36</xdr:row>
      <xdr:rowOff>154440</xdr:rowOff>
    </xdr:to>
    <xdr:sp>
      <xdr:nvSpPr>
        <xdr:cNvPr id="526" name="フローチャート: 判断 69"/>
        <xdr:cNvSpPr/>
      </xdr:nvSpPr>
      <xdr:spPr>
        <a:xfrm>
          <a:off x="3623040" y="62254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160200</xdr:rowOff>
    </xdr:from>
    <xdr:to>
      <xdr:col>22</xdr:col>
      <xdr:colOff>8640</xdr:colOff>
      <xdr:row>38</xdr:row>
      <xdr:rowOff>35280</xdr:rowOff>
    </xdr:to>
    <xdr:sp>
      <xdr:nvSpPr>
        <xdr:cNvPr id="527" name="テキスト ボックス 70"/>
        <xdr:cNvSpPr/>
      </xdr:nvSpPr>
      <xdr:spPr>
        <a:xfrm>
          <a:off x="3309480" y="63324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a:t>
          </a:r>
          <a:endParaRPr b="0" lang="en-US" sz="1000" spc="-1" strike="noStrike">
            <a:latin typeface="Times New Roman"/>
          </a:endParaRPr>
        </a:p>
      </xdr:txBody>
    </xdr:sp>
    <xdr:clientData/>
  </xdr:twoCellAnchor>
  <xdr:twoCellAnchor editAs="twoCell">
    <xdr:from>
      <xdr:col>11</xdr:col>
      <xdr:colOff>9360</xdr:colOff>
      <xdr:row>34</xdr:row>
      <xdr:rowOff>119160</xdr:rowOff>
    </xdr:from>
    <xdr:to>
      <xdr:col>15</xdr:col>
      <xdr:colOff>98280</xdr:colOff>
      <xdr:row>36</xdr:row>
      <xdr:rowOff>12600</xdr:rowOff>
    </xdr:to>
    <xdr:sp>
      <xdr:nvSpPr>
        <xdr:cNvPr id="528" name="直線コネクタ 71"/>
        <xdr:cNvSpPr/>
      </xdr:nvSpPr>
      <xdr:spPr>
        <a:xfrm flipV="1">
          <a:off x="2027880" y="5948280"/>
          <a:ext cx="822960" cy="23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38160</xdr:rowOff>
    </xdr:from>
    <xdr:to>
      <xdr:col>15</xdr:col>
      <xdr:colOff>148680</xdr:colOff>
      <xdr:row>36</xdr:row>
      <xdr:rowOff>139320</xdr:rowOff>
    </xdr:to>
    <xdr:sp>
      <xdr:nvSpPr>
        <xdr:cNvPr id="529" name="フローチャート: 判断 72"/>
        <xdr:cNvSpPr/>
      </xdr:nvSpPr>
      <xdr:spPr>
        <a:xfrm>
          <a:off x="2800080" y="6210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36</xdr:row>
      <xdr:rowOff>145080</xdr:rowOff>
    </xdr:from>
    <xdr:to>
      <xdr:col>17</xdr:col>
      <xdr:colOff>145080</xdr:colOff>
      <xdr:row>38</xdr:row>
      <xdr:rowOff>20160</xdr:rowOff>
    </xdr:to>
    <xdr:sp>
      <xdr:nvSpPr>
        <xdr:cNvPr id="530" name="テキスト ボックス 73"/>
        <xdr:cNvSpPr/>
      </xdr:nvSpPr>
      <xdr:spPr>
        <a:xfrm>
          <a:off x="2502720" y="631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a:t>
          </a:r>
          <a:endParaRPr b="0" lang="en-US" sz="1000" spc="-1" strike="noStrike">
            <a:latin typeface="Times New Roman"/>
          </a:endParaRPr>
        </a:p>
      </xdr:txBody>
    </xdr:sp>
    <xdr:clientData/>
  </xdr:twoCellAnchor>
  <xdr:twoCellAnchor editAs="twoCell">
    <xdr:from>
      <xdr:col>6</xdr:col>
      <xdr:colOff>120600</xdr:colOff>
      <xdr:row>36</xdr:row>
      <xdr:rowOff>12600</xdr:rowOff>
    </xdr:from>
    <xdr:to>
      <xdr:col>11</xdr:col>
      <xdr:colOff>9360</xdr:colOff>
      <xdr:row>36</xdr:row>
      <xdr:rowOff>96480</xdr:rowOff>
    </xdr:to>
    <xdr:sp>
      <xdr:nvSpPr>
        <xdr:cNvPr id="531" name="直線コネクタ 74"/>
        <xdr:cNvSpPr/>
      </xdr:nvSpPr>
      <xdr:spPr>
        <a:xfrm flipV="1">
          <a:off x="1221480" y="6184800"/>
          <a:ext cx="80640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160200</xdr:rowOff>
    </xdr:from>
    <xdr:to>
      <xdr:col>11</xdr:col>
      <xdr:colOff>60120</xdr:colOff>
      <xdr:row>37</xdr:row>
      <xdr:rowOff>90000</xdr:rowOff>
    </xdr:to>
    <xdr:sp>
      <xdr:nvSpPr>
        <xdr:cNvPr id="532" name="フローチャート: 判断 75"/>
        <xdr:cNvSpPr/>
      </xdr:nvSpPr>
      <xdr:spPr>
        <a:xfrm>
          <a:off x="1993680" y="63324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95400</xdr:rowOff>
    </xdr:from>
    <xdr:to>
      <xdr:col>13</xdr:col>
      <xdr:colOff>56160</xdr:colOff>
      <xdr:row>38</xdr:row>
      <xdr:rowOff>141840</xdr:rowOff>
    </xdr:to>
    <xdr:sp>
      <xdr:nvSpPr>
        <xdr:cNvPr id="533" name="テキスト ボックス 76"/>
        <xdr:cNvSpPr/>
      </xdr:nvSpPr>
      <xdr:spPr>
        <a:xfrm>
          <a:off x="1679760" y="643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6</xdr:col>
      <xdr:colOff>69840</xdr:colOff>
      <xdr:row>36</xdr:row>
      <xdr:rowOff>76320</xdr:rowOff>
    </xdr:from>
    <xdr:to>
      <xdr:col>6</xdr:col>
      <xdr:colOff>171000</xdr:colOff>
      <xdr:row>37</xdr:row>
      <xdr:rowOff>6120</xdr:rowOff>
    </xdr:to>
    <xdr:sp>
      <xdr:nvSpPr>
        <xdr:cNvPr id="534" name="フローチャート: 判断 77"/>
        <xdr:cNvSpPr/>
      </xdr:nvSpPr>
      <xdr:spPr>
        <a:xfrm>
          <a:off x="1170720" y="6248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11880</xdr:rowOff>
    </xdr:from>
    <xdr:to>
      <xdr:col>8</xdr:col>
      <xdr:colOff>167400</xdr:colOff>
      <xdr:row>38</xdr:row>
      <xdr:rowOff>58320</xdr:rowOff>
    </xdr:to>
    <xdr:sp>
      <xdr:nvSpPr>
        <xdr:cNvPr id="535" name="テキスト ボックス 78"/>
        <xdr:cNvSpPr/>
      </xdr:nvSpPr>
      <xdr:spPr>
        <a:xfrm>
          <a:off x="873720" y="6355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xdr:nvSpPr>
        <xdr:cNvPr id="536" name="テキスト ボックス 79"/>
        <xdr:cNvSpPr/>
      </xdr:nvSpPr>
      <xdr:spPr>
        <a:xfrm>
          <a:off x="4230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xdr:nvSpPr>
        <xdr:cNvPr id="537" name="テキスト ボックス 80"/>
        <xdr:cNvSpPr/>
      </xdr:nvSpPr>
      <xdr:spPr>
        <a:xfrm>
          <a:off x="347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38" name="テキスト ボックス 81"/>
        <xdr:cNvSpPr/>
      </xdr:nvSpPr>
      <xdr:spPr>
        <a:xfrm>
          <a:off x="26514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xdr:nvSpPr>
        <xdr:cNvPr id="539" name="テキスト ボックス 82"/>
        <xdr:cNvSpPr/>
      </xdr:nvSpPr>
      <xdr:spPr>
        <a:xfrm>
          <a:off x="184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xdr:nvSpPr>
        <xdr:cNvPr id="540" name="テキスト ボックス 83"/>
        <xdr:cNvSpPr/>
      </xdr:nvSpPr>
      <xdr:spPr>
        <a:xfrm>
          <a:off x="102204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34</xdr:row>
      <xdr:rowOff>45720</xdr:rowOff>
    </xdr:from>
    <xdr:to>
      <xdr:col>24</xdr:col>
      <xdr:colOff>75960</xdr:colOff>
      <xdr:row>34</xdr:row>
      <xdr:rowOff>146880</xdr:rowOff>
    </xdr:to>
    <xdr:sp>
      <xdr:nvSpPr>
        <xdr:cNvPr id="541" name="楕円 84"/>
        <xdr:cNvSpPr/>
      </xdr:nvSpPr>
      <xdr:spPr>
        <a:xfrm>
          <a:off x="4395240" y="58748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33</xdr:row>
      <xdr:rowOff>82800</xdr:rowOff>
    </xdr:from>
    <xdr:to>
      <xdr:col>28</xdr:col>
      <xdr:colOff>142200</xdr:colOff>
      <xdr:row>34</xdr:row>
      <xdr:rowOff>129240</xdr:rowOff>
    </xdr:to>
    <xdr:sp>
      <xdr:nvSpPr>
        <xdr:cNvPr id="542" name="人件費該当値テキスト"/>
        <xdr:cNvSpPr/>
      </xdr:nvSpPr>
      <xdr:spPr>
        <a:xfrm>
          <a:off x="4518720" y="5740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18.6</a:t>
          </a:r>
          <a:endParaRPr b="0" lang="en-US" sz="1000" spc="-1" strike="noStrike">
            <a:latin typeface="Times New Roman"/>
          </a:endParaRPr>
        </a:p>
      </xdr:txBody>
    </xdr:sp>
    <xdr:clientData/>
  </xdr:twoCellAnchor>
  <xdr:twoCellAnchor editAs="twoCell">
    <xdr:from>
      <xdr:col>19</xdr:col>
      <xdr:colOff>136440</xdr:colOff>
      <xdr:row>34</xdr:row>
      <xdr:rowOff>15120</xdr:rowOff>
    </xdr:from>
    <xdr:to>
      <xdr:col>20</xdr:col>
      <xdr:colOff>37800</xdr:colOff>
      <xdr:row>34</xdr:row>
      <xdr:rowOff>116280</xdr:rowOff>
    </xdr:to>
    <xdr:sp>
      <xdr:nvSpPr>
        <xdr:cNvPr id="543" name="楕円 86"/>
        <xdr:cNvSpPr/>
      </xdr:nvSpPr>
      <xdr:spPr>
        <a:xfrm>
          <a:off x="3623040" y="5844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32</xdr:row>
      <xdr:rowOff>147600</xdr:rowOff>
    </xdr:from>
    <xdr:to>
      <xdr:col>22</xdr:col>
      <xdr:colOff>8640</xdr:colOff>
      <xdr:row>34</xdr:row>
      <xdr:rowOff>22680</xdr:rowOff>
    </xdr:to>
    <xdr:sp>
      <xdr:nvSpPr>
        <xdr:cNvPr id="544" name="テキスト ボックス 87"/>
        <xdr:cNvSpPr/>
      </xdr:nvSpPr>
      <xdr:spPr>
        <a:xfrm>
          <a:off x="3309480" y="5634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18.2</a:t>
          </a:r>
          <a:endParaRPr b="0" lang="en-US" sz="1000" spc="-1" strike="noStrike">
            <a:latin typeface="Times New Roman"/>
          </a:endParaRPr>
        </a:p>
      </xdr:txBody>
    </xdr:sp>
    <xdr:clientData/>
  </xdr:twoCellAnchor>
  <xdr:twoCellAnchor editAs="twoCell">
    <xdr:from>
      <xdr:col>15</xdr:col>
      <xdr:colOff>47520</xdr:colOff>
      <xdr:row>34</xdr:row>
      <xdr:rowOff>68760</xdr:rowOff>
    </xdr:from>
    <xdr:to>
      <xdr:col>15</xdr:col>
      <xdr:colOff>148680</xdr:colOff>
      <xdr:row>34</xdr:row>
      <xdr:rowOff>169920</xdr:rowOff>
    </xdr:to>
    <xdr:sp>
      <xdr:nvSpPr>
        <xdr:cNvPr id="545" name="楕円 88"/>
        <xdr:cNvSpPr/>
      </xdr:nvSpPr>
      <xdr:spPr>
        <a:xfrm>
          <a:off x="2800080" y="589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33</xdr:row>
      <xdr:rowOff>29520</xdr:rowOff>
    </xdr:from>
    <xdr:to>
      <xdr:col>17</xdr:col>
      <xdr:colOff>145080</xdr:colOff>
      <xdr:row>34</xdr:row>
      <xdr:rowOff>75960</xdr:rowOff>
    </xdr:to>
    <xdr:sp>
      <xdr:nvSpPr>
        <xdr:cNvPr id="546" name="テキスト ボックス 89"/>
        <xdr:cNvSpPr/>
      </xdr:nvSpPr>
      <xdr:spPr>
        <a:xfrm>
          <a:off x="2502720" y="568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10</xdr:col>
      <xdr:colOff>158760</xdr:colOff>
      <xdr:row>35</xdr:row>
      <xdr:rowOff>133200</xdr:rowOff>
    </xdr:from>
    <xdr:to>
      <xdr:col>11</xdr:col>
      <xdr:colOff>60120</xdr:colOff>
      <xdr:row>36</xdr:row>
      <xdr:rowOff>63000</xdr:rowOff>
    </xdr:to>
    <xdr:sp>
      <xdr:nvSpPr>
        <xdr:cNvPr id="547" name="楕円 90"/>
        <xdr:cNvSpPr/>
      </xdr:nvSpPr>
      <xdr:spPr>
        <a:xfrm>
          <a:off x="1993680" y="613368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94320</xdr:rowOff>
    </xdr:from>
    <xdr:to>
      <xdr:col>13</xdr:col>
      <xdr:colOff>56160</xdr:colOff>
      <xdr:row>35</xdr:row>
      <xdr:rowOff>140760</xdr:rowOff>
    </xdr:to>
    <xdr:sp>
      <xdr:nvSpPr>
        <xdr:cNvPr id="548" name="テキスト ボックス 91"/>
        <xdr:cNvSpPr/>
      </xdr:nvSpPr>
      <xdr:spPr>
        <a:xfrm>
          <a:off x="1679760" y="592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6</xdr:col>
      <xdr:colOff>69840</xdr:colOff>
      <xdr:row>36</xdr:row>
      <xdr:rowOff>45720</xdr:rowOff>
    </xdr:from>
    <xdr:to>
      <xdr:col>6</xdr:col>
      <xdr:colOff>171000</xdr:colOff>
      <xdr:row>36</xdr:row>
      <xdr:rowOff>146880</xdr:rowOff>
    </xdr:to>
    <xdr:sp>
      <xdr:nvSpPr>
        <xdr:cNvPr id="549" name="楕円 92"/>
        <xdr:cNvSpPr/>
      </xdr:nvSpPr>
      <xdr:spPr>
        <a:xfrm>
          <a:off x="1170720" y="6217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35</xdr:row>
      <xdr:rowOff>6480</xdr:rowOff>
    </xdr:from>
    <xdr:to>
      <xdr:col>8</xdr:col>
      <xdr:colOff>167400</xdr:colOff>
      <xdr:row>36</xdr:row>
      <xdr:rowOff>52560</xdr:rowOff>
    </xdr:to>
    <xdr:sp>
      <xdr:nvSpPr>
        <xdr:cNvPr id="550" name="テキスト ボックス 93"/>
        <xdr:cNvSpPr/>
      </xdr:nvSpPr>
      <xdr:spPr>
        <a:xfrm>
          <a:off x="873720" y="600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23.1</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1" name="正方形/長方形 94"/>
        <xdr:cNvSpPr/>
      </xdr:nvSpPr>
      <xdr:spPr>
        <a:xfrm>
          <a:off x="11422080" y="1269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2" name="正方形/長方形 95"/>
        <xdr:cNvSpPr/>
      </xdr:nvSpPr>
      <xdr:spPr>
        <a:xfrm>
          <a:off x="15677640" y="1333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3" name="正方形/長方形 96"/>
        <xdr:cNvSpPr/>
      </xdr:nvSpPr>
      <xdr:spPr>
        <a:xfrm>
          <a:off x="15677640" y="1523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15/45</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4" name="正方形/長方形 97"/>
        <xdr:cNvSpPr/>
      </xdr:nvSpPr>
      <xdr:spPr>
        <a:xfrm>
          <a:off x="17235000" y="1333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55" name="正方形/長方形 98"/>
        <xdr:cNvSpPr/>
      </xdr:nvSpPr>
      <xdr:spPr>
        <a:xfrm>
          <a:off x="17235000" y="1523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56" name="正方形/長方形 99"/>
        <xdr:cNvSpPr/>
      </xdr:nvSpPr>
      <xdr:spPr>
        <a:xfrm>
          <a:off x="18716040" y="1333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57" name="正方形/長方形 100"/>
        <xdr:cNvSpPr/>
      </xdr:nvSpPr>
      <xdr:spPr>
        <a:xfrm>
          <a:off x="18716040" y="1523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58" name="正方形/長方形 101"/>
        <xdr:cNvSpPr/>
      </xdr:nvSpPr>
      <xdr:spPr>
        <a:xfrm>
          <a:off x="11422080" y="1841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59" name="正方形/長方形 102"/>
        <xdr:cNvSpPr/>
      </xdr:nvSpPr>
      <xdr:spPr>
        <a:xfrm>
          <a:off x="15978960" y="1841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60" name="正方形/長方形 103"/>
        <xdr:cNvSpPr/>
      </xdr:nvSpPr>
      <xdr:spPr>
        <a:xfrm>
          <a:off x="16026120" y="1841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1" name="テキスト ボックス 104"/>
        <xdr:cNvSpPr/>
      </xdr:nvSpPr>
      <xdr:spPr>
        <a:xfrm>
          <a:off x="16063920" y="2158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類似団体をやや下回る</a:t>
          </a:r>
          <a:r>
            <a:rPr b="0" lang="en-US" sz="1100" spc="-1" strike="noStrike">
              <a:solidFill>
                <a:srgbClr val="000000"/>
              </a:solidFill>
              <a:latin typeface="ＭＳ ゴシック"/>
              <a:ea typeface="ＭＳ ゴシック"/>
            </a:rPr>
            <a:t>14.2%</a:t>
          </a:r>
          <a:r>
            <a:rPr b="0" lang="ja-JP" sz="1100" spc="-1" strike="noStrike">
              <a:solidFill>
                <a:srgbClr val="000000"/>
              </a:solidFill>
              <a:latin typeface="ＭＳ ゴシック"/>
              <a:ea typeface="ＭＳ ゴシック"/>
            </a:rPr>
            <a:t>となった。総額では前年と同程度のため、他の経費が増加したことにより割合が減少したと考えられる。。平成</a:t>
          </a:r>
          <a:r>
            <a:rPr b="0" lang="en-US" sz="1100" spc="-1" strike="noStrike">
              <a:solidFill>
                <a:srgbClr val="000000"/>
              </a:solidFill>
              <a:latin typeface="ＭＳ ゴシック"/>
              <a:ea typeface="ＭＳ ゴシック"/>
            </a:rPr>
            <a:t>27</a:t>
          </a:r>
          <a:r>
            <a:rPr b="0" lang="ja-JP" sz="1100" spc="-1" strike="noStrike">
              <a:solidFill>
                <a:srgbClr val="000000"/>
              </a:solidFill>
              <a:latin typeface="ＭＳ ゴシック"/>
              <a:ea typeface="ＭＳ ゴシック"/>
            </a:rPr>
            <a:t>年度で第</a:t>
          </a:r>
          <a:r>
            <a:rPr b="0" lang="en-US" sz="1100" spc="-1" strike="noStrike">
              <a:solidFill>
                <a:srgbClr val="000000"/>
              </a:solidFill>
              <a:latin typeface="ＭＳ ゴシック"/>
              <a:ea typeface="ＭＳ ゴシック"/>
            </a:rPr>
            <a:t>2</a:t>
          </a:r>
          <a:r>
            <a:rPr b="0" lang="ja-JP" sz="1100" spc="-1" strike="noStrike">
              <a:solidFill>
                <a:srgbClr val="000000"/>
              </a:solidFill>
              <a:latin typeface="ＭＳ ゴシック"/>
              <a:ea typeface="ＭＳ ゴシック"/>
            </a:rPr>
            <a:t>次古平町行政改革プランは計画期間を終えたが、今後も本プランに準じ、経費の抑制に努める。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xdr:nvSpPr>
        <xdr:cNvPr id="562" name="テキスト ボックス 105"/>
        <xdr:cNvSpPr/>
      </xdr:nvSpPr>
      <xdr:spPr>
        <a:xfrm>
          <a:off x="11386440" y="1650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63" name="直線コネクタ 106"/>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xdr:nvSpPr>
        <xdr:cNvPr id="564" name="テキスト ボックス 107"/>
        <xdr:cNvSpPr/>
      </xdr:nvSpPr>
      <xdr:spPr>
        <a:xfrm>
          <a:off x="10963800" y="4005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21</xdr:row>
      <xdr:rowOff>145800</xdr:rowOff>
    </xdr:from>
    <xdr:to>
      <xdr:col>85</xdr:col>
      <xdr:colOff>66600</xdr:colOff>
      <xdr:row>21</xdr:row>
      <xdr:rowOff>145800</xdr:rowOff>
    </xdr:to>
    <xdr:sp>
      <xdr:nvSpPr>
        <xdr:cNvPr id="565" name="直線コネクタ 108"/>
        <xdr:cNvSpPr/>
      </xdr:nvSpPr>
      <xdr:spPr>
        <a:xfrm>
          <a:off x="11422080" y="3746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24480</xdr:rowOff>
    </xdr:from>
    <xdr:to>
      <xdr:col>62</xdr:col>
      <xdr:colOff>93600</xdr:colOff>
      <xdr:row>22</xdr:row>
      <xdr:rowOff>70920</xdr:rowOff>
    </xdr:to>
    <xdr:sp>
      <xdr:nvSpPr>
        <xdr:cNvPr id="566" name="テキスト ボックス 109"/>
        <xdr:cNvSpPr/>
      </xdr:nvSpPr>
      <xdr:spPr>
        <a:xfrm>
          <a:off x="10963800" y="3624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19</xdr:row>
      <xdr:rowOff>107640</xdr:rowOff>
    </xdr:from>
    <xdr:to>
      <xdr:col>85</xdr:col>
      <xdr:colOff>66600</xdr:colOff>
      <xdr:row>19</xdr:row>
      <xdr:rowOff>107640</xdr:rowOff>
    </xdr:to>
    <xdr:sp>
      <xdr:nvSpPr>
        <xdr:cNvPr id="567" name="直線コネクタ 110"/>
        <xdr:cNvSpPr/>
      </xdr:nvSpPr>
      <xdr:spPr>
        <a:xfrm>
          <a:off x="11422080" y="336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157680</xdr:rowOff>
    </xdr:from>
    <xdr:to>
      <xdr:col>62</xdr:col>
      <xdr:colOff>93600</xdr:colOff>
      <xdr:row>20</xdr:row>
      <xdr:rowOff>32400</xdr:rowOff>
    </xdr:to>
    <xdr:sp>
      <xdr:nvSpPr>
        <xdr:cNvPr id="568" name="テキスト ボックス 111"/>
        <xdr:cNvSpPr/>
      </xdr:nvSpPr>
      <xdr:spPr>
        <a:xfrm>
          <a:off x="10963800" y="3243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sp>
      <xdr:nvSpPr>
        <xdr:cNvPr id="569" name="直線コネクタ 112"/>
        <xdr:cNvSpPr/>
      </xdr:nvSpPr>
      <xdr:spPr>
        <a:xfrm>
          <a:off x="11422080" y="298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16</xdr:row>
      <xdr:rowOff>119520</xdr:rowOff>
    </xdr:from>
    <xdr:to>
      <xdr:col>62</xdr:col>
      <xdr:colOff>93600</xdr:colOff>
      <xdr:row>17</xdr:row>
      <xdr:rowOff>165960</xdr:rowOff>
    </xdr:to>
    <xdr:sp>
      <xdr:nvSpPr>
        <xdr:cNvPr id="570" name="テキスト ボックス 113"/>
        <xdr:cNvSpPr/>
      </xdr:nvSpPr>
      <xdr:spPr>
        <a:xfrm>
          <a:off x="10963800" y="2862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15</xdr:row>
      <xdr:rowOff>31680</xdr:rowOff>
    </xdr:from>
    <xdr:to>
      <xdr:col>85</xdr:col>
      <xdr:colOff>66600</xdr:colOff>
      <xdr:row>15</xdr:row>
      <xdr:rowOff>31680</xdr:rowOff>
    </xdr:to>
    <xdr:sp>
      <xdr:nvSpPr>
        <xdr:cNvPr id="571" name="直線コネクタ 114"/>
        <xdr:cNvSpPr/>
      </xdr:nvSpPr>
      <xdr:spPr>
        <a:xfrm>
          <a:off x="11422080" y="260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14</xdr:row>
      <xdr:rowOff>81360</xdr:rowOff>
    </xdr:from>
    <xdr:to>
      <xdr:col>62</xdr:col>
      <xdr:colOff>93600</xdr:colOff>
      <xdr:row>15</xdr:row>
      <xdr:rowOff>127800</xdr:rowOff>
    </xdr:to>
    <xdr:sp>
      <xdr:nvSpPr>
        <xdr:cNvPr id="572" name="テキスト ボックス 115"/>
        <xdr:cNvSpPr/>
      </xdr:nvSpPr>
      <xdr:spPr>
        <a:xfrm>
          <a:off x="10963800" y="2481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12</xdr:row>
      <xdr:rowOff>164880</xdr:rowOff>
    </xdr:from>
    <xdr:to>
      <xdr:col>85</xdr:col>
      <xdr:colOff>66600</xdr:colOff>
      <xdr:row>12</xdr:row>
      <xdr:rowOff>164880</xdr:rowOff>
    </xdr:to>
    <xdr:sp>
      <xdr:nvSpPr>
        <xdr:cNvPr id="573" name="直線コネクタ 116"/>
        <xdr:cNvSpPr/>
      </xdr:nvSpPr>
      <xdr:spPr>
        <a:xfrm>
          <a:off x="11422080" y="2222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43560</xdr:rowOff>
    </xdr:from>
    <xdr:to>
      <xdr:col>62</xdr:col>
      <xdr:colOff>93600</xdr:colOff>
      <xdr:row>13</xdr:row>
      <xdr:rowOff>90000</xdr:rowOff>
    </xdr:to>
    <xdr:sp>
      <xdr:nvSpPr>
        <xdr:cNvPr id="574" name="テキスト ボックス 117"/>
        <xdr:cNvSpPr/>
      </xdr:nvSpPr>
      <xdr:spPr>
        <a:xfrm>
          <a:off x="10963800" y="2100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75" name="直線コネクタ 118"/>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6" name="物件費グラフ枠"/>
        <xdr:cNvSpPr/>
      </xdr:nvSpPr>
      <xdr:spPr>
        <a:xfrm>
          <a:off x="11422080" y="1841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5040</xdr:rowOff>
    </xdr:from>
    <xdr:to>
      <xdr:col>82</xdr:col>
      <xdr:colOff>107640</xdr:colOff>
      <xdr:row>20</xdr:row>
      <xdr:rowOff>69840</xdr:rowOff>
    </xdr:to>
    <xdr:sp>
      <xdr:nvSpPr>
        <xdr:cNvPr id="577" name="直線コネクタ 120"/>
        <xdr:cNvSpPr/>
      </xdr:nvSpPr>
      <xdr:spPr>
        <a:xfrm flipV="1">
          <a:off x="15155640" y="2405160"/>
          <a:ext cx="0" cy="1093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20</xdr:row>
      <xdr:rowOff>62280</xdr:rowOff>
    </xdr:from>
    <xdr:to>
      <xdr:col>87</xdr:col>
      <xdr:colOff>41040</xdr:colOff>
      <xdr:row>21</xdr:row>
      <xdr:rowOff>108720</xdr:rowOff>
    </xdr:to>
    <xdr:sp>
      <xdr:nvSpPr>
        <xdr:cNvPr id="578" name="物件費最小値テキスト"/>
        <xdr:cNvSpPr/>
      </xdr:nvSpPr>
      <xdr:spPr>
        <a:xfrm>
          <a:off x="15244920" y="3491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33.5</a:t>
          </a:r>
          <a:endParaRPr b="0" lang="en-US" sz="1000" spc="-1" strike="noStrike">
            <a:latin typeface="Times New Roman"/>
          </a:endParaRPr>
        </a:p>
      </xdr:txBody>
    </xdr:sp>
    <xdr:clientData/>
  </xdr:twoCellAnchor>
  <xdr:twoCellAnchor editAs="twoCell">
    <xdr:from>
      <xdr:col>82</xdr:col>
      <xdr:colOff>18720</xdr:colOff>
      <xdr:row>20</xdr:row>
      <xdr:rowOff>69840</xdr:rowOff>
    </xdr:from>
    <xdr:to>
      <xdr:col>83</xdr:col>
      <xdr:colOff>12960</xdr:colOff>
      <xdr:row>20</xdr:row>
      <xdr:rowOff>69840</xdr:rowOff>
    </xdr:to>
    <xdr:sp>
      <xdr:nvSpPr>
        <xdr:cNvPr id="579" name="直線コネクタ 122"/>
        <xdr:cNvSpPr/>
      </xdr:nvSpPr>
      <xdr:spPr>
        <a:xfrm>
          <a:off x="15066720" y="34988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12</xdr:row>
      <xdr:rowOff>111960</xdr:rowOff>
    </xdr:from>
    <xdr:to>
      <xdr:col>87</xdr:col>
      <xdr:colOff>41040</xdr:colOff>
      <xdr:row>13</xdr:row>
      <xdr:rowOff>158400</xdr:rowOff>
    </xdr:to>
    <xdr:sp>
      <xdr:nvSpPr>
        <xdr:cNvPr id="580" name="物件費最大値テキスト"/>
        <xdr:cNvSpPr/>
      </xdr:nvSpPr>
      <xdr:spPr>
        <a:xfrm>
          <a:off x="15244920" y="2169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a:t>
          </a:r>
          <a:endParaRPr b="0" lang="en-US" sz="1000" spc="-1" strike="noStrike">
            <a:latin typeface="Times New Roman"/>
          </a:endParaRPr>
        </a:p>
      </xdr:txBody>
    </xdr:sp>
    <xdr:clientData/>
  </xdr:twoCellAnchor>
  <xdr:twoCellAnchor editAs="twoCell">
    <xdr:from>
      <xdr:col>82</xdr:col>
      <xdr:colOff>18720</xdr:colOff>
      <xdr:row>14</xdr:row>
      <xdr:rowOff>5040</xdr:rowOff>
    </xdr:from>
    <xdr:to>
      <xdr:col>83</xdr:col>
      <xdr:colOff>12960</xdr:colOff>
      <xdr:row>14</xdr:row>
      <xdr:rowOff>5040</xdr:rowOff>
    </xdr:to>
    <xdr:sp>
      <xdr:nvSpPr>
        <xdr:cNvPr id="581" name="直線コネクタ 124"/>
        <xdr:cNvSpPr/>
      </xdr:nvSpPr>
      <xdr:spPr>
        <a:xfrm>
          <a:off x="15066720" y="240516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16</xdr:row>
      <xdr:rowOff>20160</xdr:rowOff>
    </xdr:from>
    <xdr:to>
      <xdr:col>82</xdr:col>
      <xdr:colOff>107640</xdr:colOff>
      <xdr:row>16</xdr:row>
      <xdr:rowOff>27720</xdr:rowOff>
    </xdr:to>
    <xdr:sp>
      <xdr:nvSpPr>
        <xdr:cNvPr id="582" name="直線コネクタ 125"/>
        <xdr:cNvSpPr/>
      </xdr:nvSpPr>
      <xdr:spPr>
        <a:xfrm flipV="1">
          <a:off x="14383800" y="2763360"/>
          <a:ext cx="7718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16</xdr:row>
      <xdr:rowOff>30600</xdr:rowOff>
    </xdr:from>
    <xdr:to>
      <xdr:col>87</xdr:col>
      <xdr:colOff>41040</xdr:colOff>
      <xdr:row>17</xdr:row>
      <xdr:rowOff>77040</xdr:rowOff>
    </xdr:to>
    <xdr:sp>
      <xdr:nvSpPr>
        <xdr:cNvPr id="583" name="物件費平均値テキスト"/>
        <xdr:cNvSpPr/>
      </xdr:nvSpPr>
      <xdr:spPr>
        <a:xfrm>
          <a:off x="15244920" y="2773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82</xdr:col>
      <xdr:colOff>57240</xdr:colOff>
      <xdr:row>16</xdr:row>
      <xdr:rowOff>38160</xdr:rowOff>
    </xdr:from>
    <xdr:to>
      <xdr:col>82</xdr:col>
      <xdr:colOff>158400</xdr:colOff>
      <xdr:row>16</xdr:row>
      <xdr:rowOff>139320</xdr:rowOff>
    </xdr:to>
    <xdr:sp>
      <xdr:nvSpPr>
        <xdr:cNvPr id="584" name="フローチャート: 判断 127"/>
        <xdr:cNvSpPr/>
      </xdr:nvSpPr>
      <xdr:spPr>
        <a:xfrm>
          <a:off x="15105240" y="278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15</xdr:row>
      <xdr:rowOff>164880</xdr:rowOff>
    </xdr:from>
    <xdr:to>
      <xdr:col>78</xdr:col>
      <xdr:colOff>69840</xdr:colOff>
      <xdr:row>16</xdr:row>
      <xdr:rowOff>27720</xdr:rowOff>
    </xdr:to>
    <xdr:sp>
      <xdr:nvSpPr>
        <xdr:cNvPr id="585" name="直線コネクタ 128"/>
        <xdr:cNvSpPr/>
      </xdr:nvSpPr>
      <xdr:spPr>
        <a:xfrm>
          <a:off x="13577040" y="2736360"/>
          <a:ext cx="80676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0</xdr:rowOff>
    </xdr:from>
    <xdr:to>
      <xdr:col>78</xdr:col>
      <xdr:colOff>120240</xdr:colOff>
      <xdr:row>16</xdr:row>
      <xdr:rowOff>101160</xdr:rowOff>
    </xdr:to>
    <xdr:sp>
      <xdr:nvSpPr>
        <xdr:cNvPr id="586" name="フローチャート: 判断 129"/>
        <xdr:cNvSpPr/>
      </xdr:nvSpPr>
      <xdr:spPr>
        <a:xfrm>
          <a:off x="14333040" y="2743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106920</xdr:rowOff>
    </xdr:from>
    <xdr:to>
      <xdr:col>80</xdr:col>
      <xdr:colOff>91080</xdr:colOff>
      <xdr:row>17</xdr:row>
      <xdr:rowOff>153360</xdr:rowOff>
    </xdr:to>
    <xdr:sp>
      <xdr:nvSpPr>
        <xdr:cNvPr id="587" name="テキスト ボックス 130"/>
        <xdr:cNvSpPr/>
      </xdr:nvSpPr>
      <xdr:spPr>
        <a:xfrm>
          <a:off x="14036040" y="2850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69</xdr:col>
      <xdr:colOff>91800</xdr:colOff>
      <xdr:row>15</xdr:row>
      <xdr:rowOff>164880</xdr:rowOff>
    </xdr:from>
    <xdr:to>
      <xdr:col>73</xdr:col>
      <xdr:colOff>180720</xdr:colOff>
      <xdr:row>16</xdr:row>
      <xdr:rowOff>39240</xdr:rowOff>
    </xdr:to>
    <xdr:sp>
      <xdr:nvSpPr>
        <xdr:cNvPr id="588" name="直線コネクタ 131"/>
        <xdr:cNvSpPr/>
      </xdr:nvSpPr>
      <xdr:spPr>
        <a:xfrm flipV="1">
          <a:off x="12754080" y="2736360"/>
          <a:ext cx="82296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15</xdr:row>
      <xdr:rowOff>114480</xdr:rowOff>
    </xdr:from>
    <xdr:to>
      <xdr:col>74</xdr:col>
      <xdr:colOff>31680</xdr:colOff>
      <xdr:row>16</xdr:row>
      <xdr:rowOff>44280</xdr:rowOff>
    </xdr:to>
    <xdr:sp>
      <xdr:nvSpPr>
        <xdr:cNvPr id="589" name="フローチャート: 判断 132"/>
        <xdr:cNvSpPr/>
      </xdr:nvSpPr>
      <xdr:spPr>
        <a:xfrm>
          <a:off x="13526640" y="268596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14</xdr:row>
      <xdr:rowOff>75240</xdr:rowOff>
    </xdr:from>
    <xdr:to>
      <xdr:col>76</xdr:col>
      <xdr:colOff>27720</xdr:colOff>
      <xdr:row>15</xdr:row>
      <xdr:rowOff>121680</xdr:rowOff>
    </xdr:to>
    <xdr:sp>
      <xdr:nvSpPr>
        <xdr:cNvPr id="590" name="テキスト ボックス 133"/>
        <xdr:cNvSpPr/>
      </xdr:nvSpPr>
      <xdr:spPr>
        <a:xfrm>
          <a:off x="13213080" y="2475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65</xdr:col>
      <xdr:colOff>2880</xdr:colOff>
      <xdr:row>15</xdr:row>
      <xdr:rowOff>24120</xdr:rowOff>
    </xdr:from>
    <xdr:to>
      <xdr:col>69</xdr:col>
      <xdr:colOff>91800</xdr:colOff>
      <xdr:row>16</xdr:row>
      <xdr:rowOff>39240</xdr:rowOff>
    </xdr:to>
    <xdr:sp>
      <xdr:nvSpPr>
        <xdr:cNvPr id="591" name="直線コネクタ 134"/>
        <xdr:cNvSpPr/>
      </xdr:nvSpPr>
      <xdr:spPr>
        <a:xfrm>
          <a:off x="11931120" y="2595600"/>
          <a:ext cx="822960" cy="18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15</xdr:row>
      <xdr:rowOff>144720</xdr:rowOff>
    </xdr:from>
    <xdr:to>
      <xdr:col>69</xdr:col>
      <xdr:colOff>142560</xdr:colOff>
      <xdr:row>16</xdr:row>
      <xdr:rowOff>74520</xdr:rowOff>
    </xdr:to>
    <xdr:sp>
      <xdr:nvSpPr>
        <xdr:cNvPr id="592" name="フローチャート: 判断 135"/>
        <xdr:cNvSpPr/>
      </xdr:nvSpPr>
      <xdr:spPr>
        <a:xfrm>
          <a:off x="12703680" y="27162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105480</xdr:rowOff>
    </xdr:from>
    <xdr:to>
      <xdr:col>71</xdr:col>
      <xdr:colOff>138960</xdr:colOff>
      <xdr:row>15</xdr:row>
      <xdr:rowOff>151920</xdr:rowOff>
    </xdr:to>
    <xdr:sp>
      <xdr:nvSpPr>
        <xdr:cNvPr id="593" name="テキスト ボックス 136"/>
        <xdr:cNvSpPr/>
      </xdr:nvSpPr>
      <xdr:spPr>
        <a:xfrm>
          <a:off x="12406680" y="250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64</xdr:col>
      <xdr:colOff>152280</xdr:colOff>
      <xdr:row>16</xdr:row>
      <xdr:rowOff>38160</xdr:rowOff>
    </xdr:from>
    <xdr:to>
      <xdr:col>65</xdr:col>
      <xdr:colOff>53640</xdr:colOff>
      <xdr:row>16</xdr:row>
      <xdr:rowOff>139320</xdr:rowOff>
    </xdr:to>
    <xdr:sp>
      <xdr:nvSpPr>
        <xdr:cNvPr id="594" name="フローチャート: 判断 137"/>
        <xdr:cNvSpPr/>
      </xdr:nvSpPr>
      <xdr:spPr>
        <a:xfrm>
          <a:off x="11896920" y="2781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145080</xdr:rowOff>
    </xdr:from>
    <xdr:to>
      <xdr:col>67</xdr:col>
      <xdr:colOff>50040</xdr:colOff>
      <xdr:row>18</xdr:row>
      <xdr:rowOff>20160</xdr:rowOff>
    </xdr:to>
    <xdr:sp>
      <xdr:nvSpPr>
        <xdr:cNvPr id="595" name="テキスト ボックス 138"/>
        <xdr:cNvSpPr/>
      </xdr:nvSpPr>
      <xdr:spPr>
        <a:xfrm>
          <a:off x="11583720" y="2888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xdr:nvSpPr>
        <xdr:cNvPr id="596" name="テキスト ボックス 139"/>
        <xdr:cNvSpPr/>
      </xdr:nvSpPr>
      <xdr:spPr>
        <a:xfrm>
          <a:off x="149565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xdr:nvSpPr>
        <xdr:cNvPr id="597" name="テキスト ボックス 140"/>
        <xdr:cNvSpPr/>
      </xdr:nvSpPr>
      <xdr:spPr>
        <a:xfrm>
          <a:off x="141843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598" name="テキスト ボックス 141"/>
        <xdr:cNvSpPr/>
      </xdr:nvSpPr>
      <xdr:spPr>
        <a:xfrm>
          <a:off x="1337832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599" name="テキスト ボックス 142"/>
        <xdr:cNvSpPr/>
      </xdr:nvSpPr>
      <xdr:spPr>
        <a:xfrm>
          <a:off x="125550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xdr:nvSpPr>
        <xdr:cNvPr id="600" name="テキスト ボックス 143"/>
        <xdr:cNvSpPr/>
      </xdr:nvSpPr>
      <xdr:spPr>
        <a:xfrm>
          <a:off x="117486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15</xdr:row>
      <xdr:rowOff>141120</xdr:rowOff>
    </xdr:from>
    <xdr:to>
      <xdr:col>82</xdr:col>
      <xdr:colOff>158400</xdr:colOff>
      <xdr:row>16</xdr:row>
      <xdr:rowOff>70920</xdr:rowOff>
    </xdr:to>
    <xdr:sp>
      <xdr:nvSpPr>
        <xdr:cNvPr id="601" name="楕円 144"/>
        <xdr:cNvSpPr/>
      </xdr:nvSpPr>
      <xdr:spPr>
        <a:xfrm>
          <a:off x="15105240" y="27126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15</xdr:row>
      <xdr:rowOff>6480</xdr:rowOff>
    </xdr:from>
    <xdr:to>
      <xdr:col>87</xdr:col>
      <xdr:colOff>41040</xdr:colOff>
      <xdr:row>16</xdr:row>
      <xdr:rowOff>52560</xdr:rowOff>
    </xdr:to>
    <xdr:sp>
      <xdr:nvSpPr>
        <xdr:cNvPr id="602" name="物件費該当値テキスト"/>
        <xdr:cNvSpPr/>
      </xdr:nvSpPr>
      <xdr:spPr>
        <a:xfrm>
          <a:off x="15244920" y="2577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78</xdr:col>
      <xdr:colOff>19080</xdr:colOff>
      <xdr:row>15</xdr:row>
      <xdr:rowOff>148680</xdr:rowOff>
    </xdr:from>
    <xdr:to>
      <xdr:col>78</xdr:col>
      <xdr:colOff>120240</xdr:colOff>
      <xdr:row>16</xdr:row>
      <xdr:rowOff>78480</xdr:rowOff>
    </xdr:to>
    <xdr:sp>
      <xdr:nvSpPr>
        <xdr:cNvPr id="603" name="楕円 146"/>
        <xdr:cNvSpPr/>
      </xdr:nvSpPr>
      <xdr:spPr>
        <a:xfrm>
          <a:off x="14333040" y="2720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109440</xdr:rowOff>
    </xdr:from>
    <xdr:to>
      <xdr:col>80</xdr:col>
      <xdr:colOff>91080</xdr:colOff>
      <xdr:row>15</xdr:row>
      <xdr:rowOff>155880</xdr:rowOff>
    </xdr:to>
    <xdr:sp>
      <xdr:nvSpPr>
        <xdr:cNvPr id="604" name="テキスト ボックス 147"/>
        <xdr:cNvSpPr/>
      </xdr:nvSpPr>
      <xdr:spPr>
        <a:xfrm>
          <a:off x="14036040" y="25095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73</xdr:col>
      <xdr:colOff>130320</xdr:colOff>
      <xdr:row>15</xdr:row>
      <xdr:rowOff>114480</xdr:rowOff>
    </xdr:from>
    <xdr:to>
      <xdr:col>74</xdr:col>
      <xdr:colOff>31680</xdr:colOff>
      <xdr:row>16</xdr:row>
      <xdr:rowOff>44280</xdr:rowOff>
    </xdr:to>
    <xdr:sp>
      <xdr:nvSpPr>
        <xdr:cNvPr id="605" name="楕円 148"/>
        <xdr:cNvSpPr/>
      </xdr:nvSpPr>
      <xdr:spPr>
        <a:xfrm>
          <a:off x="13526640" y="268596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49680</xdr:rowOff>
    </xdr:from>
    <xdr:to>
      <xdr:col>76</xdr:col>
      <xdr:colOff>27720</xdr:colOff>
      <xdr:row>17</xdr:row>
      <xdr:rowOff>96120</xdr:rowOff>
    </xdr:to>
    <xdr:sp>
      <xdr:nvSpPr>
        <xdr:cNvPr id="606" name="テキスト ボックス 149"/>
        <xdr:cNvSpPr/>
      </xdr:nvSpPr>
      <xdr:spPr>
        <a:xfrm>
          <a:off x="13213080" y="279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69</xdr:col>
      <xdr:colOff>41400</xdr:colOff>
      <xdr:row>15</xdr:row>
      <xdr:rowOff>160200</xdr:rowOff>
    </xdr:from>
    <xdr:to>
      <xdr:col>69</xdr:col>
      <xdr:colOff>142560</xdr:colOff>
      <xdr:row>16</xdr:row>
      <xdr:rowOff>90000</xdr:rowOff>
    </xdr:to>
    <xdr:sp>
      <xdr:nvSpPr>
        <xdr:cNvPr id="607" name="楕円 150"/>
        <xdr:cNvSpPr/>
      </xdr:nvSpPr>
      <xdr:spPr>
        <a:xfrm>
          <a:off x="12703680" y="27316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95400</xdr:rowOff>
    </xdr:from>
    <xdr:to>
      <xdr:col>71</xdr:col>
      <xdr:colOff>138960</xdr:colOff>
      <xdr:row>17</xdr:row>
      <xdr:rowOff>141840</xdr:rowOff>
    </xdr:to>
    <xdr:sp>
      <xdr:nvSpPr>
        <xdr:cNvPr id="608" name="テキスト ボックス 151"/>
        <xdr:cNvSpPr/>
      </xdr:nvSpPr>
      <xdr:spPr>
        <a:xfrm>
          <a:off x="12406680" y="2838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64</xdr:col>
      <xdr:colOff>152280</xdr:colOff>
      <xdr:row>14</xdr:row>
      <xdr:rowOff>144720</xdr:rowOff>
    </xdr:from>
    <xdr:to>
      <xdr:col>65</xdr:col>
      <xdr:colOff>53640</xdr:colOff>
      <xdr:row>15</xdr:row>
      <xdr:rowOff>74520</xdr:rowOff>
    </xdr:to>
    <xdr:sp>
      <xdr:nvSpPr>
        <xdr:cNvPr id="609" name="楕円 152"/>
        <xdr:cNvSpPr/>
      </xdr:nvSpPr>
      <xdr:spPr>
        <a:xfrm>
          <a:off x="11896920" y="25448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13</xdr:row>
      <xdr:rowOff>105480</xdr:rowOff>
    </xdr:from>
    <xdr:to>
      <xdr:col>67</xdr:col>
      <xdr:colOff>50040</xdr:colOff>
      <xdr:row>14</xdr:row>
      <xdr:rowOff>151920</xdr:rowOff>
    </xdr:to>
    <xdr:sp>
      <xdr:nvSpPr>
        <xdr:cNvPr id="610" name="テキスト ボックス 153"/>
        <xdr:cNvSpPr/>
      </xdr:nvSpPr>
      <xdr:spPr>
        <a:xfrm>
          <a:off x="11583720" y="233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1" name="正方形/長方形 154"/>
        <xdr:cNvSpPr/>
      </xdr:nvSpPr>
      <xdr:spPr>
        <a:xfrm>
          <a:off x="71244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12" name="正方形/長方形 155"/>
        <xdr:cNvSpPr/>
      </xdr:nvSpPr>
      <xdr:spPr>
        <a:xfrm>
          <a:off x="496800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13" name="正方形/長方形 156"/>
        <xdr:cNvSpPr/>
      </xdr:nvSpPr>
      <xdr:spPr>
        <a:xfrm>
          <a:off x="496800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39/45</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14" name="正方形/長方形 157"/>
        <xdr:cNvSpPr/>
      </xdr:nvSpPr>
      <xdr:spPr>
        <a:xfrm>
          <a:off x="6508440" y="8191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15" name="正方形/長方形 158"/>
        <xdr:cNvSpPr/>
      </xdr:nvSpPr>
      <xdr:spPr>
        <a:xfrm>
          <a:off x="6508440" y="8381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16" name="正方形/長方形 159"/>
        <xdr:cNvSpPr/>
      </xdr:nvSpPr>
      <xdr:spPr>
        <a:xfrm>
          <a:off x="798912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17" name="正方形/長方形 160"/>
        <xdr:cNvSpPr/>
      </xdr:nvSpPr>
      <xdr:spPr>
        <a:xfrm>
          <a:off x="798912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18" name="正方形/長方形 161"/>
        <xdr:cNvSpPr/>
      </xdr:nvSpPr>
      <xdr:spPr>
        <a:xfrm>
          <a:off x="71244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19" name="正方形/長方形 162"/>
        <xdr:cNvSpPr/>
      </xdr:nvSpPr>
      <xdr:spPr>
        <a:xfrm>
          <a:off x="52527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20" name="正方形/長方形 163"/>
        <xdr:cNvSpPr/>
      </xdr:nvSpPr>
      <xdr:spPr>
        <a:xfrm>
          <a:off x="531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1" name="テキスト ボックス 164"/>
        <xdr:cNvSpPr/>
      </xdr:nvSpPr>
      <xdr:spPr>
        <a:xfrm>
          <a:off x="53377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昨年と比較して</a:t>
          </a:r>
          <a:r>
            <a:rPr b="0" lang="en-US" sz="1100" spc="-1" strike="noStrike">
              <a:solidFill>
                <a:srgbClr val="000000"/>
              </a:solidFill>
              <a:latin typeface="ＭＳ ゴシック"/>
              <a:ea typeface="ＭＳ ゴシック"/>
            </a:rPr>
            <a:t>0.3%</a:t>
          </a:r>
          <a:r>
            <a:rPr b="0" lang="ja-JP" sz="1100" spc="-1" strike="noStrike">
              <a:solidFill>
                <a:srgbClr val="000000"/>
              </a:solidFill>
              <a:latin typeface="ＭＳ ゴシック"/>
              <a:ea typeface="ＭＳ ゴシック"/>
            </a:rPr>
            <a:t>減少しているものの、類似団体と比較して高い水準となっている。町内にある障がい者福祉施設の利用者の割合が高く、その給付費が多額になっていることが主な要因である。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22" name="テキスト ボックス 165"/>
        <xdr:cNvSpPr/>
      </xdr:nvSpPr>
      <xdr:spPr>
        <a:xfrm>
          <a:off x="67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23" name="直線コネクタ 166"/>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xdr:nvSpPr>
        <xdr:cNvPr id="624" name="テキスト ボックス 167"/>
        <xdr:cNvSpPr/>
      </xdr:nvSpPr>
      <xdr:spPr>
        <a:xfrm>
          <a:off x="23724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61</xdr:row>
      <xdr:rowOff>145800</xdr:rowOff>
    </xdr:from>
    <xdr:to>
      <xdr:col>26</xdr:col>
      <xdr:colOff>183960</xdr:colOff>
      <xdr:row>61</xdr:row>
      <xdr:rowOff>145800</xdr:rowOff>
    </xdr:to>
    <xdr:sp>
      <xdr:nvSpPr>
        <xdr:cNvPr id="625" name="直線コネクタ 168"/>
        <xdr:cNvSpPr/>
      </xdr:nvSpPr>
      <xdr:spPr>
        <a:xfrm>
          <a:off x="71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10800</xdr:colOff>
      <xdr:row>62</xdr:row>
      <xdr:rowOff>70920</xdr:rowOff>
    </xdr:to>
    <xdr:sp>
      <xdr:nvSpPr>
        <xdr:cNvPr id="626" name="テキスト ボックス 169"/>
        <xdr:cNvSpPr/>
      </xdr:nvSpPr>
      <xdr:spPr>
        <a:xfrm>
          <a:off x="237240" y="10482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59</xdr:row>
      <xdr:rowOff>107640</xdr:rowOff>
    </xdr:from>
    <xdr:to>
      <xdr:col>26</xdr:col>
      <xdr:colOff>183960</xdr:colOff>
      <xdr:row>59</xdr:row>
      <xdr:rowOff>107640</xdr:rowOff>
    </xdr:to>
    <xdr:sp>
      <xdr:nvSpPr>
        <xdr:cNvPr id="627" name="直線コネクタ 170"/>
        <xdr:cNvSpPr/>
      </xdr:nvSpPr>
      <xdr:spPr>
        <a:xfrm>
          <a:off x="71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10800</xdr:colOff>
      <xdr:row>60</xdr:row>
      <xdr:rowOff>32400</xdr:rowOff>
    </xdr:to>
    <xdr:sp>
      <xdr:nvSpPr>
        <xdr:cNvPr id="628" name="テキスト ボックス 171"/>
        <xdr:cNvSpPr/>
      </xdr:nvSpPr>
      <xdr:spPr>
        <a:xfrm>
          <a:off x="237240" y="10101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29" name="直線コネクタ 172"/>
        <xdr:cNvSpPr/>
      </xdr:nvSpPr>
      <xdr:spPr>
        <a:xfrm>
          <a:off x="71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10800</xdr:colOff>
      <xdr:row>57</xdr:row>
      <xdr:rowOff>165960</xdr:rowOff>
    </xdr:to>
    <xdr:sp>
      <xdr:nvSpPr>
        <xdr:cNvPr id="630" name="テキスト ボックス 173"/>
        <xdr:cNvSpPr/>
      </xdr:nvSpPr>
      <xdr:spPr>
        <a:xfrm>
          <a:off x="237240" y="9720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161640</xdr:colOff>
      <xdr:row>55</xdr:row>
      <xdr:rowOff>31680</xdr:rowOff>
    </xdr:from>
    <xdr:to>
      <xdr:col>26</xdr:col>
      <xdr:colOff>183960</xdr:colOff>
      <xdr:row>55</xdr:row>
      <xdr:rowOff>31680</xdr:rowOff>
    </xdr:to>
    <xdr:sp>
      <xdr:nvSpPr>
        <xdr:cNvPr id="631" name="直線コネクタ 174"/>
        <xdr:cNvSpPr/>
      </xdr:nvSpPr>
      <xdr:spPr>
        <a:xfrm>
          <a:off x="71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10800</xdr:colOff>
      <xdr:row>55</xdr:row>
      <xdr:rowOff>127800</xdr:rowOff>
    </xdr:to>
    <xdr:sp>
      <xdr:nvSpPr>
        <xdr:cNvPr id="632" name="テキスト ボックス 175"/>
        <xdr:cNvSpPr/>
      </xdr:nvSpPr>
      <xdr:spPr>
        <a:xfrm>
          <a:off x="237240" y="9339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161640</xdr:colOff>
      <xdr:row>52</xdr:row>
      <xdr:rowOff>164880</xdr:rowOff>
    </xdr:from>
    <xdr:to>
      <xdr:col>26</xdr:col>
      <xdr:colOff>183960</xdr:colOff>
      <xdr:row>52</xdr:row>
      <xdr:rowOff>164880</xdr:rowOff>
    </xdr:to>
    <xdr:sp>
      <xdr:nvSpPr>
        <xdr:cNvPr id="633" name="直線コネクタ 176"/>
        <xdr:cNvSpPr/>
      </xdr:nvSpPr>
      <xdr:spPr>
        <a:xfrm>
          <a:off x="71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10800</xdr:colOff>
      <xdr:row>53</xdr:row>
      <xdr:rowOff>90000</xdr:rowOff>
    </xdr:to>
    <xdr:sp>
      <xdr:nvSpPr>
        <xdr:cNvPr id="634" name="テキスト ボックス 177"/>
        <xdr:cNvSpPr/>
      </xdr:nvSpPr>
      <xdr:spPr>
        <a:xfrm>
          <a:off x="237240" y="8958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35" name="直線コネクタ 178"/>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6" name="扶助費グラフ枠"/>
        <xdr:cNvSpPr/>
      </xdr:nvSpPr>
      <xdr:spPr>
        <a:xfrm>
          <a:off x="71244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145800</xdr:rowOff>
    </xdr:from>
    <xdr:to>
      <xdr:col>24</xdr:col>
      <xdr:colOff>25200</xdr:colOff>
      <xdr:row>61</xdr:row>
      <xdr:rowOff>145800</xdr:rowOff>
    </xdr:to>
    <xdr:sp>
      <xdr:nvSpPr>
        <xdr:cNvPr id="637" name="直線コネクタ 180"/>
        <xdr:cNvSpPr/>
      </xdr:nvSpPr>
      <xdr:spPr>
        <a:xfrm flipV="1">
          <a:off x="4429440" y="92325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138600</xdr:rowOff>
    </xdr:from>
    <xdr:to>
      <xdr:col>28</xdr:col>
      <xdr:colOff>142200</xdr:colOff>
      <xdr:row>63</xdr:row>
      <xdr:rowOff>13680</xdr:rowOff>
    </xdr:to>
    <xdr:sp>
      <xdr:nvSpPr>
        <xdr:cNvPr id="638" name="扶助費最小値テキスト"/>
        <xdr:cNvSpPr/>
      </xdr:nvSpPr>
      <xdr:spPr>
        <a:xfrm>
          <a:off x="4518720" y="1059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23</xdr:col>
      <xdr:colOff>136440</xdr:colOff>
      <xdr:row>61</xdr:row>
      <xdr:rowOff>145800</xdr:rowOff>
    </xdr:from>
    <xdr:to>
      <xdr:col>24</xdr:col>
      <xdr:colOff>114120</xdr:colOff>
      <xdr:row>61</xdr:row>
      <xdr:rowOff>145800</xdr:rowOff>
    </xdr:to>
    <xdr:sp>
      <xdr:nvSpPr>
        <xdr:cNvPr id="639" name="直線コネクタ 182"/>
        <xdr:cNvSpPr/>
      </xdr:nvSpPr>
      <xdr:spPr>
        <a:xfrm>
          <a:off x="4357080" y="106041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52</xdr:row>
      <xdr:rowOff>81360</xdr:rowOff>
    </xdr:from>
    <xdr:to>
      <xdr:col>28</xdr:col>
      <xdr:colOff>142200</xdr:colOff>
      <xdr:row>53</xdr:row>
      <xdr:rowOff>127800</xdr:rowOff>
    </xdr:to>
    <xdr:sp>
      <xdr:nvSpPr>
        <xdr:cNvPr id="640" name="扶助費最大値テキスト"/>
        <xdr:cNvSpPr/>
      </xdr:nvSpPr>
      <xdr:spPr>
        <a:xfrm>
          <a:off x="4518720" y="8996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a:t>
          </a:r>
          <a:endParaRPr b="0" lang="en-US" sz="1000" spc="-1" strike="noStrike">
            <a:latin typeface="Times New Roman"/>
          </a:endParaRPr>
        </a:p>
      </xdr:txBody>
    </xdr:sp>
    <xdr:clientData/>
  </xdr:twoCellAnchor>
  <xdr:twoCellAnchor editAs="twoCell">
    <xdr:from>
      <xdr:col>23</xdr:col>
      <xdr:colOff>136440</xdr:colOff>
      <xdr:row>53</xdr:row>
      <xdr:rowOff>145800</xdr:rowOff>
    </xdr:from>
    <xdr:to>
      <xdr:col>24</xdr:col>
      <xdr:colOff>114120</xdr:colOff>
      <xdr:row>53</xdr:row>
      <xdr:rowOff>145800</xdr:rowOff>
    </xdr:to>
    <xdr:sp>
      <xdr:nvSpPr>
        <xdr:cNvPr id="641" name="直線コネクタ 184"/>
        <xdr:cNvSpPr/>
      </xdr:nvSpPr>
      <xdr:spPr>
        <a:xfrm>
          <a:off x="4357080" y="92325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57</xdr:row>
      <xdr:rowOff>50760</xdr:rowOff>
    </xdr:from>
    <xdr:to>
      <xdr:col>24</xdr:col>
      <xdr:colOff>25200</xdr:colOff>
      <xdr:row>57</xdr:row>
      <xdr:rowOff>107640</xdr:rowOff>
    </xdr:to>
    <xdr:sp>
      <xdr:nvSpPr>
        <xdr:cNvPr id="642" name="直線コネクタ 185"/>
        <xdr:cNvSpPr/>
      </xdr:nvSpPr>
      <xdr:spPr>
        <a:xfrm flipV="1">
          <a:off x="3673800" y="9823320"/>
          <a:ext cx="75564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55</xdr:row>
      <xdr:rowOff>18000</xdr:rowOff>
    </xdr:from>
    <xdr:to>
      <xdr:col>28</xdr:col>
      <xdr:colOff>142200</xdr:colOff>
      <xdr:row>56</xdr:row>
      <xdr:rowOff>64080</xdr:rowOff>
    </xdr:to>
    <xdr:sp>
      <xdr:nvSpPr>
        <xdr:cNvPr id="643" name="扶助費平均値テキスト"/>
        <xdr:cNvSpPr/>
      </xdr:nvSpPr>
      <xdr:spPr>
        <a:xfrm>
          <a:off x="4518720" y="9447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23</xdr:col>
      <xdr:colOff>174600</xdr:colOff>
      <xdr:row>55</xdr:row>
      <xdr:rowOff>152280</xdr:rowOff>
    </xdr:from>
    <xdr:to>
      <xdr:col>24</xdr:col>
      <xdr:colOff>75960</xdr:colOff>
      <xdr:row>56</xdr:row>
      <xdr:rowOff>82080</xdr:rowOff>
    </xdr:to>
    <xdr:sp>
      <xdr:nvSpPr>
        <xdr:cNvPr id="644" name="フローチャート: 判断 187"/>
        <xdr:cNvSpPr/>
      </xdr:nvSpPr>
      <xdr:spPr>
        <a:xfrm>
          <a:off x="4395240" y="958176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56</xdr:row>
      <xdr:rowOff>145800</xdr:rowOff>
    </xdr:from>
    <xdr:to>
      <xdr:col>20</xdr:col>
      <xdr:colOff>3600</xdr:colOff>
      <xdr:row>57</xdr:row>
      <xdr:rowOff>107640</xdr:rowOff>
    </xdr:to>
    <xdr:sp>
      <xdr:nvSpPr>
        <xdr:cNvPr id="645" name="直線コネクタ 188"/>
        <xdr:cNvSpPr/>
      </xdr:nvSpPr>
      <xdr:spPr>
        <a:xfrm>
          <a:off x="2850840" y="9747000"/>
          <a:ext cx="822960" cy="13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55</xdr:row>
      <xdr:rowOff>133200</xdr:rowOff>
    </xdr:from>
    <xdr:to>
      <xdr:col>20</xdr:col>
      <xdr:colOff>37800</xdr:colOff>
      <xdr:row>56</xdr:row>
      <xdr:rowOff>63000</xdr:rowOff>
    </xdr:to>
    <xdr:sp>
      <xdr:nvSpPr>
        <xdr:cNvPr id="646" name="フローチャート: 判断 189"/>
        <xdr:cNvSpPr/>
      </xdr:nvSpPr>
      <xdr:spPr>
        <a:xfrm>
          <a:off x="3623040" y="956268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94320</xdr:rowOff>
    </xdr:from>
    <xdr:to>
      <xdr:col>22</xdr:col>
      <xdr:colOff>8640</xdr:colOff>
      <xdr:row>55</xdr:row>
      <xdr:rowOff>140760</xdr:rowOff>
    </xdr:to>
    <xdr:sp>
      <xdr:nvSpPr>
        <xdr:cNvPr id="647" name="テキスト ボックス 190"/>
        <xdr:cNvSpPr/>
      </xdr:nvSpPr>
      <xdr:spPr>
        <a:xfrm>
          <a:off x="3309480" y="93524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11</xdr:col>
      <xdr:colOff>9360</xdr:colOff>
      <xdr:row>56</xdr:row>
      <xdr:rowOff>145800</xdr:rowOff>
    </xdr:from>
    <xdr:to>
      <xdr:col>15</xdr:col>
      <xdr:colOff>98280</xdr:colOff>
      <xdr:row>58</xdr:row>
      <xdr:rowOff>69840</xdr:rowOff>
    </xdr:to>
    <xdr:sp>
      <xdr:nvSpPr>
        <xdr:cNvPr id="648" name="直線コネクタ 191"/>
        <xdr:cNvSpPr/>
      </xdr:nvSpPr>
      <xdr:spPr>
        <a:xfrm flipV="1">
          <a:off x="2027880" y="9747000"/>
          <a:ext cx="822960" cy="26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114480</xdr:rowOff>
    </xdr:from>
    <xdr:to>
      <xdr:col>15</xdr:col>
      <xdr:colOff>148680</xdr:colOff>
      <xdr:row>56</xdr:row>
      <xdr:rowOff>44280</xdr:rowOff>
    </xdr:to>
    <xdr:sp>
      <xdr:nvSpPr>
        <xdr:cNvPr id="649" name="フローチャート: 判断 192"/>
        <xdr:cNvSpPr/>
      </xdr:nvSpPr>
      <xdr:spPr>
        <a:xfrm>
          <a:off x="2800080" y="9543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54</xdr:row>
      <xdr:rowOff>75240</xdr:rowOff>
    </xdr:from>
    <xdr:to>
      <xdr:col>17</xdr:col>
      <xdr:colOff>145080</xdr:colOff>
      <xdr:row>55</xdr:row>
      <xdr:rowOff>121680</xdr:rowOff>
    </xdr:to>
    <xdr:sp>
      <xdr:nvSpPr>
        <xdr:cNvPr id="650" name="テキスト ボックス 193"/>
        <xdr:cNvSpPr/>
      </xdr:nvSpPr>
      <xdr:spPr>
        <a:xfrm>
          <a:off x="2502720" y="9333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a:t>
          </a:r>
          <a:endParaRPr b="0" lang="en-US" sz="1000" spc="-1" strike="noStrike">
            <a:latin typeface="Times New Roman"/>
          </a:endParaRPr>
        </a:p>
      </xdr:txBody>
    </xdr:sp>
    <xdr:clientData/>
  </xdr:twoCellAnchor>
  <xdr:twoCellAnchor editAs="twoCell">
    <xdr:from>
      <xdr:col>6</xdr:col>
      <xdr:colOff>120600</xdr:colOff>
      <xdr:row>58</xdr:row>
      <xdr:rowOff>69840</xdr:rowOff>
    </xdr:from>
    <xdr:to>
      <xdr:col>11</xdr:col>
      <xdr:colOff>9360</xdr:colOff>
      <xdr:row>58</xdr:row>
      <xdr:rowOff>145800</xdr:rowOff>
    </xdr:to>
    <xdr:sp>
      <xdr:nvSpPr>
        <xdr:cNvPr id="651" name="直線コネクタ 194"/>
        <xdr:cNvSpPr/>
      </xdr:nvSpPr>
      <xdr:spPr>
        <a:xfrm flipV="1">
          <a:off x="1221480" y="10013760"/>
          <a:ext cx="80640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55</xdr:row>
      <xdr:rowOff>133200</xdr:rowOff>
    </xdr:from>
    <xdr:to>
      <xdr:col>11</xdr:col>
      <xdr:colOff>60120</xdr:colOff>
      <xdr:row>56</xdr:row>
      <xdr:rowOff>63000</xdr:rowOff>
    </xdr:to>
    <xdr:sp>
      <xdr:nvSpPr>
        <xdr:cNvPr id="652" name="フローチャート: 判断 195"/>
        <xdr:cNvSpPr/>
      </xdr:nvSpPr>
      <xdr:spPr>
        <a:xfrm>
          <a:off x="1993680" y="956268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94320</xdr:rowOff>
    </xdr:from>
    <xdr:to>
      <xdr:col>13</xdr:col>
      <xdr:colOff>56160</xdr:colOff>
      <xdr:row>55</xdr:row>
      <xdr:rowOff>140760</xdr:rowOff>
    </xdr:to>
    <xdr:sp>
      <xdr:nvSpPr>
        <xdr:cNvPr id="653" name="テキスト ボックス 196"/>
        <xdr:cNvSpPr/>
      </xdr:nvSpPr>
      <xdr:spPr>
        <a:xfrm>
          <a:off x="1679760" y="9352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6</xdr:col>
      <xdr:colOff>69840</xdr:colOff>
      <xdr:row>56</xdr:row>
      <xdr:rowOff>38160</xdr:rowOff>
    </xdr:from>
    <xdr:to>
      <xdr:col>6</xdr:col>
      <xdr:colOff>171000</xdr:colOff>
      <xdr:row>56</xdr:row>
      <xdr:rowOff>139320</xdr:rowOff>
    </xdr:to>
    <xdr:sp>
      <xdr:nvSpPr>
        <xdr:cNvPr id="654" name="フローチャート: 判断 197"/>
        <xdr:cNvSpPr/>
      </xdr:nvSpPr>
      <xdr:spPr>
        <a:xfrm>
          <a:off x="1170720" y="963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170280</xdr:rowOff>
    </xdr:from>
    <xdr:to>
      <xdr:col>8</xdr:col>
      <xdr:colOff>167400</xdr:colOff>
      <xdr:row>56</xdr:row>
      <xdr:rowOff>45000</xdr:rowOff>
    </xdr:to>
    <xdr:sp>
      <xdr:nvSpPr>
        <xdr:cNvPr id="655" name="テキスト ボックス 198"/>
        <xdr:cNvSpPr/>
      </xdr:nvSpPr>
      <xdr:spPr>
        <a:xfrm>
          <a:off x="873720" y="942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xdr:nvSpPr>
        <xdr:cNvPr id="656" name="テキスト ボックス 199"/>
        <xdr:cNvSpPr/>
      </xdr:nvSpPr>
      <xdr:spPr>
        <a:xfrm>
          <a:off x="4230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xdr:nvSpPr>
        <xdr:cNvPr id="657" name="テキスト ボックス 200"/>
        <xdr:cNvSpPr/>
      </xdr:nvSpPr>
      <xdr:spPr>
        <a:xfrm>
          <a:off x="347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58" name="テキスト ボックス 201"/>
        <xdr:cNvSpPr/>
      </xdr:nvSpPr>
      <xdr:spPr>
        <a:xfrm>
          <a:off x="26514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xdr:nvSpPr>
        <xdr:cNvPr id="659" name="テキスト ボックス 202"/>
        <xdr:cNvSpPr/>
      </xdr:nvSpPr>
      <xdr:spPr>
        <a:xfrm>
          <a:off x="184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xdr:nvSpPr>
        <xdr:cNvPr id="660" name="テキスト ボックス 203"/>
        <xdr:cNvSpPr/>
      </xdr:nvSpPr>
      <xdr:spPr>
        <a:xfrm>
          <a:off x="102204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57</xdr:row>
      <xdr:rowOff>0</xdr:rowOff>
    </xdr:from>
    <xdr:to>
      <xdr:col>24</xdr:col>
      <xdr:colOff>75960</xdr:colOff>
      <xdr:row>57</xdr:row>
      <xdr:rowOff>101160</xdr:rowOff>
    </xdr:to>
    <xdr:sp>
      <xdr:nvSpPr>
        <xdr:cNvPr id="661" name="楕円 204"/>
        <xdr:cNvSpPr/>
      </xdr:nvSpPr>
      <xdr:spPr>
        <a:xfrm>
          <a:off x="4395240" y="9772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56</xdr:row>
      <xdr:rowOff>164160</xdr:rowOff>
    </xdr:from>
    <xdr:to>
      <xdr:col>28</xdr:col>
      <xdr:colOff>142200</xdr:colOff>
      <xdr:row>58</xdr:row>
      <xdr:rowOff>39240</xdr:rowOff>
    </xdr:to>
    <xdr:sp>
      <xdr:nvSpPr>
        <xdr:cNvPr id="662" name="扶助費該当値テキスト"/>
        <xdr:cNvSpPr/>
      </xdr:nvSpPr>
      <xdr:spPr>
        <a:xfrm>
          <a:off x="4518720" y="9765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19</xdr:col>
      <xdr:colOff>136440</xdr:colOff>
      <xdr:row>57</xdr:row>
      <xdr:rowOff>57240</xdr:rowOff>
    </xdr:from>
    <xdr:to>
      <xdr:col>20</xdr:col>
      <xdr:colOff>37800</xdr:colOff>
      <xdr:row>57</xdr:row>
      <xdr:rowOff>158400</xdr:rowOff>
    </xdr:to>
    <xdr:sp>
      <xdr:nvSpPr>
        <xdr:cNvPr id="663" name="楕円 206"/>
        <xdr:cNvSpPr/>
      </xdr:nvSpPr>
      <xdr:spPr>
        <a:xfrm>
          <a:off x="3623040" y="98298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164160</xdr:rowOff>
    </xdr:from>
    <xdr:to>
      <xdr:col>22</xdr:col>
      <xdr:colOff>8640</xdr:colOff>
      <xdr:row>59</xdr:row>
      <xdr:rowOff>39240</xdr:rowOff>
    </xdr:to>
    <xdr:sp>
      <xdr:nvSpPr>
        <xdr:cNvPr id="664" name="テキスト ボックス 207"/>
        <xdr:cNvSpPr/>
      </xdr:nvSpPr>
      <xdr:spPr>
        <a:xfrm>
          <a:off x="3309480" y="9936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15</xdr:col>
      <xdr:colOff>47520</xdr:colOff>
      <xdr:row>56</xdr:row>
      <xdr:rowOff>95400</xdr:rowOff>
    </xdr:from>
    <xdr:to>
      <xdr:col>15</xdr:col>
      <xdr:colOff>148680</xdr:colOff>
      <xdr:row>57</xdr:row>
      <xdr:rowOff>25200</xdr:rowOff>
    </xdr:to>
    <xdr:sp>
      <xdr:nvSpPr>
        <xdr:cNvPr id="665" name="楕円 208"/>
        <xdr:cNvSpPr/>
      </xdr:nvSpPr>
      <xdr:spPr>
        <a:xfrm>
          <a:off x="2800080" y="9696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57</xdr:row>
      <xdr:rowOff>30600</xdr:rowOff>
    </xdr:from>
    <xdr:to>
      <xdr:col>17</xdr:col>
      <xdr:colOff>145080</xdr:colOff>
      <xdr:row>58</xdr:row>
      <xdr:rowOff>77040</xdr:rowOff>
    </xdr:to>
    <xdr:sp>
      <xdr:nvSpPr>
        <xdr:cNvPr id="666" name="テキスト ボックス 209"/>
        <xdr:cNvSpPr/>
      </xdr:nvSpPr>
      <xdr:spPr>
        <a:xfrm>
          <a:off x="2502720" y="980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10</xdr:col>
      <xdr:colOff>158760</xdr:colOff>
      <xdr:row>58</xdr:row>
      <xdr:rowOff>19080</xdr:rowOff>
    </xdr:from>
    <xdr:to>
      <xdr:col>11</xdr:col>
      <xdr:colOff>60120</xdr:colOff>
      <xdr:row>58</xdr:row>
      <xdr:rowOff>120240</xdr:rowOff>
    </xdr:to>
    <xdr:sp>
      <xdr:nvSpPr>
        <xdr:cNvPr id="667" name="楕円 210"/>
        <xdr:cNvSpPr/>
      </xdr:nvSpPr>
      <xdr:spPr>
        <a:xfrm>
          <a:off x="1993680" y="99630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58</xdr:row>
      <xdr:rowOff>126000</xdr:rowOff>
    </xdr:from>
    <xdr:to>
      <xdr:col>13</xdr:col>
      <xdr:colOff>56160</xdr:colOff>
      <xdr:row>60</xdr:row>
      <xdr:rowOff>720</xdr:rowOff>
    </xdr:to>
    <xdr:sp>
      <xdr:nvSpPr>
        <xdr:cNvPr id="668" name="テキスト ボックス 211"/>
        <xdr:cNvSpPr/>
      </xdr:nvSpPr>
      <xdr:spPr>
        <a:xfrm>
          <a:off x="1679760" y="10069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6</xdr:col>
      <xdr:colOff>69840</xdr:colOff>
      <xdr:row>58</xdr:row>
      <xdr:rowOff>95400</xdr:rowOff>
    </xdr:from>
    <xdr:to>
      <xdr:col>6</xdr:col>
      <xdr:colOff>171000</xdr:colOff>
      <xdr:row>59</xdr:row>
      <xdr:rowOff>25200</xdr:rowOff>
    </xdr:to>
    <xdr:sp>
      <xdr:nvSpPr>
        <xdr:cNvPr id="669" name="楕円 212"/>
        <xdr:cNvSpPr/>
      </xdr:nvSpPr>
      <xdr:spPr>
        <a:xfrm>
          <a:off x="1170720" y="10039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59</xdr:row>
      <xdr:rowOff>30600</xdr:rowOff>
    </xdr:from>
    <xdr:to>
      <xdr:col>8</xdr:col>
      <xdr:colOff>167400</xdr:colOff>
      <xdr:row>60</xdr:row>
      <xdr:rowOff>76680</xdr:rowOff>
    </xdr:to>
    <xdr:sp>
      <xdr:nvSpPr>
        <xdr:cNvPr id="670" name="テキスト ボックス 213"/>
        <xdr:cNvSpPr/>
      </xdr:nvSpPr>
      <xdr:spPr>
        <a:xfrm>
          <a:off x="873720" y="10145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71" name="正方形/長方形 214"/>
        <xdr:cNvSpPr/>
      </xdr:nvSpPr>
      <xdr:spPr>
        <a:xfrm>
          <a:off x="1142208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72" name="正方形/長方形 215"/>
        <xdr:cNvSpPr/>
      </xdr:nvSpPr>
      <xdr:spPr>
        <a:xfrm>
          <a:off x="15677640" y="8191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73" name="正方形/長方形 216"/>
        <xdr:cNvSpPr/>
      </xdr:nvSpPr>
      <xdr:spPr>
        <a:xfrm>
          <a:off x="15677640" y="8381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28/45</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74" name="正方形/長方形 217"/>
        <xdr:cNvSpPr/>
      </xdr:nvSpPr>
      <xdr:spPr>
        <a:xfrm>
          <a:off x="17235000" y="8191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75" name="正方形/長方形 218"/>
        <xdr:cNvSpPr/>
      </xdr:nvSpPr>
      <xdr:spPr>
        <a:xfrm>
          <a:off x="17235000" y="8381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76" name="正方形/長方形 219"/>
        <xdr:cNvSpPr/>
      </xdr:nvSpPr>
      <xdr:spPr>
        <a:xfrm>
          <a:off x="1871604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77" name="正方形/長方形 220"/>
        <xdr:cNvSpPr/>
      </xdr:nvSpPr>
      <xdr:spPr>
        <a:xfrm>
          <a:off x="1871604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78" name="正方形/長方形 221"/>
        <xdr:cNvSpPr/>
      </xdr:nvSpPr>
      <xdr:spPr>
        <a:xfrm>
          <a:off x="1142208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79" name="正方形/長方形 222"/>
        <xdr:cNvSpPr/>
      </xdr:nvSpPr>
      <xdr:spPr>
        <a:xfrm>
          <a:off x="159789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0" name="正方形/長方形 223"/>
        <xdr:cNvSpPr/>
      </xdr:nvSpPr>
      <xdr:spPr>
        <a:xfrm>
          <a:off x="1602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81" name="テキスト ボックス 224"/>
        <xdr:cNvSpPr/>
      </xdr:nvSpPr>
      <xdr:spPr>
        <a:xfrm>
          <a:off x="160639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rPr>
            <a:t>類似団体と比較してやや上回る状況にある。平成</a:t>
          </a:r>
          <a:r>
            <a:rPr b="0" lang="en-US" sz="1100" spc="-1" strike="noStrike">
              <a:solidFill>
                <a:srgbClr val="000000"/>
              </a:solidFill>
              <a:latin typeface="Calibri"/>
            </a:rPr>
            <a:t>27</a:t>
          </a:r>
          <a:r>
            <a:rPr b="0" lang="ja-JP" sz="1100" spc="-1" strike="noStrike">
              <a:solidFill>
                <a:srgbClr val="000000"/>
              </a:solidFill>
              <a:latin typeface="Calibri"/>
            </a:rPr>
            <a:t>年度で第</a:t>
          </a:r>
          <a:r>
            <a:rPr b="0" lang="en-US" sz="1100" spc="-1" strike="noStrike">
              <a:solidFill>
                <a:srgbClr val="000000"/>
              </a:solidFill>
              <a:latin typeface="Calibri"/>
            </a:rPr>
            <a:t>2</a:t>
          </a:r>
          <a:r>
            <a:rPr b="0" lang="ja-JP" sz="1100" spc="-1" strike="noStrike">
              <a:solidFill>
                <a:srgbClr val="000000"/>
              </a:solidFill>
              <a:latin typeface="Calibri"/>
            </a:rPr>
            <a:t>次古平町行財政改革プランは計画期間を終えたが、今後も引き続きその他の経費の抑制に努める。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xdr:nvSpPr>
        <xdr:cNvPr id="682" name="テキスト ボックス 225"/>
        <xdr:cNvSpPr/>
      </xdr:nvSpPr>
      <xdr:spPr>
        <a:xfrm>
          <a:off x="1138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83" name="直線コネクタ 226"/>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xdr:nvSpPr>
        <xdr:cNvPr id="684" name="テキスト ボックス 227"/>
        <xdr:cNvSpPr/>
      </xdr:nvSpPr>
      <xdr:spPr>
        <a:xfrm>
          <a:off x="1096380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61</xdr:row>
      <xdr:rowOff>145800</xdr:rowOff>
    </xdr:from>
    <xdr:to>
      <xdr:col>85</xdr:col>
      <xdr:colOff>66600</xdr:colOff>
      <xdr:row>61</xdr:row>
      <xdr:rowOff>145800</xdr:rowOff>
    </xdr:to>
    <xdr:sp>
      <xdr:nvSpPr>
        <xdr:cNvPr id="685" name="直線コネクタ 228"/>
        <xdr:cNvSpPr/>
      </xdr:nvSpPr>
      <xdr:spPr>
        <a:xfrm>
          <a:off x="1142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24480</xdr:rowOff>
    </xdr:from>
    <xdr:to>
      <xdr:col>62</xdr:col>
      <xdr:colOff>93600</xdr:colOff>
      <xdr:row>62</xdr:row>
      <xdr:rowOff>70920</xdr:rowOff>
    </xdr:to>
    <xdr:sp>
      <xdr:nvSpPr>
        <xdr:cNvPr id="686" name="テキスト ボックス 229"/>
        <xdr:cNvSpPr/>
      </xdr:nvSpPr>
      <xdr:spPr>
        <a:xfrm>
          <a:off x="10963800" y="10482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59</xdr:row>
      <xdr:rowOff>107640</xdr:rowOff>
    </xdr:from>
    <xdr:to>
      <xdr:col>85</xdr:col>
      <xdr:colOff>66600</xdr:colOff>
      <xdr:row>59</xdr:row>
      <xdr:rowOff>107640</xdr:rowOff>
    </xdr:to>
    <xdr:sp>
      <xdr:nvSpPr>
        <xdr:cNvPr id="687" name="直線コネクタ 230"/>
        <xdr:cNvSpPr/>
      </xdr:nvSpPr>
      <xdr:spPr>
        <a:xfrm>
          <a:off x="1142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157680</xdr:rowOff>
    </xdr:from>
    <xdr:to>
      <xdr:col>62</xdr:col>
      <xdr:colOff>93600</xdr:colOff>
      <xdr:row>60</xdr:row>
      <xdr:rowOff>32400</xdr:rowOff>
    </xdr:to>
    <xdr:sp>
      <xdr:nvSpPr>
        <xdr:cNvPr id="688" name="テキスト ボックス 231"/>
        <xdr:cNvSpPr/>
      </xdr:nvSpPr>
      <xdr:spPr>
        <a:xfrm>
          <a:off x="10963800" y="10101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66600</xdr:colOff>
      <xdr:row>57</xdr:row>
      <xdr:rowOff>69840</xdr:rowOff>
    </xdr:to>
    <xdr:sp>
      <xdr:nvSpPr>
        <xdr:cNvPr id="689" name="直線コネクタ 232"/>
        <xdr:cNvSpPr/>
      </xdr:nvSpPr>
      <xdr:spPr>
        <a:xfrm>
          <a:off x="1142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119520</xdr:rowOff>
    </xdr:from>
    <xdr:to>
      <xdr:col>62</xdr:col>
      <xdr:colOff>93600</xdr:colOff>
      <xdr:row>57</xdr:row>
      <xdr:rowOff>165960</xdr:rowOff>
    </xdr:to>
    <xdr:sp>
      <xdr:nvSpPr>
        <xdr:cNvPr id="690" name="テキスト ボックス 233"/>
        <xdr:cNvSpPr/>
      </xdr:nvSpPr>
      <xdr:spPr>
        <a:xfrm>
          <a:off x="10963800" y="9720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66600</xdr:colOff>
      <xdr:row>55</xdr:row>
      <xdr:rowOff>31680</xdr:rowOff>
    </xdr:to>
    <xdr:sp>
      <xdr:nvSpPr>
        <xdr:cNvPr id="691" name="直線コネクタ 234"/>
        <xdr:cNvSpPr/>
      </xdr:nvSpPr>
      <xdr:spPr>
        <a:xfrm>
          <a:off x="1142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54</xdr:row>
      <xdr:rowOff>81360</xdr:rowOff>
    </xdr:from>
    <xdr:to>
      <xdr:col>62</xdr:col>
      <xdr:colOff>93600</xdr:colOff>
      <xdr:row>55</xdr:row>
      <xdr:rowOff>127800</xdr:rowOff>
    </xdr:to>
    <xdr:sp>
      <xdr:nvSpPr>
        <xdr:cNvPr id="692" name="テキスト ボックス 235"/>
        <xdr:cNvSpPr/>
      </xdr:nvSpPr>
      <xdr:spPr>
        <a:xfrm>
          <a:off x="10963800" y="9339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52</xdr:row>
      <xdr:rowOff>164880</xdr:rowOff>
    </xdr:from>
    <xdr:to>
      <xdr:col>85</xdr:col>
      <xdr:colOff>66600</xdr:colOff>
      <xdr:row>52</xdr:row>
      <xdr:rowOff>164880</xdr:rowOff>
    </xdr:to>
    <xdr:sp>
      <xdr:nvSpPr>
        <xdr:cNvPr id="693" name="直線コネクタ 236"/>
        <xdr:cNvSpPr/>
      </xdr:nvSpPr>
      <xdr:spPr>
        <a:xfrm>
          <a:off x="1142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43560</xdr:rowOff>
    </xdr:from>
    <xdr:to>
      <xdr:col>62</xdr:col>
      <xdr:colOff>93600</xdr:colOff>
      <xdr:row>53</xdr:row>
      <xdr:rowOff>90000</xdr:rowOff>
    </xdr:to>
    <xdr:sp>
      <xdr:nvSpPr>
        <xdr:cNvPr id="694" name="テキスト ボックス 237"/>
        <xdr:cNvSpPr/>
      </xdr:nvSpPr>
      <xdr:spPr>
        <a:xfrm>
          <a:off x="10963800" y="8958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695" name="直線コネクタ 238"/>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6" name="その他グラフ枠"/>
        <xdr:cNvSpPr/>
      </xdr:nvSpPr>
      <xdr:spPr>
        <a:xfrm>
          <a:off x="1142208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54</xdr:row>
      <xdr:rowOff>12600</xdr:rowOff>
    </xdr:from>
    <xdr:to>
      <xdr:col>82</xdr:col>
      <xdr:colOff>107640</xdr:colOff>
      <xdr:row>62</xdr:row>
      <xdr:rowOff>65880</xdr:rowOff>
    </xdr:to>
    <xdr:sp>
      <xdr:nvSpPr>
        <xdr:cNvPr id="697" name="直線コネクタ 240"/>
        <xdr:cNvSpPr/>
      </xdr:nvSpPr>
      <xdr:spPr>
        <a:xfrm flipV="1">
          <a:off x="15155640" y="9270720"/>
          <a:ext cx="0" cy="1424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62</xdr:row>
      <xdr:rowOff>58680</xdr:rowOff>
    </xdr:from>
    <xdr:to>
      <xdr:col>87</xdr:col>
      <xdr:colOff>41040</xdr:colOff>
      <xdr:row>63</xdr:row>
      <xdr:rowOff>105120</xdr:rowOff>
    </xdr:to>
    <xdr:sp>
      <xdr:nvSpPr>
        <xdr:cNvPr id="698" name="その他最小値テキスト"/>
        <xdr:cNvSpPr/>
      </xdr:nvSpPr>
      <xdr:spPr>
        <a:xfrm>
          <a:off x="15244920" y="1068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21.2</a:t>
          </a:r>
          <a:endParaRPr b="0" lang="en-US" sz="1000" spc="-1" strike="noStrike">
            <a:latin typeface="Times New Roman"/>
          </a:endParaRPr>
        </a:p>
      </xdr:txBody>
    </xdr:sp>
    <xdr:clientData/>
  </xdr:twoCellAnchor>
  <xdr:twoCellAnchor editAs="twoCell">
    <xdr:from>
      <xdr:col>82</xdr:col>
      <xdr:colOff>18720</xdr:colOff>
      <xdr:row>62</xdr:row>
      <xdr:rowOff>65880</xdr:rowOff>
    </xdr:from>
    <xdr:to>
      <xdr:col>83</xdr:col>
      <xdr:colOff>12960</xdr:colOff>
      <xdr:row>62</xdr:row>
      <xdr:rowOff>65880</xdr:rowOff>
    </xdr:to>
    <xdr:sp>
      <xdr:nvSpPr>
        <xdr:cNvPr id="699" name="直線コネクタ 242"/>
        <xdr:cNvSpPr/>
      </xdr:nvSpPr>
      <xdr:spPr>
        <a:xfrm>
          <a:off x="15066720" y="106956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52</xdr:row>
      <xdr:rowOff>119520</xdr:rowOff>
    </xdr:from>
    <xdr:to>
      <xdr:col>87</xdr:col>
      <xdr:colOff>41040</xdr:colOff>
      <xdr:row>53</xdr:row>
      <xdr:rowOff>165960</xdr:rowOff>
    </xdr:to>
    <xdr:sp>
      <xdr:nvSpPr>
        <xdr:cNvPr id="700" name="その他最大値テキスト"/>
        <xdr:cNvSpPr/>
      </xdr:nvSpPr>
      <xdr:spPr>
        <a:xfrm>
          <a:off x="15244920" y="9034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a:t>
          </a:r>
          <a:endParaRPr b="0" lang="en-US" sz="1000" spc="-1" strike="noStrike">
            <a:latin typeface="Times New Roman"/>
          </a:endParaRPr>
        </a:p>
      </xdr:txBody>
    </xdr:sp>
    <xdr:clientData/>
  </xdr:twoCellAnchor>
  <xdr:twoCellAnchor editAs="twoCell">
    <xdr:from>
      <xdr:col>82</xdr:col>
      <xdr:colOff>18720</xdr:colOff>
      <xdr:row>54</xdr:row>
      <xdr:rowOff>12600</xdr:rowOff>
    </xdr:from>
    <xdr:to>
      <xdr:col>83</xdr:col>
      <xdr:colOff>12960</xdr:colOff>
      <xdr:row>54</xdr:row>
      <xdr:rowOff>12600</xdr:rowOff>
    </xdr:to>
    <xdr:sp>
      <xdr:nvSpPr>
        <xdr:cNvPr id="701" name="直線コネクタ 244"/>
        <xdr:cNvSpPr/>
      </xdr:nvSpPr>
      <xdr:spPr>
        <a:xfrm>
          <a:off x="15066720" y="927072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57</xdr:row>
      <xdr:rowOff>84960</xdr:rowOff>
    </xdr:from>
    <xdr:to>
      <xdr:col>82</xdr:col>
      <xdr:colOff>107640</xdr:colOff>
      <xdr:row>57</xdr:row>
      <xdr:rowOff>138240</xdr:rowOff>
    </xdr:to>
    <xdr:sp>
      <xdr:nvSpPr>
        <xdr:cNvPr id="702" name="直線コネクタ 245"/>
        <xdr:cNvSpPr/>
      </xdr:nvSpPr>
      <xdr:spPr>
        <a:xfrm>
          <a:off x="14383800" y="9857520"/>
          <a:ext cx="77184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56</xdr:row>
      <xdr:rowOff>63720</xdr:rowOff>
    </xdr:from>
    <xdr:to>
      <xdr:col>87</xdr:col>
      <xdr:colOff>41040</xdr:colOff>
      <xdr:row>57</xdr:row>
      <xdr:rowOff>110160</xdr:rowOff>
    </xdr:to>
    <xdr:sp>
      <xdr:nvSpPr>
        <xdr:cNvPr id="703" name="その他平均値テキスト"/>
        <xdr:cNvSpPr/>
      </xdr:nvSpPr>
      <xdr:spPr>
        <a:xfrm>
          <a:off x="15244920" y="9664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10.1</a:t>
          </a:r>
          <a:endParaRPr b="0" lang="en-US" sz="1000" spc="-1" strike="noStrike">
            <a:latin typeface="Times New Roman"/>
          </a:endParaRPr>
        </a:p>
      </xdr:txBody>
    </xdr:sp>
    <xdr:clientData/>
  </xdr:twoCellAnchor>
  <xdr:twoCellAnchor editAs="twoCell">
    <xdr:from>
      <xdr:col>82</xdr:col>
      <xdr:colOff>57240</xdr:colOff>
      <xdr:row>57</xdr:row>
      <xdr:rowOff>26640</xdr:rowOff>
    </xdr:from>
    <xdr:to>
      <xdr:col>82</xdr:col>
      <xdr:colOff>158400</xdr:colOff>
      <xdr:row>57</xdr:row>
      <xdr:rowOff>127800</xdr:rowOff>
    </xdr:to>
    <xdr:sp>
      <xdr:nvSpPr>
        <xdr:cNvPr id="704" name="フローチャート: 判断 247"/>
        <xdr:cNvSpPr/>
      </xdr:nvSpPr>
      <xdr:spPr>
        <a:xfrm>
          <a:off x="15105240" y="979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57</xdr:row>
      <xdr:rowOff>24120</xdr:rowOff>
    </xdr:from>
    <xdr:to>
      <xdr:col>78</xdr:col>
      <xdr:colOff>69840</xdr:colOff>
      <xdr:row>57</xdr:row>
      <xdr:rowOff>84960</xdr:rowOff>
    </xdr:to>
    <xdr:sp>
      <xdr:nvSpPr>
        <xdr:cNvPr id="705" name="直線コネクタ 248"/>
        <xdr:cNvSpPr/>
      </xdr:nvSpPr>
      <xdr:spPr>
        <a:xfrm>
          <a:off x="13577040" y="9796680"/>
          <a:ext cx="80676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58</xdr:row>
      <xdr:rowOff>0</xdr:rowOff>
    </xdr:from>
    <xdr:to>
      <xdr:col>78</xdr:col>
      <xdr:colOff>120240</xdr:colOff>
      <xdr:row>58</xdr:row>
      <xdr:rowOff>101160</xdr:rowOff>
    </xdr:to>
    <xdr:sp>
      <xdr:nvSpPr>
        <xdr:cNvPr id="706" name="フローチャート: 判断 249"/>
        <xdr:cNvSpPr/>
      </xdr:nvSpPr>
      <xdr:spPr>
        <a:xfrm>
          <a:off x="14333040" y="994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58</xdr:row>
      <xdr:rowOff>106920</xdr:rowOff>
    </xdr:from>
    <xdr:to>
      <xdr:col>80</xdr:col>
      <xdr:colOff>91080</xdr:colOff>
      <xdr:row>59</xdr:row>
      <xdr:rowOff>153360</xdr:rowOff>
    </xdr:to>
    <xdr:sp>
      <xdr:nvSpPr>
        <xdr:cNvPr id="707" name="テキスト ボックス 250"/>
        <xdr:cNvSpPr/>
      </xdr:nvSpPr>
      <xdr:spPr>
        <a:xfrm>
          <a:off x="14036040" y="10050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69</xdr:col>
      <xdr:colOff>91800</xdr:colOff>
      <xdr:row>57</xdr:row>
      <xdr:rowOff>24120</xdr:rowOff>
    </xdr:from>
    <xdr:to>
      <xdr:col>73</xdr:col>
      <xdr:colOff>180720</xdr:colOff>
      <xdr:row>57</xdr:row>
      <xdr:rowOff>138240</xdr:rowOff>
    </xdr:to>
    <xdr:sp>
      <xdr:nvSpPr>
        <xdr:cNvPr id="708" name="直線コネクタ 251"/>
        <xdr:cNvSpPr/>
      </xdr:nvSpPr>
      <xdr:spPr>
        <a:xfrm flipV="1">
          <a:off x="12754080" y="9796680"/>
          <a:ext cx="822960" cy="11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156240</xdr:rowOff>
    </xdr:from>
    <xdr:to>
      <xdr:col>74</xdr:col>
      <xdr:colOff>31680</xdr:colOff>
      <xdr:row>58</xdr:row>
      <xdr:rowOff>86040</xdr:rowOff>
    </xdr:to>
    <xdr:sp>
      <xdr:nvSpPr>
        <xdr:cNvPr id="709" name="フローチャート: 判断 252"/>
        <xdr:cNvSpPr/>
      </xdr:nvSpPr>
      <xdr:spPr>
        <a:xfrm>
          <a:off x="13526640" y="99288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91800</xdr:rowOff>
    </xdr:from>
    <xdr:to>
      <xdr:col>76</xdr:col>
      <xdr:colOff>27720</xdr:colOff>
      <xdr:row>59</xdr:row>
      <xdr:rowOff>138240</xdr:rowOff>
    </xdr:to>
    <xdr:sp>
      <xdr:nvSpPr>
        <xdr:cNvPr id="710" name="テキスト ボックス 253"/>
        <xdr:cNvSpPr/>
      </xdr:nvSpPr>
      <xdr:spPr>
        <a:xfrm>
          <a:off x="13213080" y="10035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65</xdr:col>
      <xdr:colOff>2880</xdr:colOff>
      <xdr:row>56</xdr:row>
      <xdr:rowOff>104040</xdr:rowOff>
    </xdr:from>
    <xdr:to>
      <xdr:col>69</xdr:col>
      <xdr:colOff>91800</xdr:colOff>
      <xdr:row>57</xdr:row>
      <xdr:rowOff>138240</xdr:rowOff>
    </xdr:to>
    <xdr:sp>
      <xdr:nvSpPr>
        <xdr:cNvPr id="711" name="直線コネクタ 254"/>
        <xdr:cNvSpPr/>
      </xdr:nvSpPr>
      <xdr:spPr>
        <a:xfrm>
          <a:off x="11931120" y="9705240"/>
          <a:ext cx="822960" cy="20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58</xdr:row>
      <xdr:rowOff>60840</xdr:rowOff>
    </xdr:from>
    <xdr:to>
      <xdr:col>69</xdr:col>
      <xdr:colOff>142560</xdr:colOff>
      <xdr:row>58</xdr:row>
      <xdr:rowOff>162000</xdr:rowOff>
    </xdr:to>
    <xdr:sp>
      <xdr:nvSpPr>
        <xdr:cNvPr id="712" name="フローチャート: 判断 255"/>
        <xdr:cNvSpPr/>
      </xdr:nvSpPr>
      <xdr:spPr>
        <a:xfrm>
          <a:off x="12703680" y="1000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167760</xdr:rowOff>
    </xdr:from>
    <xdr:to>
      <xdr:col>71</xdr:col>
      <xdr:colOff>138960</xdr:colOff>
      <xdr:row>60</xdr:row>
      <xdr:rowOff>42480</xdr:rowOff>
    </xdr:to>
    <xdr:sp>
      <xdr:nvSpPr>
        <xdr:cNvPr id="713" name="テキスト ボックス 256"/>
        <xdr:cNvSpPr/>
      </xdr:nvSpPr>
      <xdr:spPr>
        <a:xfrm>
          <a:off x="12406680" y="1011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64</xdr:col>
      <xdr:colOff>152280</xdr:colOff>
      <xdr:row>58</xdr:row>
      <xdr:rowOff>76320</xdr:rowOff>
    </xdr:from>
    <xdr:to>
      <xdr:col>65</xdr:col>
      <xdr:colOff>53640</xdr:colOff>
      <xdr:row>59</xdr:row>
      <xdr:rowOff>6120</xdr:rowOff>
    </xdr:to>
    <xdr:sp>
      <xdr:nvSpPr>
        <xdr:cNvPr id="714" name="フローチャート: 判断 257"/>
        <xdr:cNvSpPr/>
      </xdr:nvSpPr>
      <xdr:spPr>
        <a:xfrm>
          <a:off x="11896920" y="100202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11880</xdr:rowOff>
    </xdr:from>
    <xdr:to>
      <xdr:col>67</xdr:col>
      <xdr:colOff>50040</xdr:colOff>
      <xdr:row>60</xdr:row>
      <xdr:rowOff>57960</xdr:rowOff>
    </xdr:to>
    <xdr:sp>
      <xdr:nvSpPr>
        <xdr:cNvPr id="715" name="テキスト ボックス 258"/>
        <xdr:cNvSpPr/>
      </xdr:nvSpPr>
      <xdr:spPr>
        <a:xfrm>
          <a:off x="11583720" y="10127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xdr:nvSpPr>
        <xdr:cNvPr id="716" name="テキスト ボックス 259"/>
        <xdr:cNvSpPr/>
      </xdr:nvSpPr>
      <xdr:spPr>
        <a:xfrm>
          <a:off x="149565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xdr:nvSpPr>
        <xdr:cNvPr id="717" name="テキスト ボックス 260"/>
        <xdr:cNvSpPr/>
      </xdr:nvSpPr>
      <xdr:spPr>
        <a:xfrm>
          <a:off x="1418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18" name="テキスト ボックス 261"/>
        <xdr:cNvSpPr/>
      </xdr:nvSpPr>
      <xdr:spPr>
        <a:xfrm>
          <a:off x="1337832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19" name="テキスト ボックス 262"/>
        <xdr:cNvSpPr/>
      </xdr:nvSpPr>
      <xdr:spPr>
        <a:xfrm>
          <a:off x="1255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xdr:nvSpPr>
        <xdr:cNvPr id="720" name="テキスト ボックス 263"/>
        <xdr:cNvSpPr/>
      </xdr:nvSpPr>
      <xdr:spPr>
        <a:xfrm>
          <a:off x="117486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57</xdr:row>
      <xdr:rowOff>87480</xdr:rowOff>
    </xdr:from>
    <xdr:to>
      <xdr:col>82</xdr:col>
      <xdr:colOff>158400</xdr:colOff>
      <xdr:row>58</xdr:row>
      <xdr:rowOff>17280</xdr:rowOff>
    </xdr:to>
    <xdr:sp>
      <xdr:nvSpPr>
        <xdr:cNvPr id="721" name="楕円 264"/>
        <xdr:cNvSpPr/>
      </xdr:nvSpPr>
      <xdr:spPr>
        <a:xfrm>
          <a:off x="15105240" y="986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57</xdr:row>
      <xdr:rowOff>80280</xdr:rowOff>
    </xdr:from>
    <xdr:to>
      <xdr:col>87</xdr:col>
      <xdr:colOff>41040</xdr:colOff>
      <xdr:row>58</xdr:row>
      <xdr:rowOff>126720</xdr:rowOff>
    </xdr:to>
    <xdr:sp>
      <xdr:nvSpPr>
        <xdr:cNvPr id="722" name="その他該当値テキスト"/>
        <xdr:cNvSpPr/>
      </xdr:nvSpPr>
      <xdr:spPr>
        <a:xfrm>
          <a:off x="15244920" y="9852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78</xdr:col>
      <xdr:colOff>19080</xdr:colOff>
      <xdr:row>57</xdr:row>
      <xdr:rowOff>34200</xdr:rowOff>
    </xdr:from>
    <xdr:to>
      <xdr:col>78</xdr:col>
      <xdr:colOff>120240</xdr:colOff>
      <xdr:row>57</xdr:row>
      <xdr:rowOff>135360</xdr:rowOff>
    </xdr:to>
    <xdr:sp>
      <xdr:nvSpPr>
        <xdr:cNvPr id="723" name="楕円 266"/>
        <xdr:cNvSpPr/>
      </xdr:nvSpPr>
      <xdr:spPr>
        <a:xfrm>
          <a:off x="14333040" y="9806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166680</xdr:rowOff>
    </xdr:from>
    <xdr:to>
      <xdr:col>80</xdr:col>
      <xdr:colOff>91080</xdr:colOff>
      <xdr:row>57</xdr:row>
      <xdr:rowOff>41400</xdr:rowOff>
    </xdr:to>
    <xdr:sp>
      <xdr:nvSpPr>
        <xdr:cNvPr id="724" name="テキスト ボックス 267"/>
        <xdr:cNvSpPr/>
      </xdr:nvSpPr>
      <xdr:spPr>
        <a:xfrm>
          <a:off x="14036040" y="95961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Times New Roman"/>
          </a:endParaRPr>
        </a:p>
      </xdr:txBody>
    </xdr:sp>
    <xdr:clientData/>
  </xdr:twoCellAnchor>
  <xdr:twoCellAnchor editAs="twoCell">
    <xdr:from>
      <xdr:col>73</xdr:col>
      <xdr:colOff>130320</xdr:colOff>
      <xdr:row>56</xdr:row>
      <xdr:rowOff>144720</xdr:rowOff>
    </xdr:from>
    <xdr:to>
      <xdr:col>74</xdr:col>
      <xdr:colOff>31680</xdr:colOff>
      <xdr:row>57</xdr:row>
      <xdr:rowOff>74520</xdr:rowOff>
    </xdr:to>
    <xdr:sp>
      <xdr:nvSpPr>
        <xdr:cNvPr id="725" name="楕円 268"/>
        <xdr:cNvSpPr/>
      </xdr:nvSpPr>
      <xdr:spPr>
        <a:xfrm>
          <a:off x="13526640" y="97459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105480</xdr:rowOff>
    </xdr:from>
    <xdr:to>
      <xdr:col>76</xdr:col>
      <xdr:colOff>27720</xdr:colOff>
      <xdr:row>56</xdr:row>
      <xdr:rowOff>151560</xdr:rowOff>
    </xdr:to>
    <xdr:sp>
      <xdr:nvSpPr>
        <xdr:cNvPr id="726" name="テキスト ボックス 269"/>
        <xdr:cNvSpPr/>
      </xdr:nvSpPr>
      <xdr:spPr>
        <a:xfrm>
          <a:off x="13213080" y="9534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Times New Roman"/>
          </a:endParaRPr>
        </a:p>
      </xdr:txBody>
    </xdr:sp>
    <xdr:clientData/>
  </xdr:twoCellAnchor>
  <xdr:twoCellAnchor editAs="twoCell">
    <xdr:from>
      <xdr:col>69</xdr:col>
      <xdr:colOff>41400</xdr:colOff>
      <xdr:row>57</xdr:row>
      <xdr:rowOff>87480</xdr:rowOff>
    </xdr:from>
    <xdr:to>
      <xdr:col>69</xdr:col>
      <xdr:colOff>142560</xdr:colOff>
      <xdr:row>58</xdr:row>
      <xdr:rowOff>17280</xdr:rowOff>
    </xdr:to>
    <xdr:sp>
      <xdr:nvSpPr>
        <xdr:cNvPr id="727" name="楕円 270"/>
        <xdr:cNvSpPr/>
      </xdr:nvSpPr>
      <xdr:spPr>
        <a:xfrm>
          <a:off x="12703680" y="986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56</xdr:row>
      <xdr:rowOff>48600</xdr:rowOff>
    </xdr:from>
    <xdr:to>
      <xdr:col>71</xdr:col>
      <xdr:colOff>138960</xdr:colOff>
      <xdr:row>57</xdr:row>
      <xdr:rowOff>95040</xdr:rowOff>
    </xdr:to>
    <xdr:sp>
      <xdr:nvSpPr>
        <xdr:cNvPr id="728" name="テキスト ボックス 271"/>
        <xdr:cNvSpPr/>
      </xdr:nvSpPr>
      <xdr:spPr>
        <a:xfrm>
          <a:off x="12406680" y="964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64</xdr:col>
      <xdr:colOff>152280</xdr:colOff>
      <xdr:row>56</xdr:row>
      <xdr:rowOff>53280</xdr:rowOff>
    </xdr:from>
    <xdr:to>
      <xdr:col>65</xdr:col>
      <xdr:colOff>53640</xdr:colOff>
      <xdr:row>56</xdr:row>
      <xdr:rowOff>154440</xdr:rowOff>
    </xdr:to>
    <xdr:sp>
      <xdr:nvSpPr>
        <xdr:cNvPr id="729" name="楕円 272"/>
        <xdr:cNvSpPr/>
      </xdr:nvSpPr>
      <xdr:spPr>
        <a:xfrm>
          <a:off x="11896920" y="96544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14400</xdr:rowOff>
    </xdr:from>
    <xdr:to>
      <xdr:col>67</xdr:col>
      <xdr:colOff>50040</xdr:colOff>
      <xdr:row>56</xdr:row>
      <xdr:rowOff>60480</xdr:rowOff>
    </xdr:to>
    <xdr:sp>
      <xdr:nvSpPr>
        <xdr:cNvPr id="730" name="テキスト ボックス 273"/>
        <xdr:cNvSpPr/>
      </xdr:nvSpPr>
      <xdr:spPr>
        <a:xfrm>
          <a:off x="11583720" y="944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31" name="正方形/長方形 274"/>
        <xdr:cNvSpPr/>
      </xdr:nvSpPr>
      <xdr:spPr>
        <a:xfrm>
          <a:off x="1142208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32" name="正方形/長方形 275"/>
        <xdr:cNvSpPr/>
      </xdr:nvSpPr>
      <xdr:spPr>
        <a:xfrm>
          <a:off x="15677640" y="4762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33" name="正方形/長方形 276"/>
        <xdr:cNvSpPr/>
      </xdr:nvSpPr>
      <xdr:spPr>
        <a:xfrm>
          <a:off x="15677640" y="4952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22/45</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34" name="正方形/長方形 277"/>
        <xdr:cNvSpPr/>
      </xdr:nvSpPr>
      <xdr:spPr>
        <a:xfrm>
          <a:off x="17235000" y="4762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35" name="正方形/長方形 278"/>
        <xdr:cNvSpPr/>
      </xdr:nvSpPr>
      <xdr:spPr>
        <a:xfrm>
          <a:off x="17235000" y="4952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36" name="正方形/長方形 279"/>
        <xdr:cNvSpPr/>
      </xdr:nvSpPr>
      <xdr:spPr>
        <a:xfrm>
          <a:off x="1871604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37" name="正方形/長方形 280"/>
        <xdr:cNvSpPr/>
      </xdr:nvSpPr>
      <xdr:spPr>
        <a:xfrm>
          <a:off x="1871604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38" name="正方形/長方形 281"/>
        <xdr:cNvSpPr/>
      </xdr:nvSpPr>
      <xdr:spPr>
        <a:xfrm>
          <a:off x="1142208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39" name="正方形/長方形 282"/>
        <xdr:cNvSpPr/>
      </xdr:nvSpPr>
      <xdr:spPr>
        <a:xfrm>
          <a:off x="159789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40" name="正方形/長方形 283"/>
        <xdr:cNvSpPr/>
      </xdr:nvSpPr>
      <xdr:spPr>
        <a:xfrm>
          <a:off x="1602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41" name="テキスト ボックス 284"/>
        <xdr:cNvSpPr/>
      </xdr:nvSpPr>
      <xdr:spPr>
        <a:xfrm>
          <a:off x="160639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前年度からは</a:t>
          </a:r>
          <a:r>
            <a:rPr b="0" lang="en-US" sz="1100" spc="-1" strike="noStrike">
              <a:solidFill>
                <a:srgbClr val="000000"/>
              </a:solidFill>
              <a:latin typeface="ＭＳ ゴシック"/>
              <a:ea typeface="ＭＳ ゴシック"/>
            </a:rPr>
            <a:t>0.3%</a:t>
          </a:r>
          <a:r>
            <a:rPr b="0" lang="ja-JP" sz="1100" spc="-1" strike="noStrike">
              <a:solidFill>
                <a:srgbClr val="000000"/>
              </a:solidFill>
              <a:latin typeface="ＭＳ ゴシック"/>
              <a:ea typeface="ＭＳ ゴシック"/>
            </a:rPr>
            <a:t>増となっているものの、類似団体を下回る</a:t>
          </a:r>
          <a:r>
            <a:rPr b="0" lang="en-US" sz="1100" spc="-1" strike="noStrike">
              <a:solidFill>
                <a:srgbClr val="000000"/>
              </a:solidFill>
              <a:latin typeface="ＭＳ ゴシック"/>
              <a:ea typeface="ＭＳ ゴシック"/>
            </a:rPr>
            <a:t>12.2%</a:t>
          </a:r>
          <a:r>
            <a:rPr b="0" lang="ja-JP" sz="1100" spc="-1" strike="noStrike">
              <a:solidFill>
                <a:srgbClr val="000000"/>
              </a:solidFill>
              <a:latin typeface="ＭＳ ゴシック"/>
              <a:ea typeface="ＭＳ ゴシック"/>
            </a:rPr>
            <a:t>となった。補助金の交付基準の見直しを行い、補助費等の適正化に努める。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xdr:nvSpPr>
        <xdr:cNvPr id="742" name="テキスト ボックス 285"/>
        <xdr:cNvSpPr/>
      </xdr:nvSpPr>
      <xdr:spPr>
        <a:xfrm>
          <a:off x="1138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43" name="直線コネクタ 286"/>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xdr:nvSpPr>
        <xdr:cNvPr id="744" name="テキスト ボックス 287"/>
        <xdr:cNvSpPr/>
      </xdr:nvSpPr>
      <xdr:spPr>
        <a:xfrm>
          <a:off x="1096380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45" name="直線コネクタ 288"/>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119520</xdr:rowOff>
    </xdr:from>
    <xdr:to>
      <xdr:col>62</xdr:col>
      <xdr:colOff>93600</xdr:colOff>
      <xdr:row>41</xdr:row>
      <xdr:rowOff>165960</xdr:rowOff>
    </xdr:to>
    <xdr:sp>
      <xdr:nvSpPr>
        <xdr:cNvPr id="746" name="テキスト ボックス 289"/>
        <xdr:cNvSpPr/>
      </xdr:nvSpPr>
      <xdr:spPr>
        <a:xfrm>
          <a:off x="10963800" y="6977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47" name="直線コネクタ 290"/>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5400</xdr:rowOff>
    </xdr:from>
    <xdr:to>
      <xdr:col>62</xdr:col>
      <xdr:colOff>93600</xdr:colOff>
      <xdr:row>39</xdr:row>
      <xdr:rowOff>51840</xdr:rowOff>
    </xdr:to>
    <xdr:sp>
      <xdr:nvSpPr>
        <xdr:cNvPr id="748" name="テキスト ボックス 291"/>
        <xdr:cNvSpPr/>
      </xdr:nvSpPr>
      <xdr:spPr>
        <a:xfrm>
          <a:off x="10963800" y="652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49" name="直線コネクタ 292"/>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62280</xdr:rowOff>
    </xdr:from>
    <xdr:to>
      <xdr:col>62</xdr:col>
      <xdr:colOff>93600</xdr:colOff>
      <xdr:row>36</xdr:row>
      <xdr:rowOff>108360</xdr:rowOff>
    </xdr:to>
    <xdr:sp>
      <xdr:nvSpPr>
        <xdr:cNvPr id="750" name="テキスト ボックス 293"/>
        <xdr:cNvSpPr/>
      </xdr:nvSpPr>
      <xdr:spPr>
        <a:xfrm>
          <a:off x="10963800" y="6062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51" name="直線コネクタ 294"/>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119520</xdr:rowOff>
    </xdr:from>
    <xdr:to>
      <xdr:col>62</xdr:col>
      <xdr:colOff>93600</xdr:colOff>
      <xdr:row>33</xdr:row>
      <xdr:rowOff>165960</xdr:rowOff>
    </xdr:to>
    <xdr:sp>
      <xdr:nvSpPr>
        <xdr:cNvPr id="752" name="テキスト ボックス 295"/>
        <xdr:cNvSpPr/>
      </xdr:nvSpPr>
      <xdr:spPr>
        <a:xfrm>
          <a:off x="10963800" y="5605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53" name="直線コネクタ 296"/>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4" name="補助費等グラフ枠"/>
        <xdr:cNvSpPr/>
      </xdr:nvSpPr>
      <xdr:spPr>
        <a:xfrm>
          <a:off x="1142208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67320</xdr:rowOff>
    </xdr:from>
    <xdr:to>
      <xdr:col>82</xdr:col>
      <xdr:colOff>107640</xdr:colOff>
      <xdr:row>40</xdr:row>
      <xdr:rowOff>81000</xdr:rowOff>
    </xdr:to>
    <xdr:sp>
      <xdr:nvSpPr>
        <xdr:cNvPr id="755" name="直線コネクタ 298"/>
        <xdr:cNvSpPr/>
      </xdr:nvSpPr>
      <xdr:spPr>
        <a:xfrm flipV="1">
          <a:off x="15155640" y="5896440"/>
          <a:ext cx="0" cy="1042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40</xdr:row>
      <xdr:rowOff>73800</xdr:rowOff>
    </xdr:from>
    <xdr:to>
      <xdr:col>87</xdr:col>
      <xdr:colOff>41040</xdr:colOff>
      <xdr:row>41</xdr:row>
      <xdr:rowOff>120240</xdr:rowOff>
    </xdr:to>
    <xdr:sp>
      <xdr:nvSpPr>
        <xdr:cNvPr id="756" name="補助費等最小値テキスト"/>
        <xdr:cNvSpPr/>
      </xdr:nvSpPr>
      <xdr:spPr>
        <a:xfrm>
          <a:off x="15244920" y="693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82</xdr:col>
      <xdr:colOff>18720</xdr:colOff>
      <xdr:row>40</xdr:row>
      <xdr:rowOff>81000</xdr:rowOff>
    </xdr:from>
    <xdr:to>
      <xdr:col>83</xdr:col>
      <xdr:colOff>12960</xdr:colOff>
      <xdr:row>40</xdr:row>
      <xdr:rowOff>81000</xdr:rowOff>
    </xdr:to>
    <xdr:sp>
      <xdr:nvSpPr>
        <xdr:cNvPr id="757" name="直線コネクタ 300"/>
        <xdr:cNvSpPr/>
      </xdr:nvSpPr>
      <xdr:spPr>
        <a:xfrm>
          <a:off x="15066720" y="69390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33</xdr:row>
      <xdr:rowOff>3240</xdr:rowOff>
    </xdr:from>
    <xdr:to>
      <xdr:col>87</xdr:col>
      <xdr:colOff>41040</xdr:colOff>
      <xdr:row>34</xdr:row>
      <xdr:rowOff>49680</xdr:rowOff>
    </xdr:to>
    <xdr:sp>
      <xdr:nvSpPr>
        <xdr:cNvPr id="758" name="補助費等最大値テキスト"/>
        <xdr:cNvSpPr/>
      </xdr:nvSpPr>
      <xdr:spPr>
        <a:xfrm>
          <a:off x="15244920" y="566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82</xdr:col>
      <xdr:colOff>18720</xdr:colOff>
      <xdr:row>34</xdr:row>
      <xdr:rowOff>67320</xdr:rowOff>
    </xdr:from>
    <xdr:to>
      <xdr:col>83</xdr:col>
      <xdr:colOff>12960</xdr:colOff>
      <xdr:row>34</xdr:row>
      <xdr:rowOff>67320</xdr:rowOff>
    </xdr:to>
    <xdr:sp>
      <xdr:nvSpPr>
        <xdr:cNvPr id="759" name="直線コネクタ 302"/>
        <xdr:cNvSpPr/>
      </xdr:nvSpPr>
      <xdr:spPr>
        <a:xfrm>
          <a:off x="15066720" y="58964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99360</xdr:rowOff>
    </xdr:from>
    <xdr:to>
      <xdr:col>82</xdr:col>
      <xdr:colOff>107640</xdr:colOff>
      <xdr:row>36</xdr:row>
      <xdr:rowOff>113040</xdr:rowOff>
    </xdr:to>
    <xdr:sp>
      <xdr:nvSpPr>
        <xdr:cNvPr id="760" name="直線コネクタ 303"/>
        <xdr:cNvSpPr/>
      </xdr:nvSpPr>
      <xdr:spPr>
        <a:xfrm>
          <a:off x="14383800" y="6271560"/>
          <a:ext cx="7718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36</xdr:row>
      <xdr:rowOff>119160</xdr:rowOff>
    </xdr:from>
    <xdr:to>
      <xdr:col>87</xdr:col>
      <xdr:colOff>41040</xdr:colOff>
      <xdr:row>37</xdr:row>
      <xdr:rowOff>165600</xdr:rowOff>
    </xdr:to>
    <xdr:sp>
      <xdr:nvSpPr>
        <xdr:cNvPr id="761" name="補助費等平均値テキスト"/>
        <xdr:cNvSpPr/>
      </xdr:nvSpPr>
      <xdr:spPr>
        <a:xfrm>
          <a:off x="15244920" y="6291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82</xdr:col>
      <xdr:colOff>57240</xdr:colOff>
      <xdr:row>36</xdr:row>
      <xdr:rowOff>126360</xdr:rowOff>
    </xdr:from>
    <xdr:to>
      <xdr:col>82</xdr:col>
      <xdr:colOff>158400</xdr:colOff>
      <xdr:row>37</xdr:row>
      <xdr:rowOff>56160</xdr:rowOff>
    </xdr:to>
    <xdr:sp>
      <xdr:nvSpPr>
        <xdr:cNvPr id="762" name="フローチャート: 判断 305"/>
        <xdr:cNvSpPr/>
      </xdr:nvSpPr>
      <xdr:spPr>
        <a:xfrm>
          <a:off x="15105240" y="629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85680</xdr:rowOff>
    </xdr:from>
    <xdr:to>
      <xdr:col>78</xdr:col>
      <xdr:colOff>69840</xdr:colOff>
      <xdr:row>36</xdr:row>
      <xdr:rowOff>99360</xdr:rowOff>
    </xdr:to>
    <xdr:sp>
      <xdr:nvSpPr>
        <xdr:cNvPr id="763" name="直線コネクタ 306"/>
        <xdr:cNvSpPr/>
      </xdr:nvSpPr>
      <xdr:spPr>
        <a:xfrm>
          <a:off x="13577040" y="6257880"/>
          <a:ext cx="8067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71640</xdr:rowOff>
    </xdr:from>
    <xdr:to>
      <xdr:col>78</xdr:col>
      <xdr:colOff>120240</xdr:colOff>
      <xdr:row>37</xdr:row>
      <xdr:rowOff>1440</xdr:rowOff>
    </xdr:to>
    <xdr:sp>
      <xdr:nvSpPr>
        <xdr:cNvPr id="764" name="フローチャート: 判断 307"/>
        <xdr:cNvSpPr/>
      </xdr:nvSpPr>
      <xdr:spPr>
        <a:xfrm>
          <a:off x="14333040" y="624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7200</xdr:rowOff>
    </xdr:from>
    <xdr:to>
      <xdr:col>80</xdr:col>
      <xdr:colOff>91080</xdr:colOff>
      <xdr:row>38</xdr:row>
      <xdr:rowOff>53640</xdr:rowOff>
    </xdr:to>
    <xdr:sp>
      <xdr:nvSpPr>
        <xdr:cNvPr id="765" name="テキスト ボックス 308"/>
        <xdr:cNvSpPr/>
      </xdr:nvSpPr>
      <xdr:spPr>
        <a:xfrm>
          <a:off x="14036040" y="63507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69</xdr:col>
      <xdr:colOff>91800</xdr:colOff>
      <xdr:row>36</xdr:row>
      <xdr:rowOff>85680</xdr:rowOff>
    </xdr:from>
    <xdr:to>
      <xdr:col>73</xdr:col>
      <xdr:colOff>180720</xdr:colOff>
      <xdr:row>36</xdr:row>
      <xdr:rowOff>113040</xdr:rowOff>
    </xdr:to>
    <xdr:sp>
      <xdr:nvSpPr>
        <xdr:cNvPr id="766" name="直線コネクタ 309"/>
        <xdr:cNvSpPr/>
      </xdr:nvSpPr>
      <xdr:spPr>
        <a:xfrm flipV="1">
          <a:off x="12754080" y="6257880"/>
          <a:ext cx="8229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48600</xdr:rowOff>
    </xdr:from>
    <xdr:to>
      <xdr:col>74</xdr:col>
      <xdr:colOff>31680</xdr:colOff>
      <xdr:row>36</xdr:row>
      <xdr:rowOff>149760</xdr:rowOff>
    </xdr:to>
    <xdr:sp>
      <xdr:nvSpPr>
        <xdr:cNvPr id="767" name="フローチャート: 判断 310"/>
        <xdr:cNvSpPr/>
      </xdr:nvSpPr>
      <xdr:spPr>
        <a:xfrm>
          <a:off x="13526640" y="62208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36</xdr:row>
      <xdr:rowOff>155520</xdr:rowOff>
    </xdr:from>
    <xdr:to>
      <xdr:col>76</xdr:col>
      <xdr:colOff>27720</xdr:colOff>
      <xdr:row>38</xdr:row>
      <xdr:rowOff>30600</xdr:rowOff>
    </xdr:to>
    <xdr:sp>
      <xdr:nvSpPr>
        <xdr:cNvPr id="768" name="テキスト ボックス 311"/>
        <xdr:cNvSpPr/>
      </xdr:nvSpPr>
      <xdr:spPr>
        <a:xfrm>
          <a:off x="13213080" y="6327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65</xdr:col>
      <xdr:colOff>2880</xdr:colOff>
      <xdr:row>36</xdr:row>
      <xdr:rowOff>113040</xdr:rowOff>
    </xdr:from>
    <xdr:to>
      <xdr:col>69</xdr:col>
      <xdr:colOff>91800</xdr:colOff>
      <xdr:row>37</xdr:row>
      <xdr:rowOff>19440</xdr:rowOff>
    </xdr:to>
    <xdr:sp>
      <xdr:nvSpPr>
        <xdr:cNvPr id="769" name="直線コネクタ 312"/>
        <xdr:cNvSpPr/>
      </xdr:nvSpPr>
      <xdr:spPr>
        <a:xfrm flipV="1">
          <a:off x="11931120" y="6285240"/>
          <a:ext cx="822960" cy="7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71640</xdr:rowOff>
    </xdr:from>
    <xdr:to>
      <xdr:col>69</xdr:col>
      <xdr:colOff>142560</xdr:colOff>
      <xdr:row>37</xdr:row>
      <xdr:rowOff>1440</xdr:rowOff>
    </xdr:to>
    <xdr:sp>
      <xdr:nvSpPr>
        <xdr:cNvPr id="770" name="フローチャート: 判断 313"/>
        <xdr:cNvSpPr/>
      </xdr:nvSpPr>
      <xdr:spPr>
        <a:xfrm>
          <a:off x="12703680" y="624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7200</xdr:rowOff>
    </xdr:from>
    <xdr:to>
      <xdr:col>71</xdr:col>
      <xdr:colOff>138960</xdr:colOff>
      <xdr:row>38</xdr:row>
      <xdr:rowOff>53640</xdr:rowOff>
    </xdr:to>
    <xdr:sp>
      <xdr:nvSpPr>
        <xdr:cNvPr id="771" name="テキスト ボックス 314"/>
        <xdr:cNvSpPr/>
      </xdr:nvSpPr>
      <xdr:spPr>
        <a:xfrm>
          <a:off x="12406680" y="6350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64</xdr:col>
      <xdr:colOff>152280</xdr:colOff>
      <xdr:row>36</xdr:row>
      <xdr:rowOff>71640</xdr:rowOff>
    </xdr:from>
    <xdr:to>
      <xdr:col>65</xdr:col>
      <xdr:colOff>53640</xdr:colOff>
      <xdr:row>37</xdr:row>
      <xdr:rowOff>1440</xdr:rowOff>
    </xdr:to>
    <xdr:sp>
      <xdr:nvSpPr>
        <xdr:cNvPr id="772" name="フローチャート: 判断 315"/>
        <xdr:cNvSpPr/>
      </xdr:nvSpPr>
      <xdr:spPr>
        <a:xfrm>
          <a:off x="11896920" y="62438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35</xdr:row>
      <xdr:rowOff>32400</xdr:rowOff>
    </xdr:from>
    <xdr:to>
      <xdr:col>67</xdr:col>
      <xdr:colOff>50040</xdr:colOff>
      <xdr:row>36</xdr:row>
      <xdr:rowOff>78480</xdr:rowOff>
    </xdr:to>
    <xdr:sp>
      <xdr:nvSpPr>
        <xdr:cNvPr id="773" name="テキスト ボックス 316"/>
        <xdr:cNvSpPr/>
      </xdr:nvSpPr>
      <xdr:spPr>
        <a:xfrm>
          <a:off x="11583720" y="603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xdr:nvSpPr>
        <xdr:cNvPr id="774" name="テキスト ボックス 317"/>
        <xdr:cNvSpPr/>
      </xdr:nvSpPr>
      <xdr:spPr>
        <a:xfrm>
          <a:off x="149565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xdr:nvSpPr>
        <xdr:cNvPr id="775" name="テキスト ボックス 318"/>
        <xdr:cNvSpPr/>
      </xdr:nvSpPr>
      <xdr:spPr>
        <a:xfrm>
          <a:off x="1418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776" name="テキスト ボックス 319"/>
        <xdr:cNvSpPr/>
      </xdr:nvSpPr>
      <xdr:spPr>
        <a:xfrm>
          <a:off x="1337832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777" name="テキスト ボックス 320"/>
        <xdr:cNvSpPr/>
      </xdr:nvSpPr>
      <xdr:spPr>
        <a:xfrm>
          <a:off x="1255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xdr:nvSpPr>
        <xdr:cNvPr id="778" name="テキスト ボックス 321"/>
        <xdr:cNvSpPr/>
      </xdr:nvSpPr>
      <xdr:spPr>
        <a:xfrm>
          <a:off x="117486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36</xdr:row>
      <xdr:rowOff>62640</xdr:rowOff>
    </xdr:from>
    <xdr:to>
      <xdr:col>82</xdr:col>
      <xdr:colOff>158400</xdr:colOff>
      <xdr:row>36</xdr:row>
      <xdr:rowOff>163800</xdr:rowOff>
    </xdr:to>
    <xdr:sp>
      <xdr:nvSpPr>
        <xdr:cNvPr id="779" name="楕円 322"/>
        <xdr:cNvSpPr/>
      </xdr:nvSpPr>
      <xdr:spPr>
        <a:xfrm>
          <a:off x="15105240" y="623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35</xdr:row>
      <xdr:rowOff>99360</xdr:rowOff>
    </xdr:from>
    <xdr:to>
      <xdr:col>87</xdr:col>
      <xdr:colOff>41040</xdr:colOff>
      <xdr:row>36</xdr:row>
      <xdr:rowOff>145440</xdr:rowOff>
    </xdr:to>
    <xdr:sp>
      <xdr:nvSpPr>
        <xdr:cNvPr id="780" name="補助費等該当値テキスト"/>
        <xdr:cNvSpPr/>
      </xdr:nvSpPr>
      <xdr:spPr>
        <a:xfrm>
          <a:off x="15244920" y="609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78</xdr:col>
      <xdr:colOff>19080</xdr:colOff>
      <xdr:row>36</xdr:row>
      <xdr:rowOff>48600</xdr:rowOff>
    </xdr:from>
    <xdr:to>
      <xdr:col>78</xdr:col>
      <xdr:colOff>120240</xdr:colOff>
      <xdr:row>36</xdr:row>
      <xdr:rowOff>149760</xdr:rowOff>
    </xdr:to>
    <xdr:sp>
      <xdr:nvSpPr>
        <xdr:cNvPr id="781" name="楕円 324"/>
        <xdr:cNvSpPr/>
      </xdr:nvSpPr>
      <xdr:spPr>
        <a:xfrm>
          <a:off x="14333040" y="622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35</xdr:row>
      <xdr:rowOff>9720</xdr:rowOff>
    </xdr:from>
    <xdr:to>
      <xdr:col>80</xdr:col>
      <xdr:colOff>91080</xdr:colOff>
      <xdr:row>36</xdr:row>
      <xdr:rowOff>55800</xdr:rowOff>
    </xdr:to>
    <xdr:sp>
      <xdr:nvSpPr>
        <xdr:cNvPr id="782" name="テキスト ボックス 325"/>
        <xdr:cNvSpPr/>
      </xdr:nvSpPr>
      <xdr:spPr>
        <a:xfrm>
          <a:off x="14036040" y="60102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73</xdr:col>
      <xdr:colOff>130320</xdr:colOff>
      <xdr:row>36</xdr:row>
      <xdr:rowOff>34920</xdr:rowOff>
    </xdr:from>
    <xdr:to>
      <xdr:col>74</xdr:col>
      <xdr:colOff>31680</xdr:colOff>
      <xdr:row>36</xdr:row>
      <xdr:rowOff>136080</xdr:rowOff>
    </xdr:to>
    <xdr:sp>
      <xdr:nvSpPr>
        <xdr:cNvPr id="783" name="楕円 326"/>
        <xdr:cNvSpPr/>
      </xdr:nvSpPr>
      <xdr:spPr>
        <a:xfrm>
          <a:off x="13526640" y="62071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167400</xdr:rowOff>
    </xdr:from>
    <xdr:to>
      <xdr:col>76</xdr:col>
      <xdr:colOff>27720</xdr:colOff>
      <xdr:row>36</xdr:row>
      <xdr:rowOff>42120</xdr:rowOff>
    </xdr:to>
    <xdr:sp>
      <xdr:nvSpPr>
        <xdr:cNvPr id="784" name="テキスト ボックス 327"/>
        <xdr:cNvSpPr/>
      </xdr:nvSpPr>
      <xdr:spPr>
        <a:xfrm>
          <a:off x="13213080" y="5996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69</xdr:col>
      <xdr:colOff>41400</xdr:colOff>
      <xdr:row>36</xdr:row>
      <xdr:rowOff>62640</xdr:rowOff>
    </xdr:from>
    <xdr:to>
      <xdr:col>69</xdr:col>
      <xdr:colOff>142560</xdr:colOff>
      <xdr:row>36</xdr:row>
      <xdr:rowOff>163800</xdr:rowOff>
    </xdr:to>
    <xdr:sp>
      <xdr:nvSpPr>
        <xdr:cNvPr id="785" name="楕円 328"/>
        <xdr:cNvSpPr/>
      </xdr:nvSpPr>
      <xdr:spPr>
        <a:xfrm>
          <a:off x="12703680" y="623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35</xdr:row>
      <xdr:rowOff>23400</xdr:rowOff>
    </xdr:from>
    <xdr:to>
      <xdr:col>71</xdr:col>
      <xdr:colOff>138960</xdr:colOff>
      <xdr:row>36</xdr:row>
      <xdr:rowOff>69480</xdr:rowOff>
    </xdr:to>
    <xdr:sp>
      <xdr:nvSpPr>
        <xdr:cNvPr id="786" name="テキスト ボックス 329"/>
        <xdr:cNvSpPr/>
      </xdr:nvSpPr>
      <xdr:spPr>
        <a:xfrm>
          <a:off x="12406680" y="602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64</xdr:col>
      <xdr:colOff>152280</xdr:colOff>
      <xdr:row>36</xdr:row>
      <xdr:rowOff>140040</xdr:rowOff>
    </xdr:from>
    <xdr:to>
      <xdr:col>65</xdr:col>
      <xdr:colOff>53640</xdr:colOff>
      <xdr:row>37</xdr:row>
      <xdr:rowOff>69840</xdr:rowOff>
    </xdr:to>
    <xdr:sp>
      <xdr:nvSpPr>
        <xdr:cNvPr id="787" name="楕円 330"/>
        <xdr:cNvSpPr/>
      </xdr:nvSpPr>
      <xdr:spPr>
        <a:xfrm>
          <a:off x="11896920" y="6312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75600</xdr:rowOff>
    </xdr:from>
    <xdr:to>
      <xdr:col>67</xdr:col>
      <xdr:colOff>50040</xdr:colOff>
      <xdr:row>38</xdr:row>
      <xdr:rowOff>122040</xdr:rowOff>
    </xdr:to>
    <xdr:sp>
      <xdr:nvSpPr>
        <xdr:cNvPr id="788" name="テキスト ボックス 331"/>
        <xdr:cNvSpPr/>
      </xdr:nvSpPr>
      <xdr:spPr>
        <a:xfrm>
          <a:off x="11583720" y="641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89" name="正方形/長方形 332"/>
        <xdr:cNvSpPr/>
      </xdr:nvSpPr>
      <xdr:spPr>
        <a:xfrm>
          <a:off x="71244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790" name="正方形/長方形 333"/>
        <xdr:cNvSpPr/>
      </xdr:nvSpPr>
      <xdr:spPr>
        <a:xfrm>
          <a:off x="496800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791" name="正方形/長方形 334"/>
        <xdr:cNvSpPr/>
      </xdr:nvSpPr>
      <xdr:spPr>
        <a:xfrm>
          <a:off x="496800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33/45</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792" name="正方形/長方形 335"/>
        <xdr:cNvSpPr/>
      </xdr:nvSpPr>
      <xdr:spPr>
        <a:xfrm>
          <a:off x="6508440" y="11620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793" name="正方形/長方形 336"/>
        <xdr:cNvSpPr/>
      </xdr:nvSpPr>
      <xdr:spPr>
        <a:xfrm>
          <a:off x="6508440" y="11810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794" name="正方形/長方形 337"/>
        <xdr:cNvSpPr/>
      </xdr:nvSpPr>
      <xdr:spPr>
        <a:xfrm>
          <a:off x="798912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795" name="正方形/長方形 338"/>
        <xdr:cNvSpPr/>
      </xdr:nvSpPr>
      <xdr:spPr>
        <a:xfrm>
          <a:off x="798912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796" name="正方形/長方形 339"/>
        <xdr:cNvSpPr/>
      </xdr:nvSpPr>
      <xdr:spPr>
        <a:xfrm>
          <a:off x="71244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797" name="正方形/長方形 340"/>
        <xdr:cNvSpPr/>
      </xdr:nvSpPr>
      <xdr:spPr>
        <a:xfrm>
          <a:off x="52527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798" name="正方形/長方形 341"/>
        <xdr:cNvSpPr/>
      </xdr:nvSpPr>
      <xdr:spPr>
        <a:xfrm>
          <a:off x="531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799" name="テキスト ボックス 342"/>
        <xdr:cNvSpPr/>
      </xdr:nvSpPr>
      <xdr:spPr>
        <a:xfrm>
          <a:off x="53377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昨年から</a:t>
          </a:r>
          <a:r>
            <a:rPr b="0" lang="en-US" sz="1100" spc="-1" strike="noStrike">
              <a:solidFill>
                <a:srgbClr val="000000"/>
              </a:solidFill>
              <a:latin typeface="ＭＳ ゴシック"/>
              <a:ea typeface="ＭＳ ゴシック"/>
            </a:rPr>
            <a:t>1.3</a:t>
          </a:r>
          <a:r>
            <a:rPr b="0" lang="ja-JP" sz="1100" spc="-1" strike="noStrike">
              <a:solidFill>
                <a:srgbClr val="000000"/>
              </a:solidFill>
              <a:latin typeface="ＭＳ ゴシック"/>
              <a:ea typeface="ＭＳ ゴシック"/>
            </a:rPr>
            <a:t>％増加しており、類似団体と比較してやや高い水準にある。近年の公共道路や公共施設に係る過疎債の元利償還金によるものとなっている。今後も中長期的な財政状況を勘案したうえ、事業の選定を図り公債費の抑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800" name="テキスト ボックス 343"/>
        <xdr:cNvSpPr/>
      </xdr:nvSpPr>
      <xdr:spPr>
        <a:xfrm>
          <a:off x="67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01" name="直線コネクタ 344"/>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xdr:nvSpPr>
        <xdr:cNvPr id="802" name="テキスト ボックス 345"/>
        <xdr:cNvSpPr/>
      </xdr:nvSpPr>
      <xdr:spPr>
        <a:xfrm>
          <a:off x="23724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81</xdr:row>
      <xdr:rowOff>145800</xdr:rowOff>
    </xdr:from>
    <xdr:to>
      <xdr:col>26</xdr:col>
      <xdr:colOff>183960</xdr:colOff>
      <xdr:row>81</xdr:row>
      <xdr:rowOff>145800</xdr:rowOff>
    </xdr:to>
    <xdr:sp>
      <xdr:nvSpPr>
        <xdr:cNvPr id="803" name="直線コネクタ 346"/>
        <xdr:cNvSpPr/>
      </xdr:nvSpPr>
      <xdr:spPr>
        <a:xfrm>
          <a:off x="71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24480</xdr:rowOff>
    </xdr:from>
    <xdr:to>
      <xdr:col>4</xdr:col>
      <xdr:colOff>10800</xdr:colOff>
      <xdr:row>82</xdr:row>
      <xdr:rowOff>70920</xdr:rowOff>
    </xdr:to>
    <xdr:sp>
      <xdr:nvSpPr>
        <xdr:cNvPr id="804" name="テキスト ボックス 347"/>
        <xdr:cNvSpPr/>
      </xdr:nvSpPr>
      <xdr:spPr>
        <a:xfrm>
          <a:off x="23724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79</xdr:row>
      <xdr:rowOff>107640</xdr:rowOff>
    </xdr:from>
    <xdr:to>
      <xdr:col>26</xdr:col>
      <xdr:colOff>183960</xdr:colOff>
      <xdr:row>79</xdr:row>
      <xdr:rowOff>107640</xdr:rowOff>
    </xdr:to>
    <xdr:sp>
      <xdr:nvSpPr>
        <xdr:cNvPr id="805" name="直線コネクタ 348"/>
        <xdr:cNvSpPr/>
      </xdr:nvSpPr>
      <xdr:spPr>
        <a:xfrm>
          <a:off x="71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157680</xdr:rowOff>
    </xdr:from>
    <xdr:to>
      <xdr:col>4</xdr:col>
      <xdr:colOff>10800</xdr:colOff>
      <xdr:row>80</xdr:row>
      <xdr:rowOff>32400</xdr:rowOff>
    </xdr:to>
    <xdr:sp>
      <xdr:nvSpPr>
        <xdr:cNvPr id="806" name="テキスト ボックス 349"/>
        <xdr:cNvSpPr/>
      </xdr:nvSpPr>
      <xdr:spPr>
        <a:xfrm>
          <a:off x="23724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77</xdr:row>
      <xdr:rowOff>69840</xdr:rowOff>
    </xdr:from>
    <xdr:to>
      <xdr:col>26</xdr:col>
      <xdr:colOff>183960</xdr:colOff>
      <xdr:row>77</xdr:row>
      <xdr:rowOff>69840</xdr:rowOff>
    </xdr:to>
    <xdr:sp>
      <xdr:nvSpPr>
        <xdr:cNvPr id="807" name="直線コネクタ 350"/>
        <xdr:cNvSpPr/>
      </xdr:nvSpPr>
      <xdr:spPr>
        <a:xfrm>
          <a:off x="71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76</xdr:row>
      <xdr:rowOff>119520</xdr:rowOff>
    </xdr:from>
    <xdr:to>
      <xdr:col>4</xdr:col>
      <xdr:colOff>10800</xdr:colOff>
      <xdr:row>77</xdr:row>
      <xdr:rowOff>165960</xdr:rowOff>
    </xdr:to>
    <xdr:sp>
      <xdr:nvSpPr>
        <xdr:cNvPr id="808" name="テキスト ボックス 351"/>
        <xdr:cNvSpPr/>
      </xdr:nvSpPr>
      <xdr:spPr>
        <a:xfrm>
          <a:off x="23724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75</xdr:row>
      <xdr:rowOff>31680</xdr:rowOff>
    </xdr:from>
    <xdr:to>
      <xdr:col>26</xdr:col>
      <xdr:colOff>183960</xdr:colOff>
      <xdr:row>75</xdr:row>
      <xdr:rowOff>31680</xdr:rowOff>
    </xdr:to>
    <xdr:sp>
      <xdr:nvSpPr>
        <xdr:cNvPr id="809" name="直線コネクタ 352"/>
        <xdr:cNvSpPr/>
      </xdr:nvSpPr>
      <xdr:spPr>
        <a:xfrm>
          <a:off x="71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74</xdr:row>
      <xdr:rowOff>81360</xdr:rowOff>
    </xdr:from>
    <xdr:to>
      <xdr:col>4</xdr:col>
      <xdr:colOff>10800</xdr:colOff>
      <xdr:row>75</xdr:row>
      <xdr:rowOff>127800</xdr:rowOff>
    </xdr:to>
    <xdr:sp>
      <xdr:nvSpPr>
        <xdr:cNvPr id="810" name="テキスト ボックス 353"/>
        <xdr:cNvSpPr/>
      </xdr:nvSpPr>
      <xdr:spPr>
        <a:xfrm>
          <a:off x="23724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72</xdr:row>
      <xdr:rowOff>164880</xdr:rowOff>
    </xdr:from>
    <xdr:to>
      <xdr:col>26</xdr:col>
      <xdr:colOff>183960</xdr:colOff>
      <xdr:row>72</xdr:row>
      <xdr:rowOff>164880</xdr:rowOff>
    </xdr:to>
    <xdr:sp>
      <xdr:nvSpPr>
        <xdr:cNvPr id="811" name="直線コネクタ 354"/>
        <xdr:cNvSpPr/>
      </xdr:nvSpPr>
      <xdr:spPr>
        <a:xfrm>
          <a:off x="71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43560</xdr:rowOff>
    </xdr:from>
    <xdr:to>
      <xdr:col>4</xdr:col>
      <xdr:colOff>10800</xdr:colOff>
      <xdr:row>73</xdr:row>
      <xdr:rowOff>90000</xdr:rowOff>
    </xdr:to>
    <xdr:sp>
      <xdr:nvSpPr>
        <xdr:cNvPr id="812" name="テキスト ボックス 355"/>
        <xdr:cNvSpPr/>
      </xdr:nvSpPr>
      <xdr:spPr>
        <a:xfrm>
          <a:off x="23724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13" name="直線コネクタ 356"/>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14" name="公債費グラフ枠"/>
        <xdr:cNvSpPr/>
      </xdr:nvSpPr>
      <xdr:spPr>
        <a:xfrm>
          <a:off x="71244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164880</xdr:rowOff>
    </xdr:from>
    <xdr:to>
      <xdr:col>24</xdr:col>
      <xdr:colOff>25200</xdr:colOff>
      <xdr:row>80</xdr:row>
      <xdr:rowOff>39240</xdr:rowOff>
    </xdr:to>
    <xdr:sp>
      <xdr:nvSpPr>
        <xdr:cNvPr id="815" name="直線コネクタ 358"/>
        <xdr:cNvSpPr/>
      </xdr:nvSpPr>
      <xdr:spPr>
        <a:xfrm flipV="1">
          <a:off x="4429440" y="12509280"/>
          <a:ext cx="0" cy="1245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80</xdr:row>
      <xdr:rowOff>32040</xdr:rowOff>
    </xdr:from>
    <xdr:to>
      <xdr:col>28</xdr:col>
      <xdr:colOff>142200</xdr:colOff>
      <xdr:row>81</xdr:row>
      <xdr:rowOff>78480</xdr:rowOff>
    </xdr:to>
    <xdr:sp>
      <xdr:nvSpPr>
        <xdr:cNvPr id="816" name="公債費最小値テキスト"/>
        <xdr:cNvSpPr/>
      </xdr:nvSpPr>
      <xdr:spPr>
        <a:xfrm>
          <a:off x="4518720" y="13748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32.7</a:t>
          </a:r>
          <a:endParaRPr b="0" lang="en-US" sz="1000" spc="-1" strike="noStrike">
            <a:latin typeface="Times New Roman"/>
          </a:endParaRPr>
        </a:p>
      </xdr:txBody>
    </xdr:sp>
    <xdr:clientData/>
  </xdr:twoCellAnchor>
  <xdr:twoCellAnchor editAs="twoCell">
    <xdr:from>
      <xdr:col>23</xdr:col>
      <xdr:colOff>136440</xdr:colOff>
      <xdr:row>80</xdr:row>
      <xdr:rowOff>39240</xdr:rowOff>
    </xdr:from>
    <xdr:to>
      <xdr:col>24</xdr:col>
      <xdr:colOff>114120</xdr:colOff>
      <xdr:row>80</xdr:row>
      <xdr:rowOff>39240</xdr:rowOff>
    </xdr:to>
    <xdr:sp>
      <xdr:nvSpPr>
        <xdr:cNvPr id="817" name="直線コネクタ 360"/>
        <xdr:cNvSpPr/>
      </xdr:nvSpPr>
      <xdr:spPr>
        <a:xfrm>
          <a:off x="4357080" y="1375524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71</xdr:row>
      <xdr:rowOff>100440</xdr:rowOff>
    </xdr:from>
    <xdr:to>
      <xdr:col>28</xdr:col>
      <xdr:colOff>142200</xdr:colOff>
      <xdr:row>72</xdr:row>
      <xdr:rowOff>146520</xdr:rowOff>
    </xdr:to>
    <xdr:sp>
      <xdr:nvSpPr>
        <xdr:cNvPr id="818" name="公債費最大値テキスト"/>
        <xdr:cNvSpPr/>
      </xdr:nvSpPr>
      <xdr:spPr>
        <a:xfrm>
          <a:off x="4518720" y="12273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23</xdr:col>
      <xdr:colOff>136440</xdr:colOff>
      <xdr:row>72</xdr:row>
      <xdr:rowOff>164880</xdr:rowOff>
    </xdr:from>
    <xdr:to>
      <xdr:col>24</xdr:col>
      <xdr:colOff>114120</xdr:colOff>
      <xdr:row>72</xdr:row>
      <xdr:rowOff>164880</xdr:rowOff>
    </xdr:to>
    <xdr:sp>
      <xdr:nvSpPr>
        <xdr:cNvPr id="819" name="直線コネクタ 362"/>
        <xdr:cNvSpPr/>
      </xdr:nvSpPr>
      <xdr:spPr>
        <a:xfrm>
          <a:off x="4357080" y="125092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77</xdr:row>
      <xdr:rowOff>77400</xdr:rowOff>
    </xdr:from>
    <xdr:to>
      <xdr:col>24</xdr:col>
      <xdr:colOff>25200</xdr:colOff>
      <xdr:row>77</xdr:row>
      <xdr:rowOff>126720</xdr:rowOff>
    </xdr:to>
    <xdr:sp>
      <xdr:nvSpPr>
        <xdr:cNvPr id="820" name="直線コネクタ 363"/>
        <xdr:cNvSpPr/>
      </xdr:nvSpPr>
      <xdr:spPr>
        <a:xfrm>
          <a:off x="3673800" y="13278960"/>
          <a:ext cx="75564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75</xdr:row>
      <xdr:rowOff>124560</xdr:rowOff>
    </xdr:from>
    <xdr:to>
      <xdr:col>28</xdr:col>
      <xdr:colOff>142200</xdr:colOff>
      <xdr:row>76</xdr:row>
      <xdr:rowOff>170640</xdr:rowOff>
    </xdr:to>
    <xdr:sp>
      <xdr:nvSpPr>
        <xdr:cNvPr id="821" name="公債費平均値テキスト"/>
        <xdr:cNvSpPr/>
      </xdr:nvSpPr>
      <xdr:spPr>
        <a:xfrm>
          <a:off x="4518720" y="1298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17.3</a:t>
          </a:r>
          <a:endParaRPr b="0" lang="en-US" sz="1000" spc="-1" strike="noStrike">
            <a:latin typeface="Times New Roman"/>
          </a:endParaRPr>
        </a:p>
      </xdr:txBody>
    </xdr:sp>
    <xdr:clientData/>
  </xdr:twoCellAnchor>
  <xdr:twoCellAnchor editAs="twoCell">
    <xdr:from>
      <xdr:col>23</xdr:col>
      <xdr:colOff>174600</xdr:colOff>
      <xdr:row>76</xdr:row>
      <xdr:rowOff>87480</xdr:rowOff>
    </xdr:from>
    <xdr:to>
      <xdr:col>24</xdr:col>
      <xdr:colOff>75960</xdr:colOff>
      <xdr:row>77</xdr:row>
      <xdr:rowOff>17280</xdr:rowOff>
    </xdr:to>
    <xdr:sp>
      <xdr:nvSpPr>
        <xdr:cNvPr id="822" name="フローチャート: 判断 365"/>
        <xdr:cNvSpPr/>
      </xdr:nvSpPr>
      <xdr:spPr>
        <a:xfrm>
          <a:off x="4395240" y="131176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77</xdr:row>
      <xdr:rowOff>54360</xdr:rowOff>
    </xdr:from>
    <xdr:to>
      <xdr:col>20</xdr:col>
      <xdr:colOff>3600</xdr:colOff>
      <xdr:row>77</xdr:row>
      <xdr:rowOff>77400</xdr:rowOff>
    </xdr:to>
    <xdr:sp>
      <xdr:nvSpPr>
        <xdr:cNvPr id="823" name="直線コネクタ 366"/>
        <xdr:cNvSpPr/>
      </xdr:nvSpPr>
      <xdr:spPr>
        <a:xfrm>
          <a:off x="2850840" y="13255920"/>
          <a:ext cx="82296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76</xdr:row>
      <xdr:rowOff>45720</xdr:rowOff>
    </xdr:from>
    <xdr:to>
      <xdr:col>20</xdr:col>
      <xdr:colOff>37800</xdr:colOff>
      <xdr:row>76</xdr:row>
      <xdr:rowOff>146880</xdr:rowOff>
    </xdr:to>
    <xdr:sp>
      <xdr:nvSpPr>
        <xdr:cNvPr id="824" name="フローチャート: 判断 367"/>
        <xdr:cNvSpPr/>
      </xdr:nvSpPr>
      <xdr:spPr>
        <a:xfrm>
          <a:off x="3623040" y="13075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6480</xdr:rowOff>
    </xdr:from>
    <xdr:to>
      <xdr:col>22</xdr:col>
      <xdr:colOff>8640</xdr:colOff>
      <xdr:row>76</xdr:row>
      <xdr:rowOff>52560</xdr:rowOff>
    </xdr:to>
    <xdr:sp>
      <xdr:nvSpPr>
        <xdr:cNvPr id="825" name="テキスト ボックス 368"/>
        <xdr:cNvSpPr/>
      </xdr:nvSpPr>
      <xdr:spPr>
        <a:xfrm>
          <a:off x="3309480" y="12864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twoCell">
    <xdr:from>
      <xdr:col>11</xdr:col>
      <xdr:colOff>9360</xdr:colOff>
      <xdr:row>77</xdr:row>
      <xdr:rowOff>54360</xdr:rowOff>
    </xdr:from>
    <xdr:to>
      <xdr:col>15</xdr:col>
      <xdr:colOff>98280</xdr:colOff>
      <xdr:row>77</xdr:row>
      <xdr:rowOff>61920</xdr:rowOff>
    </xdr:to>
    <xdr:sp>
      <xdr:nvSpPr>
        <xdr:cNvPr id="826" name="直線コネクタ 369"/>
        <xdr:cNvSpPr/>
      </xdr:nvSpPr>
      <xdr:spPr>
        <a:xfrm flipV="1">
          <a:off x="2027880" y="13255920"/>
          <a:ext cx="82296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76</xdr:row>
      <xdr:rowOff>15120</xdr:rowOff>
    </xdr:from>
    <xdr:to>
      <xdr:col>15</xdr:col>
      <xdr:colOff>148680</xdr:colOff>
      <xdr:row>76</xdr:row>
      <xdr:rowOff>116280</xdr:rowOff>
    </xdr:to>
    <xdr:sp>
      <xdr:nvSpPr>
        <xdr:cNvPr id="827" name="フローチャート: 判断 370"/>
        <xdr:cNvSpPr/>
      </xdr:nvSpPr>
      <xdr:spPr>
        <a:xfrm>
          <a:off x="2800080" y="1304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74</xdr:row>
      <xdr:rowOff>147600</xdr:rowOff>
    </xdr:from>
    <xdr:to>
      <xdr:col>17</xdr:col>
      <xdr:colOff>145080</xdr:colOff>
      <xdr:row>76</xdr:row>
      <xdr:rowOff>22320</xdr:rowOff>
    </xdr:to>
    <xdr:sp>
      <xdr:nvSpPr>
        <xdr:cNvPr id="828" name="テキスト ボックス 371"/>
        <xdr:cNvSpPr/>
      </xdr:nvSpPr>
      <xdr:spPr>
        <a:xfrm>
          <a:off x="2502720" y="12834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xdr:col>
      <xdr:colOff>120600</xdr:colOff>
      <xdr:row>77</xdr:row>
      <xdr:rowOff>61920</xdr:rowOff>
    </xdr:from>
    <xdr:to>
      <xdr:col>11</xdr:col>
      <xdr:colOff>9360</xdr:colOff>
      <xdr:row>77</xdr:row>
      <xdr:rowOff>65880</xdr:rowOff>
    </xdr:to>
    <xdr:sp>
      <xdr:nvSpPr>
        <xdr:cNvPr id="829" name="直線コネクタ 372"/>
        <xdr:cNvSpPr/>
      </xdr:nvSpPr>
      <xdr:spPr>
        <a:xfrm flipV="1">
          <a:off x="1221480" y="13263480"/>
          <a:ext cx="8064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76</xdr:row>
      <xdr:rowOff>53280</xdr:rowOff>
    </xdr:from>
    <xdr:to>
      <xdr:col>11</xdr:col>
      <xdr:colOff>60120</xdr:colOff>
      <xdr:row>76</xdr:row>
      <xdr:rowOff>154440</xdr:rowOff>
    </xdr:to>
    <xdr:sp>
      <xdr:nvSpPr>
        <xdr:cNvPr id="830" name="フローチャート: 判断 373"/>
        <xdr:cNvSpPr/>
      </xdr:nvSpPr>
      <xdr:spPr>
        <a:xfrm>
          <a:off x="1993680" y="130834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14400</xdr:rowOff>
    </xdr:from>
    <xdr:to>
      <xdr:col>13</xdr:col>
      <xdr:colOff>56160</xdr:colOff>
      <xdr:row>76</xdr:row>
      <xdr:rowOff>60480</xdr:rowOff>
    </xdr:to>
    <xdr:sp>
      <xdr:nvSpPr>
        <xdr:cNvPr id="831" name="テキスト ボックス 374"/>
        <xdr:cNvSpPr/>
      </xdr:nvSpPr>
      <xdr:spPr>
        <a:xfrm>
          <a:off x="1679760" y="1287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a:t>
          </a:r>
          <a:endParaRPr b="0" lang="en-US" sz="1000" spc="-1" strike="noStrike">
            <a:latin typeface="Times New Roman"/>
          </a:endParaRPr>
        </a:p>
      </xdr:txBody>
    </xdr:sp>
    <xdr:clientData/>
  </xdr:twoCellAnchor>
  <xdr:twoCellAnchor editAs="twoCell">
    <xdr:from>
      <xdr:col>6</xdr:col>
      <xdr:colOff>69840</xdr:colOff>
      <xdr:row>76</xdr:row>
      <xdr:rowOff>45720</xdr:rowOff>
    </xdr:from>
    <xdr:to>
      <xdr:col>6</xdr:col>
      <xdr:colOff>171000</xdr:colOff>
      <xdr:row>76</xdr:row>
      <xdr:rowOff>146880</xdr:rowOff>
    </xdr:to>
    <xdr:sp>
      <xdr:nvSpPr>
        <xdr:cNvPr id="832" name="フローチャート: 判断 375"/>
        <xdr:cNvSpPr/>
      </xdr:nvSpPr>
      <xdr:spPr>
        <a:xfrm>
          <a:off x="1170720" y="1307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6480</xdr:rowOff>
    </xdr:from>
    <xdr:to>
      <xdr:col>8</xdr:col>
      <xdr:colOff>167400</xdr:colOff>
      <xdr:row>76</xdr:row>
      <xdr:rowOff>52560</xdr:rowOff>
    </xdr:to>
    <xdr:sp>
      <xdr:nvSpPr>
        <xdr:cNvPr id="833" name="テキスト ボックス 376"/>
        <xdr:cNvSpPr/>
      </xdr:nvSpPr>
      <xdr:spPr>
        <a:xfrm>
          <a:off x="873720" y="12864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xdr:nvSpPr>
        <xdr:cNvPr id="834" name="テキスト ボックス 377"/>
        <xdr:cNvSpPr/>
      </xdr:nvSpPr>
      <xdr:spPr>
        <a:xfrm>
          <a:off x="4230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xdr:nvSpPr>
        <xdr:cNvPr id="835" name="テキスト ボックス 378"/>
        <xdr:cNvSpPr/>
      </xdr:nvSpPr>
      <xdr:spPr>
        <a:xfrm>
          <a:off x="347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36" name="テキスト ボックス 379"/>
        <xdr:cNvSpPr/>
      </xdr:nvSpPr>
      <xdr:spPr>
        <a:xfrm>
          <a:off x="26514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xdr:nvSpPr>
        <xdr:cNvPr id="837" name="テキスト ボックス 380"/>
        <xdr:cNvSpPr/>
      </xdr:nvSpPr>
      <xdr:spPr>
        <a:xfrm>
          <a:off x="184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xdr:nvSpPr>
        <xdr:cNvPr id="838" name="テキスト ボックス 381"/>
        <xdr:cNvSpPr/>
      </xdr:nvSpPr>
      <xdr:spPr>
        <a:xfrm>
          <a:off x="102204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77</xdr:row>
      <xdr:rowOff>76320</xdr:rowOff>
    </xdr:from>
    <xdr:to>
      <xdr:col>24</xdr:col>
      <xdr:colOff>75960</xdr:colOff>
      <xdr:row>78</xdr:row>
      <xdr:rowOff>6120</xdr:rowOff>
    </xdr:to>
    <xdr:sp>
      <xdr:nvSpPr>
        <xdr:cNvPr id="839" name="楕円 382"/>
        <xdr:cNvSpPr/>
      </xdr:nvSpPr>
      <xdr:spPr>
        <a:xfrm>
          <a:off x="4395240" y="13277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77</xdr:row>
      <xdr:rowOff>68760</xdr:rowOff>
    </xdr:from>
    <xdr:to>
      <xdr:col>28</xdr:col>
      <xdr:colOff>142200</xdr:colOff>
      <xdr:row>78</xdr:row>
      <xdr:rowOff>115200</xdr:rowOff>
    </xdr:to>
    <xdr:sp>
      <xdr:nvSpPr>
        <xdr:cNvPr id="840" name="公債費該当値テキスト"/>
        <xdr:cNvSpPr/>
      </xdr:nvSpPr>
      <xdr:spPr>
        <a:xfrm>
          <a:off x="4518720" y="1327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21.5</a:t>
          </a:r>
          <a:endParaRPr b="0" lang="en-US" sz="1000" spc="-1" strike="noStrike">
            <a:latin typeface="Times New Roman"/>
          </a:endParaRPr>
        </a:p>
      </xdr:txBody>
    </xdr:sp>
    <xdr:clientData/>
  </xdr:twoCellAnchor>
  <xdr:twoCellAnchor editAs="twoCell">
    <xdr:from>
      <xdr:col>19</xdr:col>
      <xdr:colOff>136440</xdr:colOff>
      <xdr:row>77</xdr:row>
      <xdr:rowOff>26640</xdr:rowOff>
    </xdr:from>
    <xdr:to>
      <xdr:col>20</xdr:col>
      <xdr:colOff>37800</xdr:colOff>
      <xdr:row>77</xdr:row>
      <xdr:rowOff>127800</xdr:rowOff>
    </xdr:to>
    <xdr:sp>
      <xdr:nvSpPr>
        <xdr:cNvPr id="841" name="楕円 384"/>
        <xdr:cNvSpPr/>
      </xdr:nvSpPr>
      <xdr:spPr>
        <a:xfrm>
          <a:off x="3623040" y="132282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77</xdr:row>
      <xdr:rowOff>133560</xdr:rowOff>
    </xdr:from>
    <xdr:to>
      <xdr:col>22</xdr:col>
      <xdr:colOff>8640</xdr:colOff>
      <xdr:row>79</xdr:row>
      <xdr:rowOff>8640</xdr:rowOff>
    </xdr:to>
    <xdr:sp>
      <xdr:nvSpPr>
        <xdr:cNvPr id="842" name="テキスト ボックス 385"/>
        <xdr:cNvSpPr/>
      </xdr:nvSpPr>
      <xdr:spPr>
        <a:xfrm>
          <a:off x="3309480" y="13335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a:t>
          </a:r>
          <a:endParaRPr b="0" lang="en-US" sz="1000" spc="-1" strike="noStrike">
            <a:latin typeface="Times New Roman"/>
          </a:endParaRPr>
        </a:p>
      </xdr:txBody>
    </xdr:sp>
    <xdr:clientData/>
  </xdr:twoCellAnchor>
  <xdr:twoCellAnchor editAs="twoCell">
    <xdr:from>
      <xdr:col>15</xdr:col>
      <xdr:colOff>47520</xdr:colOff>
      <xdr:row>77</xdr:row>
      <xdr:rowOff>3960</xdr:rowOff>
    </xdr:from>
    <xdr:to>
      <xdr:col>15</xdr:col>
      <xdr:colOff>148680</xdr:colOff>
      <xdr:row>77</xdr:row>
      <xdr:rowOff>105120</xdr:rowOff>
    </xdr:to>
    <xdr:sp>
      <xdr:nvSpPr>
        <xdr:cNvPr id="843" name="楕円 386"/>
        <xdr:cNvSpPr/>
      </xdr:nvSpPr>
      <xdr:spPr>
        <a:xfrm>
          <a:off x="2800080" y="13205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77</xdr:row>
      <xdr:rowOff>110880</xdr:rowOff>
    </xdr:from>
    <xdr:to>
      <xdr:col>17</xdr:col>
      <xdr:colOff>145080</xdr:colOff>
      <xdr:row>78</xdr:row>
      <xdr:rowOff>157320</xdr:rowOff>
    </xdr:to>
    <xdr:sp>
      <xdr:nvSpPr>
        <xdr:cNvPr id="844" name="テキスト ボックス 387"/>
        <xdr:cNvSpPr/>
      </xdr:nvSpPr>
      <xdr:spPr>
        <a:xfrm>
          <a:off x="2502720" y="13312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a:t>
          </a:r>
          <a:endParaRPr b="0" lang="en-US" sz="1000" spc="-1" strike="noStrike">
            <a:latin typeface="Times New Roman"/>
          </a:endParaRPr>
        </a:p>
      </xdr:txBody>
    </xdr:sp>
    <xdr:clientData/>
  </xdr:twoCellAnchor>
  <xdr:twoCellAnchor editAs="twoCell">
    <xdr:from>
      <xdr:col>10</xdr:col>
      <xdr:colOff>158760</xdr:colOff>
      <xdr:row>77</xdr:row>
      <xdr:rowOff>11520</xdr:rowOff>
    </xdr:from>
    <xdr:to>
      <xdr:col>11</xdr:col>
      <xdr:colOff>60120</xdr:colOff>
      <xdr:row>77</xdr:row>
      <xdr:rowOff>112680</xdr:rowOff>
    </xdr:to>
    <xdr:sp>
      <xdr:nvSpPr>
        <xdr:cNvPr id="845" name="楕円 388"/>
        <xdr:cNvSpPr/>
      </xdr:nvSpPr>
      <xdr:spPr>
        <a:xfrm>
          <a:off x="1993680" y="132130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77</xdr:row>
      <xdr:rowOff>118440</xdr:rowOff>
    </xdr:from>
    <xdr:to>
      <xdr:col>13</xdr:col>
      <xdr:colOff>56160</xdr:colOff>
      <xdr:row>78</xdr:row>
      <xdr:rowOff>164880</xdr:rowOff>
    </xdr:to>
    <xdr:sp>
      <xdr:nvSpPr>
        <xdr:cNvPr id="846" name="テキスト ボックス 389"/>
        <xdr:cNvSpPr/>
      </xdr:nvSpPr>
      <xdr:spPr>
        <a:xfrm>
          <a:off x="1679760" y="13320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a:t>
          </a:r>
          <a:endParaRPr b="0" lang="en-US" sz="1000" spc="-1" strike="noStrike">
            <a:latin typeface="Times New Roman"/>
          </a:endParaRPr>
        </a:p>
      </xdr:txBody>
    </xdr:sp>
    <xdr:clientData/>
  </xdr:twoCellAnchor>
  <xdr:twoCellAnchor editAs="twoCell">
    <xdr:from>
      <xdr:col>6</xdr:col>
      <xdr:colOff>69840</xdr:colOff>
      <xdr:row>77</xdr:row>
      <xdr:rowOff>15120</xdr:rowOff>
    </xdr:from>
    <xdr:to>
      <xdr:col>6</xdr:col>
      <xdr:colOff>171000</xdr:colOff>
      <xdr:row>77</xdr:row>
      <xdr:rowOff>116280</xdr:rowOff>
    </xdr:to>
    <xdr:sp>
      <xdr:nvSpPr>
        <xdr:cNvPr id="847" name="楕円 390"/>
        <xdr:cNvSpPr/>
      </xdr:nvSpPr>
      <xdr:spPr>
        <a:xfrm>
          <a:off x="1170720" y="13216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77</xdr:row>
      <xdr:rowOff>122040</xdr:rowOff>
    </xdr:from>
    <xdr:to>
      <xdr:col>8</xdr:col>
      <xdr:colOff>167400</xdr:colOff>
      <xdr:row>78</xdr:row>
      <xdr:rowOff>168480</xdr:rowOff>
    </xdr:to>
    <xdr:sp>
      <xdr:nvSpPr>
        <xdr:cNvPr id="848" name="テキスト ボックス 391"/>
        <xdr:cNvSpPr/>
      </xdr:nvSpPr>
      <xdr:spPr>
        <a:xfrm>
          <a:off x="873720" y="13323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49" name="正方形/長方形 392"/>
        <xdr:cNvSpPr/>
      </xdr:nvSpPr>
      <xdr:spPr>
        <a:xfrm>
          <a:off x="1142208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50" name="正方形/長方形 393"/>
        <xdr:cNvSpPr/>
      </xdr:nvSpPr>
      <xdr:spPr>
        <a:xfrm>
          <a:off x="15677640" y="11620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51" name="正方形/長方形 394"/>
        <xdr:cNvSpPr/>
      </xdr:nvSpPr>
      <xdr:spPr>
        <a:xfrm>
          <a:off x="15677640" y="11810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52" name="正方形/長方形 395"/>
        <xdr:cNvSpPr/>
      </xdr:nvSpPr>
      <xdr:spPr>
        <a:xfrm>
          <a:off x="17235000" y="11620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53" name="正方形/長方形 396"/>
        <xdr:cNvSpPr/>
      </xdr:nvSpPr>
      <xdr:spPr>
        <a:xfrm>
          <a:off x="17235000" y="11810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54" name="正方形/長方形 397"/>
        <xdr:cNvSpPr/>
      </xdr:nvSpPr>
      <xdr:spPr>
        <a:xfrm>
          <a:off x="1871604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55" name="正方形/長方形 398"/>
        <xdr:cNvSpPr/>
      </xdr:nvSpPr>
      <xdr:spPr>
        <a:xfrm>
          <a:off x="1871604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74.0</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56" name="正方形/長方形 399"/>
        <xdr:cNvSpPr/>
      </xdr:nvSpPr>
      <xdr:spPr>
        <a:xfrm>
          <a:off x="1142208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57" name="正方形/長方形 400"/>
        <xdr:cNvSpPr/>
      </xdr:nvSpPr>
      <xdr:spPr>
        <a:xfrm>
          <a:off x="159789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58" name="正方形/長方形 401"/>
        <xdr:cNvSpPr/>
      </xdr:nvSpPr>
      <xdr:spPr>
        <a:xfrm>
          <a:off x="1602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59" name="テキスト ボックス 402"/>
        <xdr:cNvSpPr/>
      </xdr:nvSpPr>
      <xdr:spPr>
        <a:xfrm>
          <a:off x="160639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rPr>
            <a:t>前年度から</a:t>
          </a:r>
          <a:r>
            <a:rPr b="0" lang="en-US" sz="1100" spc="-1" strike="noStrike">
              <a:solidFill>
                <a:srgbClr val="000000"/>
              </a:solidFill>
              <a:latin typeface="Calibri"/>
            </a:rPr>
            <a:t>0.9</a:t>
          </a:r>
          <a:r>
            <a:rPr b="0" lang="ja-JP" sz="1100" spc="-1" strike="noStrike">
              <a:solidFill>
                <a:srgbClr val="000000"/>
              </a:solidFill>
              <a:latin typeface="Calibri"/>
            </a:rPr>
            <a:t>％増加しているものの、引き続き類似団体を下回る結果となった。今後も事業の見直し、選定を行い、効率的な行政運営に努める。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xdr:nvSpPr>
        <xdr:cNvPr id="860" name="テキスト ボックス 403"/>
        <xdr:cNvSpPr/>
      </xdr:nvSpPr>
      <xdr:spPr>
        <a:xfrm>
          <a:off x="1138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61" name="直線コネクタ 404"/>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xdr:nvSpPr>
        <xdr:cNvPr id="862" name="テキスト ボックス 405"/>
        <xdr:cNvSpPr/>
      </xdr:nvSpPr>
      <xdr:spPr>
        <a:xfrm>
          <a:off x="1096380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63" name="直線コネクタ 406"/>
        <xdr:cNvSpPr/>
      </xdr:nvSpPr>
      <xdr:spPr>
        <a:xfrm>
          <a:off x="1142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93600</xdr:colOff>
      <xdr:row>82</xdr:row>
      <xdr:rowOff>70920</xdr:rowOff>
    </xdr:to>
    <xdr:sp>
      <xdr:nvSpPr>
        <xdr:cNvPr id="864" name="テキスト ボックス 407"/>
        <xdr:cNvSpPr/>
      </xdr:nvSpPr>
      <xdr:spPr>
        <a:xfrm>
          <a:off x="1096380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65" name="直線コネクタ 408"/>
        <xdr:cNvSpPr/>
      </xdr:nvSpPr>
      <xdr:spPr>
        <a:xfrm>
          <a:off x="1142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93600</xdr:colOff>
      <xdr:row>80</xdr:row>
      <xdr:rowOff>32400</xdr:rowOff>
    </xdr:to>
    <xdr:sp>
      <xdr:nvSpPr>
        <xdr:cNvPr id="866" name="テキスト ボックス 409"/>
        <xdr:cNvSpPr/>
      </xdr:nvSpPr>
      <xdr:spPr>
        <a:xfrm>
          <a:off x="1096380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67" name="直線コネクタ 410"/>
        <xdr:cNvSpPr/>
      </xdr:nvSpPr>
      <xdr:spPr>
        <a:xfrm>
          <a:off x="1142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93600</xdr:colOff>
      <xdr:row>77</xdr:row>
      <xdr:rowOff>165960</xdr:rowOff>
    </xdr:to>
    <xdr:sp>
      <xdr:nvSpPr>
        <xdr:cNvPr id="868" name="テキスト ボックス 411"/>
        <xdr:cNvSpPr/>
      </xdr:nvSpPr>
      <xdr:spPr>
        <a:xfrm>
          <a:off x="1096380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69" name="直線コネクタ 412"/>
        <xdr:cNvSpPr/>
      </xdr:nvSpPr>
      <xdr:spPr>
        <a:xfrm>
          <a:off x="1142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93600</xdr:colOff>
      <xdr:row>75</xdr:row>
      <xdr:rowOff>127800</xdr:rowOff>
    </xdr:to>
    <xdr:sp>
      <xdr:nvSpPr>
        <xdr:cNvPr id="870" name="テキスト ボックス 413"/>
        <xdr:cNvSpPr/>
      </xdr:nvSpPr>
      <xdr:spPr>
        <a:xfrm>
          <a:off x="1096380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71" name="直線コネクタ 414"/>
        <xdr:cNvSpPr/>
      </xdr:nvSpPr>
      <xdr:spPr>
        <a:xfrm>
          <a:off x="1142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93600</xdr:colOff>
      <xdr:row>73</xdr:row>
      <xdr:rowOff>90000</xdr:rowOff>
    </xdr:to>
    <xdr:sp>
      <xdr:nvSpPr>
        <xdr:cNvPr id="872" name="テキスト ボックス 415"/>
        <xdr:cNvSpPr/>
      </xdr:nvSpPr>
      <xdr:spPr>
        <a:xfrm>
          <a:off x="1096380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73" name="直線コネクタ 416"/>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xdr:nvSpPr>
        <xdr:cNvPr id="874" name="テキスト ボックス 417"/>
        <xdr:cNvSpPr/>
      </xdr:nvSpPr>
      <xdr:spPr>
        <a:xfrm>
          <a:off x="10963800" y="12006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5" name="公債費以外グラフ枠"/>
        <xdr:cNvSpPr/>
      </xdr:nvSpPr>
      <xdr:spPr>
        <a:xfrm>
          <a:off x="1142208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5040</xdr:rowOff>
    </xdr:from>
    <xdr:to>
      <xdr:col>82</xdr:col>
      <xdr:colOff>107640</xdr:colOff>
      <xdr:row>81</xdr:row>
      <xdr:rowOff>100080</xdr:rowOff>
    </xdr:to>
    <xdr:sp>
      <xdr:nvSpPr>
        <xdr:cNvPr id="876" name="直線コネクタ 419"/>
        <xdr:cNvSpPr/>
      </xdr:nvSpPr>
      <xdr:spPr>
        <a:xfrm flipV="1">
          <a:off x="15155640" y="12520800"/>
          <a:ext cx="0" cy="1466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81</xdr:row>
      <xdr:rowOff>92880</xdr:rowOff>
    </xdr:from>
    <xdr:to>
      <xdr:col>87</xdr:col>
      <xdr:colOff>41040</xdr:colOff>
      <xdr:row>82</xdr:row>
      <xdr:rowOff>139320</xdr:rowOff>
    </xdr:to>
    <xdr:sp>
      <xdr:nvSpPr>
        <xdr:cNvPr id="877" name="公債費以外最小値テキスト"/>
        <xdr:cNvSpPr/>
      </xdr:nvSpPr>
      <xdr:spPr>
        <a:xfrm>
          <a:off x="15244920" y="13980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88.8</a:t>
          </a:r>
          <a:endParaRPr b="0" lang="en-US" sz="1000" spc="-1" strike="noStrike">
            <a:latin typeface="Times New Roman"/>
          </a:endParaRPr>
        </a:p>
      </xdr:txBody>
    </xdr:sp>
    <xdr:clientData/>
  </xdr:twoCellAnchor>
  <xdr:twoCellAnchor editAs="twoCell">
    <xdr:from>
      <xdr:col>82</xdr:col>
      <xdr:colOff>18720</xdr:colOff>
      <xdr:row>81</xdr:row>
      <xdr:rowOff>100080</xdr:rowOff>
    </xdr:from>
    <xdr:to>
      <xdr:col>83</xdr:col>
      <xdr:colOff>12960</xdr:colOff>
      <xdr:row>81</xdr:row>
      <xdr:rowOff>100080</xdr:rowOff>
    </xdr:to>
    <xdr:sp>
      <xdr:nvSpPr>
        <xdr:cNvPr id="878" name="直線コネクタ 421"/>
        <xdr:cNvSpPr/>
      </xdr:nvSpPr>
      <xdr:spPr>
        <a:xfrm>
          <a:off x="15066720" y="139874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71</xdr:row>
      <xdr:rowOff>111960</xdr:rowOff>
    </xdr:from>
    <xdr:to>
      <xdr:col>87</xdr:col>
      <xdr:colOff>41040</xdr:colOff>
      <xdr:row>72</xdr:row>
      <xdr:rowOff>158040</xdr:rowOff>
    </xdr:to>
    <xdr:sp>
      <xdr:nvSpPr>
        <xdr:cNvPr id="879" name="公債費以外最大値テキスト"/>
        <xdr:cNvSpPr/>
      </xdr:nvSpPr>
      <xdr:spPr>
        <a:xfrm>
          <a:off x="15244920" y="1228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50.3</a:t>
          </a:r>
          <a:endParaRPr b="0" lang="en-US" sz="1000" spc="-1" strike="noStrike">
            <a:latin typeface="Times New Roman"/>
          </a:endParaRPr>
        </a:p>
      </xdr:txBody>
    </xdr:sp>
    <xdr:clientData/>
  </xdr:twoCellAnchor>
  <xdr:twoCellAnchor editAs="twoCell">
    <xdr:from>
      <xdr:col>82</xdr:col>
      <xdr:colOff>18720</xdr:colOff>
      <xdr:row>73</xdr:row>
      <xdr:rowOff>5040</xdr:rowOff>
    </xdr:from>
    <xdr:to>
      <xdr:col>83</xdr:col>
      <xdr:colOff>12960</xdr:colOff>
      <xdr:row>73</xdr:row>
      <xdr:rowOff>5040</xdr:rowOff>
    </xdr:to>
    <xdr:sp>
      <xdr:nvSpPr>
        <xdr:cNvPr id="880" name="直線コネクタ 423"/>
        <xdr:cNvSpPr/>
      </xdr:nvSpPr>
      <xdr:spPr>
        <a:xfrm>
          <a:off x="15066720" y="125208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74</xdr:row>
      <xdr:rowOff>161280</xdr:rowOff>
    </xdr:from>
    <xdr:to>
      <xdr:col>82</xdr:col>
      <xdr:colOff>107640</xdr:colOff>
      <xdr:row>75</xdr:row>
      <xdr:rowOff>24120</xdr:rowOff>
    </xdr:to>
    <xdr:sp>
      <xdr:nvSpPr>
        <xdr:cNvPr id="881" name="直線コネクタ 424"/>
        <xdr:cNvSpPr/>
      </xdr:nvSpPr>
      <xdr:spPr>
        <a:xfrm>
          <a:off x="14383800" y="12848400"/>
          <a:ext cx="7718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76</xdr:row>
      <xdr:rowOff>34560</xdr:rowOff>
    </xdr:from>
    <xdr:to>
      <xdr:col>87</xdr:col>
      <xdr:colOff>41040</xdr:colOff>
      <xdr:row>77</xdr:row>
      <xdr:rowOff>81000</xdr:rowOff>
    </xdr:to>
    <xdr:sp>
      <xdr:nvSpPr>
        <xdr:cNvPr id="882" name="公債費以外平均値テキスト"/>
        <xdr:cNvSpPr/>
      </xdr:nvSpPr>
      <xdr:spPr>
        <a:xfrm>
          <a:off x="15244920" y="13064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66.1</a:t>
          </a:r>
          <a:endParaRPr b="0" lang="en-US" sz="1000" spc="-1" strike="noStrike">
            <a:latin typeface="Times New Roman"/>
          </a:endParaRPr>
        </a:p>
      </xdr:txBody>
    </xdr:sp>
    <xdr:clientData/>
  </xdr:twoCellAnchor>
  <xdr:twoCellAnchor editAs="twoCell">
    <xdr:from>
      <xdr:col>82</xdr:col>
      <xdr:colOff>57240</xdr:colOff>
      <xdr:row>76</xdr:row>
      <xdr:rowOff>41760</xdr:rowOff>
    </xdr:from>
    <xdr:to>
      <xdr:col>82</xdr:col>
      <xdr:colOff>158400</xdr:colOff>
      <xdr:row>76</xdr:row>
      <xdr:rowOff>142920</xdr:rowOff>
    </xdr:to>
    <xdr:sp>
      <xdr:nvSpPr>
        <xdr:cNvPr id="883" name="フローチャート: 判断 426"/>
        <xdr:cNvSpPr/>
      </xdr:nvSpPr>
      <xdr:spPr>
        <a:xfrm>
          <a:off x="15105240" y="1307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74</xdr:row>
      <xdr:rowOff>84960</xdr:rowOff>
    </xdr:from>
    <xdr:to>
      <xdr:col>78</xdr:col>
      <xdr:colOff>69840</xdr:colOff>
      <xdr:row>74</xdr:row>
      <xdr:rowOff>161280</xdr:rowOff>
    </xdr:to>
    <xdr:sp>
      <xdr:nvSpPr>
        <xdr:cNvPr id="884" name="直線コネクタ 427"/>
        <xdr:cNvSpPr/>
      </xdr:nvSpPr>
      <xdr:spPr>
        <a:xfrm>
          <a:off x="13577040" y="12772080"/>
          <a:ext cx="80676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76</xdr:row>
      <xdr:rowOff>15120</xdr:rowOff>
    </xdr:from>
    <xdr:to>
      <xdr:col>78</xdr:col>
      <xdr:colOff>120240</xdr:colOff>
      <xdr:row>76</xdr:row>
      <xdr:rowOff>116280</xdr:rowOff>
    </xdr:to>
    <xdr:sp>
      <xdr:nvSpPr>
        <xdr:cNvPr id="885" name="フローチャート: 判断 428"/>
        <xdr:cNvSpPr/>
      </xdr:nvSpPr>
      <xdr:spPr>
        <a:xfrm>
          <a:off x="14333040" y="1304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76</xdr:row>
      <xdr:rowOff>122040</xdr:rowOff>
    </xdr:from>
    <xdr:to>
      <xdr:col>80</xdr:col>
      <xdr:colOff>91080</xdr:colOff>
      <xdr:row>77</xdr:row>
      <xdr:rowOff>168480</xdr:rowOff>
    </xdr:to>
    <xdr:sp>
      <xdr:nvSpPr>
        <xdr:cNvPr id="886" name="テキスト ボックス 429"/>
        <xdr:cNvSpPr/>
      </xdr:nvSpPr>
      <xdr:spPr>
        <a:xfrm>
          <a:off x="14036040" y="131522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65.4</a:t>
          </a:r>
          <a:endParaRPr b="0" lang="en-US" sz="1000" spc="-1" strike="noStrike">
            <a:latin typeface="Times New Roman"/>
          </a:endParaRPr>
        </a:p>
      </xdr:txBody>
    </xdr:sp>
    <xdr:clientData/>
  </xdr:twoCellAnchor>
  <xdr:twoCellAnchor editAs="twoCell">
    <xdr:from>
      <xdr:col>69</xdr:col>
      <xdr:colOff>91800</xdr:colOff>
      <xdr:row>74</xdr:row>
      <xdr:rowOff>84960</xdr:rowOff>
    </xdr:from>
    <xdr:to>
      <xdr:col>73</xdr:col>
      <xdr:colOff>180720</xdr:colOff>
      <xdr:row>76</xdr:row>
      <xdr:rowOff>39240</xdr:rowOff>
    </xdr:to>
    <xdr:sp>
      <xdr:nvSpPr>
        <xdr:cNvPr id="887" name="直線コネクタ 430"/>
        <xdr:cNvSpPr/>
      </xdr:nvSpPr>
      <xdr:spPr>
        <a:xfrm flipV="1">
          <a:off x="12754080" y="12772080"/>
          <a:ext cx="822960" cy="29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75</xdr:row>
      <xdr:rowOff>91440</xdr:rowOff>
    </xdr:from>
    <xdr:to>
      <xdr:col>74</xdr:col>
      <xdr:colOff>31680</xdr:colOff>
      <xdr:row>76</xdr:row>
      <xdr:rowOff>21240</xdr:rowOff>
    </xdr:to>
    <xdr:sp>
      <xdr:nvSpPr>
        <xdr:cNvPr id="888" name="フローチャート: 判断 431"/>
        <xdr:cNvSpPr/>
      </xdr:nvSpPr>
      <xdr:spPr>
        <a:xfrm>
          <a:off x="13526640" y="1294992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76</xdr:row>
      <xdr:rowOff>27000</xdr:rowOff>
    </xdr:from>
    <xdr:to>
      <xdr:col>76</xdr:col>
      <xdr:colOff>27720</xdr:colOff>
      <xdr:row>77</xdr:row>
      <xdr:rowOff>73440</xdr:rowOff>
    </xdr:to>
    <xdr:sp>
      <xdr:nvSpPr>
        <xdr:cNvPr id="889" name="テキスト ボックス 432"/>
        <xdr:cNvSpPr/>
      </xdr:nvSpPr>
      <xdr:spPr>
        <a:xfrm>
          <a:off x="13213080" y="1305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65</xdr:col>
      <xdr:colOff>2880</xdr:colOff>
      <xdr:row>75</xdr:row>
      <xdr:rowOff>42840</xdr:rowOff>
    </xdr:from>
    <xdr:to>
      <xdr:col>69</xdr:col>
      <xdr:colOff>91800</xdr:colOff>
      <xdr:row>76</xdr:row>
      <xdr:rowOff>39240</xdr:rowOff>
    </xdr:to>
    <xdr:sp>
      <xdr:nvSpPr>
        <xdr:cNvPr id="890" name="直線コネクタ 433"/>
        <xdr:cNvSpPr/>
      </xdr:nvSpPr>
      <xdr:spPr>
        <a:xfrm>
          <a:off x="11931120" y="12901320"/>
          <a:ext cx="822960" cy="16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72360</xdr:rowOff>
    </xdr:from>
    <xdr:to>
      <xdr:col>69</xdr:col>
      <xdr:colOff>142560</xdr:colOff>
      <xdr:row>77</xdr:row>
      <xdr:rowOff>2160</xdr:rowOff>
    </xdr:to>
    <xdr:sp>
      <xdr:nvSpPr>
        <xdr:cNvPr id="891" name="フローチャート: 判断 434"/>
        <xdr:cNvSpPr/>
      </xdr:nvSpPr>
      <xdr:spPr>
        <a:xfrm>
          <a:off x="12703680" y="13102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7920</xdr:rowOff>
    </xdr:from>
    <xdr:to>
      <xdr:col>71</xdr:col>
      <xdr:colOff>138960</xdr:colOff>
      <xdr:row>78</xdr:row>
      <xdr:rowOff>54360</xdr:rowOff>
    </xdr:to>
    <xdr:sp>
      <xdr:nvSpPr>
        <xdr:cNvPr id="892" name="テキスト ボックス 435"/>
        <xdr:cNvSpPr/>
      </xdr:nvSpPr>
      <xdr:spPr>
        <a:xfrm>
          <a:off x="12406680" y="1320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66.9</a:t>
          </a:r>
          <a:endParaRPr b="0" lang="en-US" sz="1000" spc="-1" strike="noStrike">
            <a:latin typeface="Times New Roman"/>
          </a:endParaRPr>
        </a:p>
      </xdr:txBody>
    </xdr:sp>
    <xdr:clientData/>
  </xdr:twoCellAnchor>
  <xdr:twoCellAnchor editAs="twoCell">
    <xdr:from>
      <xdr:col>64</xdr:col>
      <xdr:colOff>152280</xdr:colOff>
      <xdr:row>76</xdr:row>
      <xdr:rowOff>118080</xdr:rowOff>
    </xdr:from>
    <xdr:to>
      <xdr:col>65</xdr:col>
      <xdr:colOff>53640</xdr:colOff>
      <xdr:row>77</xdr:row>
      <xdr:rowOff>47880</xdr:rowOff>
    </xdr:to>
    <xdr:sp>
      <xdr:nvSpPr>
        <xdr:cNvPr id="893" name="フローチャート: 判断 436"/>
        <xdr:cNvSpPr/>
      </xdr:nvSpPr>
      <xdr:spPr>
        <a:xfrm>
          <a:off x="11896920" y="131482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53640</xdr:rowOff>
    </xdr:from>
    <xdr:to>
      <xdr:col>67</xdr:col>
      <xdr:colOff>50040</xdr:colOff>
      <xdr:row>78</xdr:row>
      <xdr:rowOff>100080</xdr:rowOff>
    </xdr:to>
    <xdr:sp>
      <xdr:nvSpPr>
        <xdr:cNvPr id="894" name="テキスト ボックス 437"/>
        <xdr:cNvSpPr/>
      </xdr:nvSpPr>
      <xdr:spPr>
        <a:xfrm>
          <a:off x="11583720" y="13255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xdr:nvSpPr>
        <xdr:cNvPr id="895" name="テキスト ボックス 438"/>
        <xdr:cNvSpPr/>
      </xdr:nvSpPr>
      <xdr:spPr>
        <a:xfrm>
          <a:off x="149565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xdr:nvSpPr>
        <xdr:cNvPr id="896" name="テキスト ボックス 439"/>
        <xdr:cNvSpPr/>
      </xdr:nvSpPr>
      <xdr:spPr>
        <a:xfrm>
          <a:off x="1418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897" name="テキスト ボックス 440"/>
        <xdr:cNvSpPr/>
      </xdr:nvSpPr>
      <xdr:spPr>
        <a:xfrm>
          <a:off x="1337832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898" name="テキスト ボックス 441"/>
        <xdr:cNvSpPr/>
      </xdr:nvSpPr>
      <xdr:spPr>
        <a:xfrm>
          <a:off x="1255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xdr:nvSpPr>
        <xdr:cNvPr id="899" name="テキスト ボックス 442"/>
        <xdr:cNvSpPr/>
      </xdr:nvSpPr>
      <xdr:spPr>
        <a:xfrm>
          <a:off x="117486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74</xdr:row>
      <xdr:rowOff>144720</xdr:rowOff>
    </xdr:from>
    <xdr:to>
      <xdr:col>82</xdr:col>
      <xdr:colOff>158400</xdr:colOff>
      <xdr:row>75</xdr:row>
      <xdr:rowOff>74520</xdr:rowOff>
    </xdr:to>
    <xdr:sp>
      <xdr:nvSpPr>
        <xdr:cNvPr id="900" name="楕円 443"/>
        <xdr:cNvSpPr/>
      </xdr:nvSpPr>
      <xdr:spPr>
        <a:xfrm>
          <a:off x="15105240" y="12831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74</xdr:row>
      <xdr:rowOff>10440</xdr:rowOff>
    </xdr:from>
    <xdr:to>
      <xdr:col>87</xdr:col>
      <xdr:colOff>41040</xdr:colOff>
      <xdr:row>75</xdr:row>
      <xdr:rowOff>56880</xdr:rowOff>
    </xdr:to>
    <xdr:sp>
      <xdr:nvSpPr>
        <xdr:cNvPr id="901" name="公債費以外該当値テキスト"/>
        <xdr:cNvSpPr/>
      </xdr:nvSpPr>
      <xdr:spPr>
        <a:xfrm>
          <a:off x="15244920" y="1269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78</xdr:col>
      <xdr:colOff>19080</xdr:colOff>
      <xdr:row>74</xdr:row>
      <xdr:rowOff>110520</xdr:rowOff>
    </xdr:from>
    <xdr:to>
      <xdr:col>78</xdr:col>
      <xdr:colOff>120240</xdr:colOff>
      <xdr:row>75</xdr:row>
      <xdr:rowOff>40320</xdr:rowOff>
    </xdr:to>
    <xdr:sp>
      <xdr:nvSpPr>
        <xdr:cNvPr id="902" name="楕円 445"/>
        <xdr:cNvSpPr/>
      </xdr:nvSpPr>
      <xdr:spPr>
        <a:xfrm>
          <a:off x="14333040" y="1279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73</xdr:row>
      <xdr:rowOff>71280</xdr:rowOff>
    </xdr:from>
    <xdr:to>
      <xdr:col>80</xdr:col>
      <xdr:colOff>91080</xdr:colOff>
      <xdr:row>74</xdr:row>
      <xdr:rowOff>117720</xdr:rowOff>
    </xdr:to>
    <xdr:sp>
      <xdr:nvSpPr>
        <xdr:cNvPr id="903" name="テキスト ボックス 446"/>
        <xdr:cNvSpPr/>
      </xdr:nvSpPr>
      <xdr:spPr>
        <a:xfrm>
          <a:off x="14036040" y="12587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73</xdr:col>
      <xdr:colOff>130320</xdr:colOff>
      <xdr:row>74</xdr:row>
      <xdr:rowOff>34200</xdr:rowOff>
    </xdr:from>
    <xdr:to>
      <xdr:col>74</xdr:col>
      <xdr:colOff>31680</xdr:colOff>
      <xdr:row>74</xdr:row>
      <xdr:rowOff>135360</xdr:rowOff>
    </xdr:to>
    <xdr:sp>
      <xdr:nvSpPr>
        <xdr:cNvPr id="904" name="楕円 447"/>
        <xdr:cNvSpPr/>
      </xdr:nvSpPr>
      <xdr:spPr>
        <a:xfrm>
          <a:off x="13526640" y="12721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72</xdr:row>
      <xdr:rowOff>166680</xdr:rowOff>
    </xdr:from>
    <xdr:to>
      <xdr:col>76</xdr:col>
      <xdr:colOff>27720</xdr:colOff>
      <xdr:row>74</xdr:row>
      <xdr:rowOff>41760</xdr:rowOff>
    </xdr:to>
    <xdr:sp>
      <xdr:nvSpPr>
        <xdr:cNvPr id="905" name="テキスト ボックス 448"/>
        <xdr:cNvSpPr/>
      </xdr:nvSpPr>
      <xdr:spPr>
        <a:xfrm>
          <a:off x="13213080" y="1251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56.9</a:t>
          </a:r>
          <a:endParaRPr b="0" lang="en-US" sz="1000" spc="-1" strike="noStrike">
            <a:latin typeface="Times New Roman"/>
          </a:endParaRPr>
        </a:p>
      </xdr:txBody>
    </xdr:sp>
    <xdr:clientData/>
  </xdr:twoCellAnchor>
  <xdr:twoCellAnchor editAs="twoCell">
    <xdr:from>
      <xdr:col>69</xdr:col>
      <xdr:colOff>41400</xdr:colOff>
      <xdr:row>75</xdr:row>
      <xdr:rowOff>160200</xdr:rowOff>
    </xdr:from>
    <xdr:to>
      <xdr:col>69</xdr:col>
      <xdr:colOff>142560</xdr:colOff>
      <xdr:row>76</xdr:row>
      <xdr:rowOff>90000</xdr:rowOff>
    </xdr:to>
    <xdr:sp>
      <xdr:nvSpPr>
        <xdr:cNvPr id="906" name="楕円 449"/>
        <xdr:cNvSpPr/>
      </xdr:nvSpPr>
      <xdr:spPr>
        <a:xfrm>
          <a:off x="12703680" y="130186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120960</xdr:rowOff>
    </xdr:from>
    <xdr:to>
      <xdr:col>71</xdr:col>
      <xdr:colOff>138960</xdr:colOff>
      <xdr:row>75</xdr:row>
      <xdr:rowOff>167400</xdr:rowOff>
    </xdr:to>
    <xdr:sp>
      <xdr:nvSpPr>
        <xdr:cNvPr id="907" name="テキスト ボックス 450"/>
        <xdr:cNvSpPr/>
      </xdr:nvSpPr>
      <xdr:spPr>
        <a:xfrm>
          <a:off x="12406680" y="1280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64.7</a:t>
          </a:r>
          <a:endParaRPr b="0" lang="en-US" sz="1000" spc="-1" strike="noStrike">
            <a:latin typeface="Times New Roman"/>
          </a:endParaRPr>
        </a:p>
      </xdr:txBody>
    </xdr:sp>
    <xdr:clientData/>
  </xdr:twoCellAnchor>
  <xdr:twoCellAnchor editAs="twoCell">
    <xdr:from>
      <xdr:col>64</xdr:col>
      <xdr:colOff>152280</xdr:colOff>
      <xdr:row>74</xdr:row>
      <xdr:rowOff>163800</xdr:rowOff>
    </xdr:from>
    <xdr:to>
      <xdr:col>65</xdr:col>
      <xdr:colOff>53640</xdr:colOff>
      <xdr:row>75</xdr:row>
      <xdr:rowOff>93600</xdr:rowOff>
    </xdr:to>
    <xdr:sp>
      <xdr:nvSpPr>
        <xdr:cNvPr id="908" name="楕円 451"/>
        <xdr:cNvSpPr/>
      </xdr:nvSpPr>
      <xdr:spPr>
        <a:xfrm>
          <a:off x="11896920" y="128509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73</xdr:row>
      <xdr:rowOff>124560</xdr:rowOff>
    </xdr:from>
    <xdr:to>
      <xdr:col>67</xdr:col>
      <xdr:colOff>50040</xdr:colOff>
      <xdr:row>74</xdr:row>
      <xdr:rowOff>171000</xdr:rowOff>
    </xdr:to>
    <xdr:sp>
      <xdr:nvSpPr>
        <xdr:cNvPr id="909" name="テキスト ボックス 452"/>
        <xdr:cNvSpPr/>
      </xdr:nvSpPr>
      <xdr:spPr>
        <a:xfrm>
          <a:off x="11583720" y="1264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60.3</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0"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2" name="表題ボックス"/>
        <xdr:cNvSpPr/>
      </xdr:nvSpPr>
      <xdr:spPr>
        <a:xfrm>
          <a:off x="0" y="88920"/>
          <a:ext cx="11315160" cy="44388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13" name="団体名称ボックス1"/>
        <xdr:cNvSpPr/>
      </xdr:nvSpPr>
      <xdr:spPr>
        <a:xfrm>
          <a:off x="12921840" y="0"/>
          <a:ext cx="276840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4" name="団体名称ボックス2"/>
        <xdr:cNvSpPr/>
      </xdr:nvSpPr>
      <xdr:spPr>
        <a:xfrm>
          <a:off x="12931560" y="12600"/>
          <a:ext cx="274284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15" name="団体名称ボックス3"/>
        <xdr:cNvSpPr/>
      </xdr:nvSpPr>
      <xdr:spPr>
        <a:xfrm>
          <a:off x="12944160" y="31680"/>
          <a:ext cx="2710440" cy="32328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北海道古平町</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16" name="正方形/長方形 6"/>
        <xdr:cNvSpPr/>
      </xdr:nvSpPr>
      <xdr:spPr>
        <a:xfrm>
          <a:off x="10915200" y="0"/>
          <a:ext cx="180936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17" name="正方形/長方形 7"/>
        <xdr:cNvSpPr/>
      </xdr:nvSpPr>
      <xdr:spPr>
        <a:xfrm>
          <a:off x="10940760" y="12600"/>
          <a:ext cx="176508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18" name="正方形/長方形 8"/>
        <xdr:cNvSpPr/>
      </xdr:nvSpPr>
      <xdr:spPr>
        <a:xfrm>
          <a:off x="10965960" y="31680"/>
          <a:ext cx="1707840" cy="32328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5</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19" name="角丸四角形 9"/>
        <xdr:cNvSpPr/>
      </xdr:nvSpPr>
      <xdr:spPr>
        <a:xfrm>
          <a:off x="1983960" y="12001320"/>
          <a:ext cx="389232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20" name="正方形/長方形 10"/>
        <xdr:cNvSpPr/>
      </xdr:nvSpPr>
      <xdr:spPr>
        <a:xfrm>
          <a:off x="250776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21" name="直線コネクタ 11"/>
        <xdr:cNvSpPr/>
      </xdr:nvSpPr>
      <xdr:spPr>
        <a:xfrm>
          <a:off x="2221920" y="12128400"/>
          <a:ext cx="260280" cy="0"/>
        </a:xfrm>
        <a:prstGeom prst="line">
          <a:avLst/>
        </a:prstGeom>
        <a:ln w="635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22" name="楕円 12"/>
        <xdr:cNvSpPr/>
      </xdr:nvSpPr>
      <xdr:spPr>
        <a:xfrm>
          <a:off x="230796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23" name="フローチャート: 判断 13"/>
        <xdr:cNvSpPr/>
      </xdr:nvSpPr>
      <xdr:spPr>
        <a:xfrm>
          <a:off x="411768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24" name="正方形/長方形 14"/>
        <xdr:cNvSpPr/>
      </xdr:nvSpPr>
      <xdr:spPr>
        <a:xfrm>
          <a:off x="433044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25" name="正方形/長方形 15"/>
        <xdr:cNvSpPr/>
      </xdr:nvSpPr>
      <xdr:spPr>
        <a:xfrm>
          <a:off x="1983960" y="107928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26" name="角丸四角形 16"/>
        <xdr:cNvSpPr/>
      </xdr:nvSpPr>
      <xdr:spPr>
        <a:xfrm>
          <a:off x="127080" y="107928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27" name="正方形/長方形 17"/>
        <xdr:cNvSpPr/>
      </xdr:nvSpPr>
      <xdr:spPr>
        <a:xfrm>
          <a:off x="425520" y="119340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28" name="正方形/長方形 18"/>
        <xdr:cNvSpPr/>
      </xdr:nvSpPr>
      <xdr:spPr>
        <a:xfrm>
          <a:off x="425520" y="146052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29" name="正方形/長方形 19"/>
        <xdr:cNvSpPr/>
      </xdr:nvSpPr>
      <xdr:spPr>
        <a:xfrm>
          <a:off x="425520" y="176508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30" name="直線コネクタ 20"/>
        <xdr:cNvSpPr/>
      </xdr:nvSpPr>
      <xdr:spPr>
        <a:xfrm flipH="1">
          <a:off x="180720" y="125712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31" name="直線コネクタ 21"/>
        <xdr:cNvSpPr/>
      </xdr:nvSpPr>
      <xdr:spPr>
        <a:xfrm>
          <a:off x="266400" y="1713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32" name="直線コネクタ 22"/>
        <xdr:cNvSpPr/>
      </xdr:nvSpPr>
      <xdr:spPr>
        <a:xfrm flipH="1">
          <a:off x="180720" y="171396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33" name="直線コネクタ 23"/>
        <xdr:cNvSpPr/>
      </xdr:nvSpPr>
      <xdr:spPr>
        <a:xfrm flipV="1">
          <a:off x="266400" y="195228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34" name="直線コネクタ 24"/>
        <xdr:cNvSpPr/>
      </xdr:nvSpPr>
      <xdr:spPr>
        <a:xfrm flipH="1">
          <a:off x="180720" y="209520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35" name="楕円 25"/>
        <xdr:cNvSpPr/>
      </xdr:nvSpPr>
      <xdr:spPr>
        <a:xfrm>
          <a:off x="216000" y="120636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36"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37" name="正方形/長方形 27"/>
        <xdr:cNvSpPr/>
      </xdr:nvSpPr>
      <xdr:spPr>
        <a:xfrm>
          <a:off x="1983960" y="165096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xdr:nvSpPr>
        <xdr:cNvPr id="938" name="テキスト ボックス 28"/>
        <xdr:cNvSpPr/>
      </xdr:nvSpPr>
      <xdr:spPr>
        <a:xfrm>
          <a:off x="1551600" y="127008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39" name="直線コネクタ 29"/>
        <xdr:cNvSpPr/>
      </xdr:nvSpPr>
      <xdr:spPr>
        <a:xfrm>
          <a:off x="1983960" y="393660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20</xdr:row>
      <xdr:rowOff>2880</xdr:rowOff>
    </xdr:from>
    <xdr:to>
      <xdr:col>33</xdr:col>
      <xdr:colOff>114120</xdr:colOff>
      <xdr:row>20</xdr:row>
      <xdr:rowOff>2880</xdr:rowOff>
    </xdr:to>
    <xdr:sp>
      <xdr:nvSpPr>
        <xdr:cNvPr id="940" name="直線コネクタ 30"/>
        <xdr:cNvSpPr/>
      </xdr:nvSpPr>
      <xdr:spPr>
        <a:xfrm>
          <a:off x="1983960" y="34794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19</xdr:row>
      <xdr:rowOff>52920</xdr:rowOff>
    </xdr:from>
    <xdr:to>
      <xdr:col>11</xdr:col>
      <xdr:colOff>114120</xdr:colOff>
      <xdr:row>20</xdr:row>
      <xdr:rowOff>99360</xdr:rowOff>
    </xdr:to>
    <xdr:sp>
      <xdr:nvSpPr>
        <xdr:cNvPr id="941" name="テキスト ボックス 31"/>
        <xdr:cNvSpPr/>
      </xdr:nvSpPr>
      <xdr:spPr>
        <a:xfrm>
          <a:off x="1272960" y="335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17</xdr:row>
      <xdr:rowOff>60120</xdr:rowOff>
    </xdr:from>
    <xdr:to>
      <xdr:col>33</xdr:col>
      <xdr:colOff>114120</xdr:colOff>
      <xdr:row>17</xdr:row>
      <xdr:rowOff>60120</xdr:rowOff>
    </xdr:to>
    <xdr:sp>
      <xdr:nvSpPr>
        <xdr:cNvPr id="942" name="直線コネクタ 32"/>
        <xdr:cNvSpPr/>
      </xdr:nvSpPr>
      <xdr:spPr>
        <a:xfrm>
          <a:off x="1983960" y="30222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16</xdr:row>
      <xdr:rowOff>110160</xdr:rowOff>
    </xdr:from>
    <xdr:to>
      <xdr:col>11</xdr:col>
      <xdr:colOff>114120</xdr:colOff>
      <xdr:row>17</xdr:row>
      <xdr:rowOff>156600</xdr:rowOff>
    </xdr:to>
    <xdr:sp>
      <xdr:nvSpPr>
        <xdr:cNvPr id="943" name="テキスト ボックス 33"/>
        <xdr:cNvSpPr/>
      </xdr:nvSpPr>
      <xdr:spPr>
        <a:xfrm>
          <a:off x="1272960" y="2900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14</xdr:row>
      <xdr:rowOff>117360</xdr:rowOff>
    </xdr:from>
    <xdr:to>
      <xdr:col>33</xdr:col>
      <xdr:colOff>114120</xdr:colOff>
      <xdr:row>14</xdr:row>
      <xdr:rowOff>117360</xdr:rowOff>
    </xdr:to>
    <xdr:sp>
      <xdr:nvSpPr>
        <xdr:cNvPr id="944" name="直線コネクタ 34"/>
        <xdr:cNvSpPr/>
      </xdr:nvSpPr>
      <xdr:spPr>
        <a:xfrm>
          <a:off x="1983960" y="25650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13</xdr:row>
      <xdr:rowOff>167400</xdr:rowOff>
    </xdr:from>
    <xdr:to>
      <xdr:col>11</xdr:col>
      <xdr:colOff>114120</xdr:colOff>
      <xdr:row>15</xdr:row>
      <xdr:rowOff>42120</xdr:rowOff>
    </xdr:to>
    <xdr:sp>
      <xdr:nvSpPr>
        <xdr:cNvPr id="945" name="テキスト ボックス 35"/>
        <xdr:cNvSpPr/>
      </xdr:nvSpPr>
      <xdr:spPr>
        <a:xfrm>
          <a:off x="1272960" y="244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11</xdr:col>
      <xdr:colOff>63360</xdr:colOff>
      <xdr:row>12</xdr:row>
      <xdr:rowOff>2880</xdr:rowOff>
    </xdr:from>
    <xdr:to>
      <xdr:col>33</xdr:col>
      <xdr:colOff>114120</xdr:colOff>
      <xdr:row>12</xdr:row>
      <xdr:rowOff>2880</xdr:rowOff>
    </xdr:to>
    <xdr:sp>
      <xdr:nvSpPr>
        <xdr:cNvPr id="946" name="直線コネクタ 36"/>
        <xdr:cNvSpPr/>
      </xdr:nvSpPr>
      <xdr:spPr>
        <a:xfrm>
          <a:off x="1983960" y="21078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11</xdr:row>
      <xdr:rowOff>52920</xdr:rowOff>
    </xdr:from>
    <xdr:to>
      <xdr:col>11</xdr:col>
      <xdr:colOff>114120</xdr:colOff>
      <xdr:row>12</xdr:row>
      <xdr:rowOff>99360</xdr:rowOff>
    </xdr:to>
    <xdr:sp>
      <xdr:nvSpPr>
        <xdr:cNvPr id="947" name="テキスト ボックス 37"/>
        <xdr:cNvSpPr/>
      </xdr:nvSpPr>
      <xdr:spPr>
        <a:xfrm>
          <a:off x="1272960" y="1986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48" name="直線コネクタ 38"/>
        <xdr:cNvSpPr/>
      </xdr:nvSpPr>
      <xdr:spPr>
        <a:xfrm>
          <a:off x="1983960" y="1650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xdr:nvSpPr>
        <xdr:cNvPr id="949" name="テキスト ボックス 39"/>
        <xdr:cNvSpPr/>
      </xdr:nvSpPr>
      <xdr:spPr>
        <a:xfrm>
          <a:off x="1272960" y="1529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0" name="人口1人当たり決算額の推移グラフ枠130"/>
        <xdr:cNvSpPr/>
      </xdr:nvSpPr>
      <xdr:spPr>
        <a:xfrm>
          <a:off x="1983960" y="165096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61920</xdr:rowOff>
    </xdr:from>
    <xdr:to>
      <xdr:col>29</xdr:col>
      <xdr:colOff>126720</xdr:colOff>
      <xdr:row>18</xdr:row>
      <xdr:rowOff>49680</xdr:rowOff>
    </xdr:to>
    <xdr:sp>
      <xdr:nvSpPr>
        <xdr:cNvPr id="951" name="直線コネクタ 41"/>
        <xdr:cNvSpPr/>
      </xdr:nvSpPr>
      <xdr:spPr>
        <a:xfrm flipV="1">
          <a:off x="5190840" y="1995480"/>
          <a:ext cx="0" cy="118764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18</xdr:row>
      <xdr:rowOff>42480</xdr:rowOff>
    </xdr:from>
    <xdr:to>
      <xdr:col>34</xdr:col>
      <xdr:colOff>88920</xdr:colOff>
      <xdr:row>19</xdr:row>
      <xdr:rowOff>88560</xdr:rowOff>
    </xdr:to>
    <xdr:sp>
      <xdr:nvSpPr>
        <xdr:cNvPr id="952" name="人口1人当たり決算額の推移最小値テキスト130"/>
        <xdr:cNvSpPr/>
      </xdr:nvSpPr>
      <xdr:spPr>
        <a:xfrm>
          <a:off x="5264280" y="3175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129,642</a:t>
          </a:r>
          <a:endParaRPr b="0" lang="en-US" sz="1000" spc="-1" strike="noStrike">
            <a:latin typeface="Times New Roman"/>
          </a:endParaRPr>
        </a:p>
      </xdr:txBody>
    </xdr:sp>
    <xdr:clientData/>
  </xdr:twoCellAnchor>
  <xdr:twoCellAnchor editAs="twoCell">
    <xdr:from>
      <xdr:col>29</xdr:col>
      <xdr:colOff>37800</xdr:colOff>
      <xdr:row>18</xdr:row>
      <xdr:rowOff>49680</xdr:rowOff>
    </xdr:from>
    <xdr:to>
      <xdr:col>30</xdr:col>
      <xdr:colOff>25200</xdr:colOff>
      <xdr:row>18</xdr:row>
      <xdr:rowOff>49680</xdr:rowOff>
    </xdr:to>
    <xdr:sp>
      <xdr:nvSpPr>
        <xdr:cNvPr id="953" name="直線コネクタ 43"/>
        <xdr:cNvSpPr/>
      </xdr:nvSpPr>
      <xdr:spPr>
        <a:xfrm>
          <a:off x="5101920" y="318312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9</xdr:row>
      <xdr:rowOff>168840</xdr:rowOff>
    </xdr:from>
    <xdr:to>
      <xdr:col>34</xdr:col>
      <xdr:colOff>88920</xdr:colOff>
      <xdr:row>11</xdr:row>
      <xdr:rowOff>43560</xdr:rowOff>
    </xdr:to>
    <xdr:sp>
      <xdr:nvSpPr>
        <xdr:cNvPr id="954" name="人口1人当たり決算額の推移最大値テキスト130"/>
        <xdr:cNvSpPr/>
      </xdr:nvSpPr>
      <xdr:spPr>
        <a:xfrm>
          <a:off x="5264280" y="175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649,285</a:t>
          </a:r>
          <a:endParaRPr b="0" lang="en-US" sz="1000" spc="-1" strike="noStrike">
            <a:latin typeface="Times New Roman"/>
          </a:endParaRPr>
        </a:p>
      </xdr:txBody>
    </xdr:sp>
    <xdr:clientData/>
  </xdr:twoCellAnchor>
  <xdr:twoCellAnchor editAs="twoCell">
    <xdr:from>
      <xdr:col>29</xdr:col>
      <xdr:colOff>37800</xdr:colOff>
      <xdr:row>11</xdr:row>
      <xdr:rowOff>61920</xdr:rowOff>
    </xdr:from>
    <xdr:to>
      <xdr:col>30</xdr:col>
      <xdr:colOff>25200</xdr:colOff>
      <xdr:row>11</xdr:row>
      <xdr:rowOff>61920</xdr:rowOff>
    </xdr:to>
    <xdr:sp>
      <xdr:nvSpPr>
        <xdr:cNvPr id="955" name="直線コネクタ 45"/>
        <xdr:cNvSpPr/>
      </xdr:nvSpPr>
      <xdr:spPr>
        <a:xfrm>
          <a:off x="5101920" y="199548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16</xdr:row>
      <xdr:rowOff>103680</xdr:rowOff>
    </xdr:from>
    <xdr:to>
      <xdr:col>29</xdr:col>
      <xdr:colOff>126720</xdr:colOff>
      <xdr:row>16</xdr:row>
      <xdr:rowOff>129240</xdr:rowOff>
    </xdr:to>
    <xdr:sp>
      <xdr:nvSpPr>
        <xdr:cNvPr id="956" name="直線コネクタ 46"/>
        <xdr:cNvSpPr/>
      </xdr:nvSpPr>
      <xdr:spPr>
        <a:xfrm flipV="1">
          <a:off x="4590720" y="2894400"/>
          <a:ext cx="600120" cy="2556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16</xdr:row>
      <xdr:rowOff>109080</xdr:rowOff>
    </xdr:from>
    <xdr:to>
      <xdr:col>34</xdr:col>
      <xdr:colOff>88920</xdr:colOff>
      <xdr:row>17</xdr:row>
      <xdr:rowOff>155520</xdr:rowOff>
    </xdr:to>
    <xdr:sp>
      <xdr:nvSpPr>
        <xdr:cNvPr id="957" name="人口1人当たり決算額の推移平均値テキスト130"/>
        <xdr:cNvSpPr/>
      </xdr:nvSpPr>
      <xdr:spPr>
        <a:xfrm>
          <a:off x="5264280" y="289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249,036</a:t>
          </a:r>
          <a:endParaRPr b="0" lang="en-US" sz="1000" spc="-1" strike="noStrike">
            <a:latin typeface="Times New Roman"/>
          </a:endParaRPr>
        </a:p>
      </xdr:txBody>
    </xdr:sp>
    <xdr:clientData/>
  </xdr:twoCellAnchor>
  <xdr:twoCellAnchor editAs="twoCell">
    <xdr:from>
      <xdr:col>29</xdr:col>
      <xdr:colOff>76320</xdr:colOff>
      <xdr:row>16</xdr:row>
      <xdr:rowOff>68760</xdr:rowOff>
    </xdr:from>
    <xdr:to>
      <xdr:col>30</xdr:col>
      <xdr:colOff>2880</xdr:colOff>
      <xdr:row>16</xdr:row>
      <xdr:rowOff>169920</xdr:rowOff>
    </xdr:to>
    <xdr:sp>
      <xdr:nvSpPr>
        <xdr:cNvPr id="958" name="フローチャート: 判断 48"/>
        <xdr:cNvSpPr/>
      </xdr:nvSpPr>
      <xdr:spPr>
        <a:xfrm>
          <a:off x="5140440" y="28594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16</xdr:row>
      <xdr:rowOff>114480</xdr:rowOff>
    </xdr:from>
    <xdr:to>
      <xdr:col>26</xdr:col>
      <xdr:colOff>50760</xdr:colOff>
      <xdr:row>16</xdr:row>
      <xdr:rowOff>129240</xdr:rowOff>
    </xdr:to>
    <xdr:sp>
      <xdr:nvSpPr>
        <xdr:cNvPr id="959" name="直線コネクタ 49"/>
        <xdr:cNvSpPr/>
      </xdr:nvSpPr>
      <xdr:spPr>
        <a:xfrm>
          <a:off x="3955680" y="2905200"/>
          <a:ext cx="635040" cy="1476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16</xdr:row>
      <xdr:rowOff>117720</xdr:rowOff>
    </xdr:from>
    <xdr:to>
      <xdr:col>26</xdr:col>
      <xdr:colOff>101160</xdr:colOff>
      <xdr:row>17</xdr:row>
      <xdr:rowOff>47520</xdr:rowOff>
    </xdr:to>
    <xdr:sp>
      <xdr:nvSpPr>
        <xdr:cNvPr id="960" name="フローチャート: 判断 50"/>
        <xdr:cNvSpPr/>
      </xdr:nvSpPr>
      <xdr:spPr>
        <a:xfrm>
          <a:off x="4539960" y="2908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17</xdr:row>
      <xdr:rowOff>52920</xdr:rowOff>
    </xdr:from>
    <xdr:to>
      <xdr:col>28</xdr:col>
      <xdr:colOff>88560</xdr:colOff>
      <xdr:row>18</xdr:row>
      <xdr:rowOff>99360</xdr:rowOff>
    </xdr:to>
    <xdr:sp>
      <xdr:nvSpPr>
        <xdr:cNvPr id="961" name="テキスト ボックス 51"/>
        <xdr:cNvSpPr/>
      </xdr:nvSpPr>
      <xdr:spPr>
        <a:xfrm>
          <a:off x="4241520" y="3015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227,703</a:t>
          </a:r>
          <a:endParaRPr b="0" lang="en-US" sz="1000" spc="-1" strike="noStrike">
            <a:latin typeface="Times New Roman"/>
          </a:endParaRPr>
        </a:p>
      </xdr:txBody>
    </xdr:sp>
    <xdr:clientData/>
  </xdr:twoCellAnchor>
  <xdr:twoCellAnchor editAs="twoCell">
    <xdr:from>
      <xdr:col>19</xdr:col>
      <xdr:colOff>2880</xdr:colOff>
      <xdr:row>16</xdr:row>
      <xdr:rowOff>114480</xdr:rowOff>
    </xdr:from>
    <xdr:to>
      <xdr:col>22</xdr:col>
      <xdr:colOff>114120</xdr:colOff>
      <xdr:row>16</xdr:row>
      <xdr:rowOff>142200</xdr:rowOff>
    </xdr:to>
    <xdr:sp>
      <xdr:nvSpPr>
        <xdr:cNvPr id="962" name="直線コネクタ 52"/>
        <xdr:cNvSpPr/>
      </xdr:nvSpPr>
      <xdr:spPr>
        <a:xfrm flipV="1">
          <a:off x="3320640" y="2905200"/>
          <a:ext cx="635040" cy="2772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16</xdr:row>
      <xdr:rowOff>141480</xdr:rowOff>
    </xdr:from>
    <xdr:to>
      <xdr:col>22</xdr:col>
      <xdr:colOff>164520</xdr:colOff>
      <xdr:row>17</xdr:row>
      <xdr:rowOff>71280</xdr:rowOff>
    </xdr:to>
    <xdr:sp>
      <xdr:nvSpPr>
        <xdr:cNvPr id="963" name="フローチャート: 判断 53"/>
        <xdr:cNvSpPr/>
      </xdr:nvSpPr>
      <xdr:spPr>
        <a:xfrm>
          <a:off x="3904920" y="29322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17</xdr:row>
      <xdr:rowOff>77040</xdr:rowOff>
    </xdr:from>
    <xdr:to>
      <xdr:col>25</xdr:col>
      <xdr:colOff>3240</xdr:colOff>
      <xdr:row>18</xdr:row>
      <xdr:rowOff>123480</xdr:rowOff>
    </xdr:to>
    <xdr:sp>
      <xdr:nvSpPr>
        <xdr:cNvPr id="964" name="テキスト ボックス 54"/>
        <xdr:cNvSpPr/>
      </xdr:nvSpPr>
      <xdr:spPr>
        <a:xfrm>
          <a:off x="3606840" y="3039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217,232</a:t>
          </a:r>
          <a:endParaRPr b="0" lang="en-US" sz="1000" spc="-1" strike="noStrike">
            <a:latin typeface="Times New Roman"/>
          </a:endParaRPr>
        </a:p>
      </xdr:txBody>
    </xdr:sp>
    <xdr:clientData/>
  </xdr:twoCellAnchor>
  <xdr:twoCellAnchor editAs="twoCell">
    <xdr:from>
      <xdr:col>15</xdr:col>
      <xdr:colOff>50760</xdr:colOff>
      <xdr:row>16</xdr:row>
      <xdr:rowOff>131400</xdr:rowOff>
    </xdr:from>
    <xdr:to>
      <xdr:col>19</xdr:col>
      <xdr:colOff>2880</xdr:colOff>
      <xdr:row>16</xdr:row>
      <xdr:rowOff>142200</xdr:rowOff>
    </xdr:to>
    <xdr:sp>
      <xdr:nvSpPr>
        <xdr:cNvPr id="965" name="直線コネクタ 55"/>
        <xdr:cNvSpPr/>
      </xdr:nvSpPr>
      <xdr:spPr>
        <a:xfrm>
          <a:off x="2670120" y="2922120"/>
          <a:ext cx="650520" cy="1080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124920</xdr:rowOff>
    </xdr:from>
    <xdr:to>
      <xdr:col>19</xdr:col>
      <xdr:colOff>37800</xdr:colOff>
      <xdr:row>17</xdr:row>
      <xdr:rowOff>54720</xdr:rowOff>
    </xdr:to>
    <xdr:sp>
      <xdr:nvSpPr>
        <xdr:cNvPr id="966" name="フローチャート: 判断 56"/>
        <xdr:cNvSpPr/>
      </xdr:nvSpPr>
      <xdr:spPr>
        <a:xfrm>
          <a:off x="3270240" y="2915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17</xdr:row>
      <xdr:rowOff>60480</xdr:rowOff>
    </xdr:from>
    <xdr:to>
      <xdr:col>21</xdr:col>
      <xdr:colOff>66600</xdr:colOff>
      <xdr:row>18</xdr:row>
      <xdr:rowOff>106920</xdr:rowOff>
    </xdr:to>
    <xdr:sp>
      <xdr:nvSpPr>
        <xdr:cNvPr id="967" name="テキスト ボックス 57"/>
        <xdr:cNvSpPr/>
      </xdr:nvSpPr>
      <xdr:spPr>
        <a:xfrm>
          <a:off x="2971800" y="3022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224,486</a:t>
          </a:r>
          <a:endParaRPr b="0" lang="en-US" sz="1000" spc="-1" strike="noStrike">
            <a:latin typeface="Times New Roman"/>
          </a:endParaRPr>
        </a:p>
      </xdr:txBody>
    </xdr:sp>
    <xdr:clientData/>
  </xdr:twoCellAnchor>
  <xdr:twoCellAnchor editAs="twoCell">
    <xdr:from>
      <xdr:col>15</xdr:col>
      <xdr:colOff>0</xdr:colOff>
      <xdr:row>16</xdr:row>
      <xdr:rowOff>140400</xdr:rowOff>
    </xdr:from>
    <xdr:to>
      <xdr:col>15</xdr:col>
      <xdr:colOff>101160</xdr:colOff>
      <xdr:row>17</xdr:row>
      <xdr:rowOff>70200</xdr:rowOff>
    </xdr:to>
    <xdr:sp>
      <xdr:nvSpPr>
        <xdr:cNvPr id="968" name="フローチャート: 判断 58"/>
        <xdr:cNvSpPr/>
      </xdr:nvSpPr>
      <xdr:spPr>
        <a:xfrm>
          <a:off x="2619360" y="2931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17</xdr:row>
      <xdr:rowOff>75960</xdr:rowOff>
    </xdr:from>
    <xdr:to>
      <xdr:col>17</xdr:col>
      <xdr:colOff>113760</xdr:colOff>
      <xdr:row>18</xdr:row>
      <xdr:rowOff>122400</xdr:rowOff>
    </xdr:to>
    <xdr:sp>
      <xdr:nvSpPr>
        <xdr:cNvPr id="969" name="テキスト ボックス 59"/>
        <xdr:cNvSpPr/>
      </xdr:nvSpPr>
      <xdr:spPr>
        <a:xfrm>
          <a:off x="2320560" y="3038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217,700</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970" name="テキスト ボックス 60"/>
        <xdr:cNvSpPr/>
      </xdr:nvSpPr>
      <xdr:spPr>
        <a:xfrm>
          <a:off x="50288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971" name="テキスト ボックス 61"/>
        <xdr:cNvSpPr/>
      </xdr:nvSpPr>
      <xdr:spPr>
        <a:xfrm>
          <a:off x="442872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972" name="テキスト ボックス 62"/>
        <xdr:cNvSpPr/>
      </xdr:nvSpPr>
      <xdr:spPr>
        <a:xfrm>
          <a:off x="37940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973" name="テキスト ボックス 63"/>
        <xdr:cNvSpPr/>
      </xdr:nvSpPr>
      <xdr:spPr>
        <a:xfrm>
          <a:off x="31431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974" name="テキスト ボックス 64"/>
        <xdr:cNvSpPr/>
      </xdr:nvSpPr>
      <xdr:spPr>
        <a:xfrm>
          <a:off x="25077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29</xdr:col>
      <xdr:colOff>76320</xdr:colOff>
      <xdr:row>16</xdr:row>
      <xdr:rowOff>52920</xdr:rowOff>
    </xdr:from>
    <xdr:to>
      <xdr:col>30</xdr:col>
      <xdr:colOff>2880</xdr:colOff>
      <xdr:row>16</xdr:row>
      <xdr:rowOff>154080</xdr:rowOff>
    </xdr:to>
    <xdr:sp>
      <xdr:nvSpPr>
        <xdr:cNvPr id="975" name="楕円 65"/>
        <xdr:cNvSpPr/>
      </xdr:nvSpPr>
      <xdr:spPr>
        <a:xfrm>
          <a:off x="5140440" y="2843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15</xdr:row>
      <xdr:rowOff>90000</xdr:rowOff>
    </xdr:from>
    <xdr:to>
      <xdr:col>34</xdr:col>
      <xdr:colOff>88920</xdr:colOff>
      <xdr:row>16</xdr:row>
      <xdr:rowOff>136440</xdr:rowOff>
    </xdr:to>
    <xdr:sp>
      <xdr:nvSpPr>
        <xdr:cNvPr id="976" name="人口1人当たり決算額の推移該当値テキスト130"/>
        <xdr:cNvSpPr/>
      </xdr:nvSpPr>
      <xdr:spPr>
        <a:xfrm>
          <a:off x="5264280" y="2709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255,960</a:t>
          </a:r>
          <a:endParaRPr b="0" lang="en-US" sz="1000" spc="-1" strike="noStrike">
            <a:latin typeface="Times New Roman"/>
          </a:endParaRPr>
        </a:p>
      </xdr:txBody>
    </xdr:sp>
    <xdr:clientData/>
  </xdr:twoCellAnchor>
  <xdr:twoCellAnchor editAs="twoCell">
    <xdr:from>
      <xdr:col>26</xdr:col>
      <xdr:colOff>0</xdr:colOff>
      <xdr:row>16</xdr:row>
      <xdr:rowOff>78480</xdr:rowOff>
    </xdr:from>
    <xdr:to>
      <xdr:col>26</xdr:col>
      <xdr:colOff>101160</xdr:colOff>
      <xdr:row>17</xdr:row>
      <xdr:rowOff>8280</xdr:rowOff>
    </xdr:to>
    <xdr:sp>
      <xdr:nvSpPr>
        <xdr:cNvPr id="977" name="楕円 67"/>
        <xdr:cNvSpPr/>
      </xdr:nvSpPr>
      <xdr:spPr>
        <a:xfrm>
          <a:off x="4539960" y="2869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15</xdr:row>
      <xdr:rowOff>39240</xdr:rowOff>
    </xdr:from>
    <xdr:to>
      <xdr:col>28</xdr:col>
      <xdr:colOff>88560</xdr:colOff>
      <xdr:row>16</xdr:row>
      <xdr:rowOff>85680</xdr:rowOff>
    </xdr:to>
    <xdr:sp>
      <xdr:nvSpPr>
        <xdr:cNvPr id="978" name="テキスト ボックス 68"/>
        <xdr:cNvSpPr/>
      </xdr:nvSpPr>
      <xdr:spPr>
        <a:xfrm>
          <a:off x="4241520" y="26586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244,804</a:t>
          </a:r>
          <a:endParaRPr b="0" lang="en-US" sz="1000" spc="-1" strike="noStrike">
            <a:latin typeface="Times New Roman"/>
          </a:endParaRPr>
        </a:p>
      </xdr:txBody>
    </xdr:sp>
    <xdr:clientData/>
  </xdr:twoCellAnchor>
  <xdr:twoCellAnchor editAs="twoCell">
    <xdr:from>
      <xdr:col>22</xdr:col>
      <xdr:colOff>63360</xdr:colOff>
      <xdr:row>16</xdr:row>
      <xdr:rowOff>63720</xdr:rowOff>
    </xdr:from>
    <xdr:to>
      <xdr:col>22</xdr:col>
      <xdr:colOff>164520</xdr:colOff>
      <xdr:row>16</xdr:row>
      <xdr:rowOff>164880</xdr:rowOff>
    </xdr:to>
    <xdr:sp>
      <xdr:nvSpPr>
        <xdr:cNvPr id="979" name="楕円 69"/>
        <xdr:cNvSpPr/>
      </xdr:nvSpPr>
      <xdr:spPr>
        <a:xfrm>
          <a:off x="3904920" y="28544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15</xdr:row>
      <xdr:rowOff>24480</xdr:rowOff>
    </xdr:from>
    <xdr:to>
      <xdr:col>25</xdr:col>
      <xdr:colOff>3240</xdr:colOff>
      <xdr:row>16</xdr:row>
      <xdr:rowOff>70920</xdr:rowOff>
    </xdr:to>
    <xdr:sp>
      <xdr:nvSpPr>
        <xdr:cNvPr id="980" name="テキスト ボックス 70"/>
        <xdr:cNvSpPr/>
      </xdr:nvSpPr>
      <xdr:spPr>
        <a:xfrm>
          <a:off x="3606840" y="2643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251,268</a:t>
          </a:r>
          <a:endParaRPr b="0" lang="en-US" sz="1000" spc="-1" strike="noStrike">
            <a:latin typeface="Times New Roman"/>
          </a:endParaRPr>
        </a:p>
      </xdr:txBody>
    </xdr:sp>
    <xdr:clientData/>
  </xdr:twoCellAnchor>
  <xdr:twoCellAnchor editAs="twoCell">
    <xdr:from>
      <xdr:col>18</xdr:col>
      <xdr:colOff>127080</xdr:colOff>
      <xdr:row>16</xdr:row>
      <xdr:rowOff>91800</xdr:rowOff>
    </xdr:from>
    <xdr:to>
      <xdr:col>19</xdr:col>
      <xdr:colOff>37800</xdr:colOff>
      <xdr:row>17</xdr:row>
      <xdr:rowOff>21600</xdr:rowOff>
    </xdr:to>
    <xdr:sp>
      <xdr:nvSpPr>
        <xdr:cNvPr id="981" name="楕円 71"/>
        <xdr:cNvSpPr/>
      </xdr:nvSpPr>
      <xdr:spPr>
        <a:xfrm>
          <a:off x="3270240" y="288252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15</xdr:row>
      <xdr:rowOff>52560</xdr:rowOff>
    </xdr:from>
    <xdr:to>
      <xdr:col>21</xdr:col>
      <xdr:colOff>66600</xdr:colOff>
      <xdr:row>16</xdr:row>
      <xdr:rowOff>99000</xdr:rowOff>
    </xdr:to>
    <xdr:sp>
      <xdr:nvSpPr>
        <xdr:cNvPr id="982" name="テキスト ボックス 72"/>
        <xdr:cNvSpPr/>
      </xdr:nvSpPr>
      <xdr:spPr>
        <a:xfrm>
          <a:off x="2971800" y="267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239,060</a:t>
          </a:r>
          <a:endParaRPr b="0" lang="en-US" sz="1000" spc="-1" strike="noStrike">
            <a:latin typeface="Times New Roman"/>
          </a:endParaRPr>
        </a:p>
      </xdr:txBody>
    </xdr:sp>
    <xdr:clientData/>
  </xdr:twoCellAnchor>
  <xdr:twoCellAnchor editAs="twoCell">
    <xdr:from>
      <xdr:col>15</xdr:col>
      <xdr:colOff>0</xdr:colOff>
      <xdr:row>16</xdr:row>
      <xdr:rowOff>81000</xdr:rowOff>
    </xdr:from>
    <xdr:to>
      <xdr:col>15</xdr:col>
      <xdr:colOff>101160</xdr:colOff>
      <xdr:row>17</xdr:row>
      <xdr:rowOff>10800</xdr:rowOff>
    </xdr:to>
    <xdr:sp>
      <xdr:nvSpPr>
        <xdr:cNvPr id="983" name="楕円 73"/>
        <xdr:cNvSpPr/>
      </xdr:nvSpPr>
      <xdr:spPr>
        <a:xfrm>
          <a:off x="2619360" y="2871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15</xdr:row>
      <xdr:rowOff>41760</xdr:rowOff>
    </xdr:from>
    <xdr:to>
      <xdr:col>17</xdr:col>
      <xdr:colOff>113760</xdr:colOff>
      <xdr:row>16</xdr:row>
      <xdr:rowOff>88200</xdr:rowOff>
    </xdr:to>
    <xdr:sp>
      <xdr:nvSpPr>
        <xdr:cNvPr id="984" name="テキスト ボックス 74"/>
        <xdr:cNvSpPr/>
      </xdr:nvSpPr>
      <xdr:spPr>
        <a:xfrm>
          <a:off x="2320560" y="2661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243,779</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85" name="正方形/長方形 75"/>
        <xdr:cNvSpPr/>
      </xdr:nvSpPr>
      <xdr:spPr>
        <a:xfrm>
          <a:off x="1983960" y="507960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86" name="角丸四角形 76"/>
        <xdr:cNvSpPr/>
      </xdr:nvSpPr>
      <xdr:spPr>
        <a:xfrm>
          <a:off x="127080" y="507960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987" name="正方形/長方形 77"/>
        <xdr:cNvSpPr/>
      </xdr:nvSpPr>
      <xdr:spPr>
        <a:xfrm>
          <a:off x="425520" y="519408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988" name="正方形/長方形 78"/>
        <xdr:cNvSpPr/>
      </xdr:nvSpPr>
      <xdr:spPr>
        <a:xfrm>
          <a:off x="425520" y="546084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89" name="正方形/長方形 79"/>
        <xdr:cNvSpPr/>
      </xdr:nvSpPr>
      <xdr:spPr>
        <a:xfrm>
          <a:off x="425520" y="576540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990" name="直線コネクタ 80"/>
        <xdr:cNvSpPr/>
      </xdr:nvSpPr>
      <xdr:spPr>
        <a:xfrm flipH="1">
          <a:off x="180720" y="525744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991" name="直線コネクタ 81"/>
        <xdr:cNvSpPr/>
      </xdr:nvSpPr>
      <xdr:spPr>
        <a:xfrm>
          <a:off x="266400" y="571464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992" name="直線コネクタ 82"/>
        <xdr:cNvSpPr/>
      </xdr:nvSpPr>
      <xdr:spPr>
        <a:xfrm flipH="1">
          <a:off x="180720" y="571464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993" name="直線コネクタ 83"/>
        <xdr:cNvSpPr/>
      </xdr:nvSpPr>
      <xdr:spPr>
        <a:xfrm flipV="1">
          <a:off x="266400" y="5952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994" name="直線コネクタ 84"/>
        <xdr:cNvSpPr/>
      </xdr:nvSpPr>
      <xdr:spPr>
        <a:xfrm flipH="1">
          <a:off x="180720" y="609588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995" name="楕円 85"/>
        <xdr:cNvSpPr/>
      </xdr:nvSpPr>
      <xdr:spPr>
        <a:xfrm>
          <a:off x="216000" y="52066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996" name="フローチャート: 判断 86"/>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997" name="正方形/長方形 87"/>
        <xdr:cNvSpPr/>
      </xdr:nvSpPr>
      <xdr:spPr>
        <a:xfrm>
          <a:off x="1983960" y="565128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xdr:nvSpPr>
        <xdr:cNvPr id="998" name="テキスト ボックス 88"/>
        <xdr:cNvSpPr/>
      </xdr:nvSpPr>
      <xdr:spPr>
        <a:xfrm>
          <a:off x="1551600" y="527040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999" name="直線コネクタ 89"/>
        <xdr:cNvSpPr/>
      </xdr:nvSpPr>
      <xdr:spPr>
        <a:xfrm>
          <a:off x="1983960" y="793728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37</xdr:row>
      <xdr:rowOff>241200</xdr:rowOff>
    </xdr:from>
    <xdr:to>
      <xdr:col>33</xdr:col>
      <xdr:colOff>114120</xdr:colOff>
      <xdr:row>37</xdr:row>
      <xdr:rowOff>241200</xdr:rowOff>
    </xdr:to>
    <xdr:sp>
      <xdr:nvSpPr>
        <xdr:cNvPr id="1000" name="直線コネクタ 90"/>
        <xdr:cNvSpPr/>
      </xdr:nvSpPr>
      <xdr:spPr>
        <a:xfrm>
          <a:off x="1983960" y="7365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37</xdr:row>
      <xdr:rowOff>119520</xdr:rowOff>
    </xdr:from>
    <xdr:to>
      <xdr:col>11</xdr:col>
      <xdr:colOff>114120</xdr:colOff>
      <xdr:row>37</xdr:row>
      <xdr:rowOff>337320</xdr:rowOff>
    </xdr:to>
    <xdr:sp>
      <xdr:nvSpPr>
        <xdr:cNvPr id="1001" name="テキスト ボックス 91"/>
        <xdr:cNvSpPr/>
      </xdr:nvSpPr>
      <xdr:spPr>
        <a:xfrm>
          <a:off x="1272960" y="724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02" name="直線コネクタ 92"/>
        <xdr:cNvSpPr/>
      </xdr:nvSpPr>
      <xdr:spPr>
        <a:xfrm>
          <a:off x="1983960" y="6794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35</xdr:row>
      <xdr:rowOff>62280</xdr:rowOff>
    </xdr:from>
    <xdr:to>
      <xdr:col>11</xdr:col>
      <xdr:colOff>114120</xdr:colOff>
      <xdr:row>35</xdr:row>
      <xdr:rowOff>280080</xdr:rowOff>
    </xdr:to>
    <xdr:sp>
      <xdr:nvSpPr>
        <xdr:cNvPr id="1003" name="テキスト ボックス 93"/>
        <xdr:cNvSpPr/>
      </xdr:nvSpPr>
      <xdr:spPr>
        <a:xfrm>
          <a:off x="1272960" y="6672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33</xdr:row>
      <xdr:rowOff>298440</xdr:rowOff>
    </xdr:from>
    <xdr:to>
      <xdr:col>33</xdr:col>
      <xdr:colOff>114120</xdr:colOff>
      <xdr:row>33</xdr:row>
      <xdr:rowOff>298440</xdr:rowOff>
    </xdr:to>
    <xdr:sp>
      <xdr:nvSpPr>
        <xdr:cNvPr id="1004" name="直線コネクタ 94"/>
        <xdr:cNvSpPr/>
      </xdr:nvSpPr>
      <xdr:spPr>
        <a:xfrm>
          <a:off x="1983960" y="622296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33</xdr:row>
      <xdr:rowOff>176760</xdr:rowOff>
    </xdr:from>
    <xdr:to>
      <xdr:col>11</xdr:col>
      <xdr:colOff>114120</xdr:colOff>
      <xdr:row>34</xdr:row>
      <xdr:rowOff>51840</xdr:rowOff>
    </xdr:to>
    <xdr:sp>
      <xdr:nvSpPr>
        <xdr:cNvPr id="1005" name="テキスト ボックス 95"/>
        <xdr:cNvSpPr/>
      </xdr:nvSpPr>
      <xdr:spPr>
        <a:xfrm>
          <a:off x="1272960" y="6101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06" name="直線コネクタ 96"/>
        <xdr:cNvSpPr/>
      </xdr:nvSpPr>
      <xdr:spPr>
        <a:xfrm>
          <a:off x="1983960" y="5651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xdr:nvSpPr>
        <xdr:cNvPr id="1007" name="テキスト ボックス 97"/>
        <xdr:cNvSpPr/>
      </xdr:nvSpPr>
      <xdr:spPr>
        <a:xfrm>
          <a:off x="1272960" y="552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08" name="人口1人当たり決算額の推移グラフ枠445"/>
        <xdr:cNvSpPr/>
      </xdr:nvSpPr>
      <xdr:spPr>
        <a:xfrm>
          <a:off x="1983960" y="565128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304920</xdr:rowOff>
    </xdr:from>
    <xdr:to>
      <xdr:col>29</xdr:col>
      <xdr:colOff>126720</xdr:colOff>
      <xdr:row>37</xdr:row>
      <xdr:rowOff>332280</xdr:rowOff>
    </xdr:to>
    <xdr:sp>
      <xdr:nvSpPr>
        <xdr:cNvPr id="1009" name="直線コネクタ 99"/>
        <xdr:cNvSpPr/>
      </xdr:nvSpPr>
      <xdr:spPr>
        <a:xfrm flipV="1">
          <a:off x="5190840" y="6229440"/>
          <a:ext cx="0" cy="122724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37</xdr:row>
      <xdr:rowOff>325080</xdr:rowOff>
    </xdr:from>
    <xdr:to>
      <xdr:col>34</xdr:col>
      <xdr:colOff>88920</xdr:colOff>
      <xdr:row>39</xdr:row>
      <xdr:rowOff>28440</xdr:rowOff>
    </xdr:to>
    <xdr:sp>
      <xdr:nvSpPr>
        <xdr:cNvPr id="1010" name="人口1人当たり決算額の推移最小値テキスト445"/>
        <xdr:cNvSpPr/>
      </xdr:nvSpPr>
      <xdr:spPr>
        <a:xfrm>
          <a:off x="5264280" y="744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-15,970</a:t>
          </a:r>
          <a:endParaRPr b="0" lang="en-US" sz="1000" spc="-1" strike="noStrike">
            <a:latin typeface="Times New Roman"/>
          </a:endParaRPr>
        </a:p>
      </xdr:txBody>
    </xdr:sp>
    <xdr:clientData/>
  </xdr:twoCellAnchor>
  <xdr:twoCellAnchor editAs="twoCell">
    <xdr:from>
      <xdr:col>29</xdr:col>
      <xdr:colOff>37800</xdr:colOff>
      <xdr:row>37</xdr:row>
      <xdr:rowOff>332280</xdr:rowOff>
    </xdr:from>
    <xdr:to>
      <xdr:col>30</xdr:col>
      <xdr:colOff>25200</xdr:colOff>
      <xdr:row>37</xdr:row>
      <xdr:rowOff>332280</xdr:rowOff>
    </xdr:to>
    <xdr:sp>
      <xdr:nvSpPr>
        <xdr:cNvPr id="1011" name="直線コネクタ 101"/>
        <xdr:cNvSpPr/>
      </xdr:nvSpPr>
      <xdr:spPr>
        <a:xfrm>
          <a:off x="5101920" y="745668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33</xdr:row>
      <xdr:rowOff>69120</xdr:rowOff>
    </xdr:from>
    <xdr:to>
      <xdr:col>34</xdr:col>
      <xdr:colOff>88920</xdr:colOff>
      <xdr:row>33</xdr:row>
      <xdr:rowOff>286920</xdr:rowOff>
    </xdr:to>
    <xdr:sp>
      <xdr:nvSpPr>
        <xdr:cNvPr id="1012" name="人口1人当たり決算額の推移最大値テキスト445"/>
        <xdr:cNvSpPr/>
      </xdr:nvSpPr>
      <xdr:spPr>
        <a:xfrm>
          <a:off x="5264280" y="5993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198,854</a:t>
          </a:r>
          <a:endParaRPr b="0" lang="en-US" sz="1000" spc="-1" strike="noStrike">
            <a:latin typeface="Times New Roman"/>
          </a:endParaRPr>
        </a:p>
      </xdr:txBody>
    </xdr:sp>
    <xdr:clientData/>
  </xdr:twoCellAnchor>
  <xdr:twoCellAnchor editAs="twoCell">
    <xdr:from>
      <xdr:col>29</xdr:col>
      <xdr:colOff>37800</xdr:colOff>
      <xdr:row>33</xdr:row>
      <xdr:rowOff>304920</xdr:rowOff>
    </xdr:from>
    <xdr:to>
      <xdr:col>30</xdr:col>
      <xdr:colOff>25200</xdr:colOff>
      <xdr:row>33</xdr:row>
      <xdr:rowOff>304920</xdr:rowOff>
    </xdr:to>
    <xdr:sp>
      <xdr:nvSpPr>
        <xdr:cNvPr id="1013" name="直線コネクタ 103"/>
        <xdr:cNvSpPr/>
      </xdr:nvSpPr>
      <xdr:spPr>
        <a:xfrm>
          <a:off x="5101920" y="622944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36</xdr:row>
      <xdr:rowOff>36000</xdr:rowOff>
    </xdr:from>
    <xdr:to>
      <xdr:col>29</xdr:col>
      <xdr:colOff>126720</xdr:colOff>
      <xdr:row>36</xdr:row>
      <xdr:rowOff>78840</xdr:rowOff>
    </xdr:to>
    <xdr:sp>
      <xdr:nvSpPr>
        <xdr:cNvPr id="1014" name="直線コネクタ 104"/>
        <xdr:cNvSpPr/>
      </xdr:nvSpPr>
      <xdr:spPr>
        <a:xfrm flipV="1">
          <a:off x="4590720" y="6989040"/>
          <a:ext cx="600120" cy="4284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36</xdr:row>
      <xdr:rowOff>80280</xdr:rowOff>
    </xdr:from>
    <xdr:to>
      <xdr:col>34</xdr:col>
      <xdr:colOff>88920</xdr:colOff>
      <xdr:row>37</xdr:row>
      <xdr:rowOff>126720</xdr:rowOff>
    </xdr:to>
    <xdr:sp>
      <xdr:nvSpPr>
        <xdr:cNvPr id="1015" name="人口1人当たり決算額の推移平均値テキスト445"/>
        <xdr:cNvSpPr/>
      </xdr:nvSpPr>
      <xdr:spPr>
        <a:xfrm>
          <a:off x="5264280" y="703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47,977</a:t>
          </a:r>
          <a:endParaRPr b="0" lang="en-US" sz="1000" spc="-1" strike="noStrike">
            <a:latin typeface="Times New Roman"/>
          </a:endParaRPr>
        </a:p>
      </xdr:txBody>
    </xdr:sp>
    <xdr:clientData/>
  </xdr:twoCellAnchor>
  <xdr:twoCellAnchor editAs="twoCell">
    <xdr:from>
      <xdr:col>29</xdr:col>
      <xdr:colOff>76320</xdr:colOff>
      <xdr:row>36</xdr:row>
      <xdr:rowOff>87840</xdr:rowOff>
    </xdr:from>
    <xdr:to>
      <xdr:col>30</xdr:col>
      <xdr:colOff>2880</xdr:colOff>
      <xdr:row>37</xdr:row>
      <xdr:rowOff>17640</xdr:rowOff>
    </xdr:to>
    <xdr:sp>
      <xdr:nvSpPr>
        <xdr:cNvPr id="1016" name="フローチャート: 判断 106"/>
        <xdr:cNvSpPr/>
      </xdr:nvSpPr>
      <xdr:spPr>
        <a:xfrm>
          <a:off x="5140440" y="70408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36</xdr:row>
      <xdr:rowOff>57240</xdr:rowOff>
    </xdr:from>
    <xdr:to>
      <xdr:col>26</xdr:col>
      <xdr:colOff>50760</xdr:colOff>
      <xdr:row>36</xdr:row>
      <xdr:rowOff>78840</xdr:rowOff>
    </xdr:to>
    <xdr:sp>
      <xdr:nvSpPr>
        <xdr:cNvPr id="1017" name="直線コネクタ 107"/>
        <xdr:cNvSpPr/>
      </xdr:nvSpPr>
      <xdr:spPr>
        <a:xfrm>
          <a:off x="3955680" y="7010280"/>
          <a:ext cx="635040" cy="2160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36</xdr:row>
      <xdr:rowOff>134640</xdr:rowOff>
    </xdr:from>
    <xdr:to>
      <xdr:col>26</xdr:col>
      <xdr:colOff>101160</xdr:colOff>
      <xdr:row>37</xdr:row>
      <xdr:rowOff>64440</xdr:rowOff>
    </xdr:to>
    <xdr:sp>
      <xdr:nvSpPr>
        <xdr:cNvPr id="1018" name="フローチャート: 判断 108"/>
        <xdr:cNvSpPr/>
      </xdr:nvSpPr>
      <xdr:spPr>
        <a:xfrm>
          <a:off x="4539960" y="7087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37</xdr:row>
      <xdr:rowOff>70200</xdr:rowOff>
    </xdr:from>
    <xdr:to>
      <xdr:col>28</xdr:col>
      <xdr:colOff>88560</xdr:colOff>
      <xdr:row>37</xdr:row>
      <xdr:rowOff>288000</xdr:rowOff>
    </xdr:to>
    <xdr:sp>
      <xdr:nvSpPr>
        <xdr:cNvPr id="1019" name="テキスト ボックス 109"/>
        <xdr:cNvSpPr/>
      </xdr:nvSpPr>
      <xdr:spPr>
        <a:xfrm>
          <a:off x="4241520" y="71946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39,754</a:t>
          </a:r>
          <a:endParaRPr b="0" lang="en-US" sz="1000" spc="-1" strike="noStrike">
            <a:latin typeface="Times New Roman"/>
          </a:endParaRPr>
        </a:p>
      </xdr:txBody>
    </xdr:sp>
    <xdr:clientData/>
  </xdr:twoCellAnchor>
  <xdr:twoCellAnchor editAs="twoCell">
    <xdr:from>
      <xdr:col>19</xdr:col>
      <xdr:colOff>2880</xdr:colOff>
      <xdr:row>36</xdr:row>
      <xdr:rowOff>57240</xdr:rowOff>
    </xdr:from>
    <xdr:to>
      <xdr:col>22</xdr:col>
      <xdr:colOff>114120</xdr:colOff>
      <xdr:row>36</xdr:row>
      <xdr:rowOff>114120</xdr:rowOff>
    </xdr:to>
    <xdr:sp>
      <xdr:nvSpPr>
        <xdr:cNvPr id="1020" name="直線コネクタ 110"/>
        <xdr:cNvSpPr/>
      </xdr:nvSpPr>
      <xdr:spPr>
        <a:xfrm flipV="1">
          <a:off x="3320640" y="7010280"/>
          <a:ext cx="635040" cy="5688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36</xdr:row>
      <xdr:rowOff>153000</xdr:rowOff>
    </xdr:from>
    <xdr:to>
      <xdr:col>22</xdr:col>
      <xdr:colOff>164520</xdr:colOff>
      <xdr:row>37</xdr:row>
      <xdr:rowOff>82800</xdr:rowOff>
    </xdr:to>
    <xdr:sp>
      <xdr:nvSpPr>
        <xdr:cNvPr id="1021" name="フローチャート: 判断 111"/>
        <xdr:cNvSpPr/>
      </xdr:nvSpPr>
      <xdr:spPr>
        <a:xfrm>
          <a:off x="3904920" y="71060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37</xdr:row>
      <xdr:rowOff>88560</xdr:rowOff>
    </xdr:from>
    <xdr:to>
      <xdr:col>25</xdr:col>
      <xdr:colOff>3240</xdr:colOff>
      <xdr:row>37</xdr:row>
      <xdr:rowOff>306360</xdr:rowOff>
    </xdr:to>
    <xdr:sp>
      <xdr:nvSpPr>
        <xdr:cNvPr id="1022" name="テキスト ボックス 112"/>
        <xdr:cNvSpPr/>
      </xdr:nvSpPr>
      <xdr:spPr>
        <a:xfrm>
          <a:off x="3606840" y="7212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36,538</a:t>
          </a:r>
          <a:endParaRPr b="0" lang="en-US" sz="1000" spc="-1" strike="noStrike">
            <a:latin typeface="Times New Roman"/>
          </a:endParaRPr>
        </a:p>
      </xdr:txBody>
    </xdr:sp>
    <xdr:clientData/>
  </xdr:twoCellAnchor>
  <xdr:twoCellAnchor editAs="twoCell">
    <xdr:from>
      <xdr:col>15</xdr:col>
      <xdr:colOff>50760</xdr:colOff>
      <xdr:row>36</xdr:row>
      <xdr:rowOff>114120</xdr:rowOff>
    </xdr:from>
    <xdr:to>
      <xdr:col>19</xdr:col>
      <xdr:colOff>2880</xdr:colOff>
      <xdr:row>36</xdr:row>
      <xdr:rowOff>156960</xdr:rowOff>
    </xdr:to>
    <xdr:sp>
      <xdr:nvSpPr>
        <xdr:cNvPr id="1023" name="直線コネクタ 113"/>
        <xdr:cNvSpPr/>
      </xdr:nvSpPr>
      <xdr:spPr>
        <a:xfrm flipV="1">
          <a:off x="2670120" y="7067160"/>
          <a:ext cx="650520" cy="4284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36</xdr:row>
      <xdr:rowOff>161640</xdr:rowOff>
    </xdr:from>
    <xdr:to>
      <xdr:col>19</xdr:col>
      <xdr:colOff>37800</xdr:colOff>
      <xdr:row>37</xdr:row>
      <xdr:rowOff>91440</xdr:rowOff>
    </xdr:to>
    <xdr:sp>
      <xdr:nvSpPr>
        <xdr:cNvPr id="1024" name="フローチャート: 判断 114"/>
        <xdr:cNvSpPr/>
      </xdr:nvSpPr>
      <xdr:spPr>
        <a:xfrm>
          <a:off x="3270240" y="71146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37</xdr:row>
      <xdr:rowOff>97200</xdr:rowOff>
    </xdr:from>
    <xdr:to>
      <xdr:col>21</xdr:col>
      <xdr:colOff>66600</xdr:colOff>
      <xdr:row>37</xdr:row>
      <xdr:rowOff>315000</xdr:rowOff>
    </xdr:to>
    <xdr:sp>
      <xdr:nvSpPr>
        <xdr:cNvPr id="1025" name="テキスト ボックス 115"/>
        <xdr:cNvSpPr/>
      </xdr:nvSpPr>
      <xdr:spPr>
        <a:xfrm>
          <a:off x="2971800" y="7221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35,030</a:t>
          </a:r>
          <a:endParaRPr b="0" lang="en-US" sz="1000" spc="-1" strike="noStrike">
            <a:latin typeface="Times New Roman"/>
          </a:endParaRPr>
        </a:p>
      </xdr:txBody>
    </xdr:sp>
    <xdr:clientData/>
  </xdr:twoCellAnchor>
  <xdr:twoCellAnchor editAs="twoCell">
    <xdr:from>
      <xdr:col>15</xdr:col>
      <xdr:colOff>0</xdr:colOff>
      <xdr:row>37</xdr:row>
      <xdr:rowOff>2520</xdr:rowOff>
    </xdr:from>
    <xdr:to>
      <xdr:col>15</xdr:col>
      <xdr:colOff>101160</xdr:colOff>
      <xdr:row>37</xdr:row>
      <xdr:rowOff>103680</xdr:rowOff>
    </xdr:to>
    <xdr:sp>
      <xdr:nvSpPr>
        <xdr:cNvPr id="1026" name="フローチャート: 判断 116"/>
        <xdr:cNvSpPr/>
      </xdr:nvSpPr>
      <xdr:spPr>
        <a:xfrm>
          <a:off x="2619360" y="71269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37</xdr:row>
      <xdr:rowOff>109440</xdr:rowOff>
    </xdr:from>
    <xdr:to>
      <xdr:col>17</xdr:col>
      <xdr:colOff>113760</xdr:colOff>
      <xdr:row>37</xdr:row>
      <xdr:rowOff>327240</xdr:rowOff>
    </xdr:to>
    <xdr:sp>
      <xdr:nvSpPr>
        <xdr:cNvPr id="1027" name="テキスト ボックス 117"/>
        <xdr:cNvSpPr/>
      </xdr:nvSpPr>
      <xdr:spPr>
        <a:xfrm>
          <a:off x="2320560" y="7233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32,915</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28" name="テキスト ボックス 118"/>
        <xdr:cNvSpPr/>
      </xdr:nvSpPr>
      <xdr:spPr>
        <a:xfrm>
          <a:off x="50288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29" name="テキスト ボックス 119"/>
        <xdr:cNvSpPr/>
      </xdr:nvSpPr>
      <xdr:spPr>
        <a:xfrm>
          <a:off x="442872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30" name="テキスト ボックス 120"/>
        <xdr:cNvSpPr/>
      </xdr:nvSpPr>
      <xdr:spPr>
        <a:xfrm>
          <a:off x="37940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31" name="テキスト ボックス 121"/>
        <xdr:cNvSpPr/>
      </xdr:nvSpPr>
      <xdr:spPr>
        <a:xfrm>
          <a:off x="31431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32" name="テキスト ボックス 122"/>
        <xdr:cNvSpPr/>
      </xdr:nvSpPr>
      <xdr:spPr>
        <a:xfrm>
          <a:off x="25077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29</xdr:col>
      <xdr:colOff>76320</xdr:colOff>
      <xdr:row>35</xdr:row>
      <xdr:rowOff>328320</xdr:rowOff>
    </xdr:from>
    <xdr:to>
      <xdr:col>30</xdr:col>
      <xdr:colOff>2880</xdr:colOff>
      <xdr:row>36</xdr:row>
      <xdr:rowOff>86760</xdr:rowOff>
    </xdr:to>
    <xdr:sp>
      <xdr:nvSpPr>
        <xdr:cNvPr id="1033" name="楕円 123"/>
        <xdr:cNvSpPr/>
      </xdr:nvSpPr>
      <xdr:spPr>
        <a:xfrm>
          <a:off x="5140440" y="6938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35</xdr:row>
      <xdr:rowOff>193680</xdr:rowOff>
    </xdr:from>
    <xdr:to>
      <xdr:col>34</xdr:col>
      <xdr:colOff>88920</xdr:colOff>
      <xdr:row>36</xdr:row>
      <xdr:rowOff>68760</xdr:rowOff>
    </xdr:to>
    <xdr:sp>
      <xdr:nvSpPr>
        <xdr:cNvPr id="1034" name="人口1人当たり決算額の推移該当値テキスト445"/>
        <xdr:cNvSpPr/>
      </xdr:nvSpPr>
      <xdr:spPr>
        <a:xfrm>
          <a:off x="5264280" y="6804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65,906</a:t>
          </a:r>
          <a:endParaRPr b="0" lang="en-US" sz="1000" spc="-1" strike="noStrike">
            <a:latin typeface="Times New Roman"/>
          </a:endParaRPr>
        </a:p>
      </xdr:txBody>
    </xdr:sp>
    <xdr:clientData/>
  </xdr:twoCellAnchor>
  <xdr:twoCellAnchor editAs="twoCell">
    <xdr:from>
      <xdr:col>26</xdr:col>
      <xdr:colOff>0</xdr:colOff>
      <xdr:row>36</xdr:row>
      <xdr:rowOff>28080</xdr:rowOff>
    </xdr:from>
    <xdr:to>
      <xdr:col>26</xdr:col>
      <xdr:colOff>101160</xdr:colOff>
      <xdr:row>36</xdr:row>
      <xdr:rowOff>129240</xdr:rowOff>
    </xdr:to>
    <xdr:sp>
      <xdr:nvSpPr>
        <xdr:cNvPr id="1035" name="楕円 125"/>
        <xdr:cNvSpPr/>
      </xdr:nvSpPr>
      <xdr:spPr>
        <a:xfrm>
          <a:off x="4539960" y="69811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160560</xdr:rowOff>
    </xdr:from>
    <xdr:to>
      <xdr:col>28</xdr:col>
      <xdr:colOff>88560</xdr:colOff>
      <xdr:row>36</xdr:row>
      <xdr:rowOff>35640</xdr:rowOff>
    </xdr:to>
    <xdr:sp>
      <xdr:nvSpPr>
        <xdr:cNvPr id="1036" name="テキスト ボックス 126"/>
        <xdr:cNvSpPr/>
      </xdr:nvSpPr>
      <xdr:spPr>
        <a:xfrm>
          <a:off x="4241520" y="67708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58,390</a:t>
          </a:r>
          <a:endParaRPr b="0" lang="en-US" sz="1000" spc="-1" strike="noStrike">
            <a:latin typeface="Times New Roman"/>
          </a:endParaRPr>
        </a:p>
      </xdr:txBody>
    </xdr:sp>
    <xdr:clientData/>
  </xdr:twoCellAnchor>
  <xdr:twoCellAnchor editAs="twoCell">
    <xdr:from>
      <xdr:col>22</xdr:col>
      <xdr:colOff>63360</xdr:colOff>
      <xdr:row>36</xdr:row>
      <xdr:rowOff>6480</xdr:rowOff>
    </xdr:from>
    <xdr:to>
      <xdr:col>22</xdr:col>
      <xdr:colOff>164520</xdr:colOff>
      <xdr:row>36</xdr:row>
      <xdr:rowOff>107640</xdr:rowOff>
    </xdr:to>
    <xdr:sp>
      <xdr:nvSpPr>
        <xdr:cNvPr id="1037" name="楕円 127"/>
        <xdr:cNvSpPr/>
      </xdr:nvSpPr>
      <xdr:spPr>
        <a:xfrm>
          <a:off x="3904920" y="69595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35</xdr:row>
      <xdr:rowOff>138960</xdr:rowOff>
    </xdr:from>
    <xdr:to>
      <xdr:col>25</xdr:col>
      <xdr:colOff>3240</xdr:colOff>
      <xdr:row>36</xdr:row>
      <xdr:rowOff>14040</xdr:rowOff>
    </xdr:to>
    <xdr:sp>
      <xdr:nvSpPr>
        <xdr:cNvPr id="1038" name="テキスト ボックス 128"/>
        <xdr:cNvSpPr/>
      </xdr:nvSpPr>
      <xdr:spPr>
        <a:xfrm>
          <a:off x="3606840" y="6749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62,182</a:t>
          </a:r>
          <a:endParaRPr b="0" lang="en-US" sz="1000" spc="-1" strike="noStrike">
            <a:latin typeface="Times New Roman"/>
          </a:endParaRPr>
        </a:p>
      </xdr:txBody>
    </xdr:sp>
    <xdr:clientData/>
  </xdr:twoCellAnchor>
  <xdr:twoCellAnchor editAs="twoCell">
    <xdr:from>
      <xdr:col>18</xdr:col>
      <xdr:colOff>127080</xdr:colOff>
      <xdr:row>36</xdr:row>
      <xdr:rowOff>63360</xdr:rowOff>
    </xdr:from>
    <xdr:to>
      <xdr:col>19</xdr:col>
      <xdr:colOff>37800</xdr:colOff>
      <xdr:row>36</xdr:row>
      <xdr:rowOff>164520</xdr:rowOff>
    </xdr:to>
    <xdr:sp>
      <xdr:nvSpPr>
        <xdr:cNvPr id="1039" name="楕円 129"/>
        <xdr:cNvSpPr/>
      </xdr:nvSpPr>
      <xdr:spPr>
        <a:xfrm>
          <a:off x="3270240" y="701640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35</xdr:row>
      <xdr:rowOff>195480</xdr:rowOff>
    </xdr:from>
    <xdr:to>
      <xdr:col>21</xdr:col>
      <xdr:colOff>66600</xdr:colOff>
      <xdr:row>36</xdr:row>
      <xdr:rowOff>70560</xdr:rowOff>
    </xdr:to>
    <xdr:sp>
      <xdr:nvSpPr>
        <xdr:cNvPr id="1040" name="テキスト ボックス 130"/>
        <xdr:cNvSpPr/>
      </xdr:nvSpPr>
      <xdr:spPr>
        <a:xfrm>
          <a:off x="2971800" y="680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52,249</a:t>
          </a:r>
          <a:endParaRPr b="0" lang="en-US" sz="1000" spc="-1" strike="noStrike">
            <a:latin typeface="Times New Roman"/>
          </a:endParaRPr>
        </a:p>
      </xdr:txBody>
    </xdr:sp>
    <xdr:clientData/>
  </xdr:twoCellAnchor>
  <xdr:twoCellAnchor editAs="twoCell">
    <xdr:from>
      <xdr:col>15</xdr:col>
      <xdr:colOff>0</xdr:colOff>
      <xdr:row>36</xdr:row>
      <xdr:rowOff>106200</xdr:rowOff>
    </xdr:from>
    <xdr:to>
      <xdr:col>15</xdr:col>
      <xdr:colOff>101160</xdr:colOff>
      <xdr:row>37</xdr:row>
      <xdr:rowOff>36000</xdr:rowOff>
    </xdr:to>
    <xdr:sp>
      <xdr:nvSpPr>
        <xdr:cNvPr id="1041" name="楕円 131"/>
        <xdr:cNvSpPr/>
      </xdr:nvSpPr>
      <xdr:spPr>
        <a:xfrm>
          <a:off x="2619360" y="70592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238680</xdr:rowOff>
    </xdr:from>
    <xdr:to>
      <xdr:col>17</xdr:col>
      <xdr:colOff>113760</xdr:colOff>
      <xdr:row>36</xdr:row>
      <xdr:rowOff>113760</xdr:rowOff>
    </xdr:to>
    <xdr:sp>
      <xdr:nvSpPr>
        <xdr:cNvPr id="1042" name="テキスト ボックス 132"/>
        <xdr:cNvSpPr/>
      </xdr:nvSpPr>
      <xdr:spPr>
        <a:xfrm>
          <a:off x="2320560" y="68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44,737</a:t>
          </a:r>
          <a:endParaRPr b="0" lang="en-US" sz="1000" spc="-1" strike="noStrike">
            <a:latin typeface="Times New Roman"/>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cdr:relSizeAnchor>
    <cdr:from>
      <cdr:x>0.174476644565298</cdr:x>
      <cdr:y>0.0259387351778656</cdr:y>
    </cdr:from>
    <cdr:to>
      <cdr:x>0.981077255457051</cdr:x>
      <cdr:y>0.113883399209486</cdr:y>
    </cdr:to>
    <cdr:sp>
      <cdr:nvSpPr>
        <cdr:cNvPr id="911"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Times New Roman"/>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43"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44"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45"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46"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47"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48"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49"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50"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51"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52"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2,656</a:t>
          </a:r>
          <a:endParaRPr b="0" lang="en-US" sz="1100" spc="-1" strike="noStrike">
            <a:latin typeface="Times New Roman"/>
          </a:endParaRPr>
        </a:p>
        <a:p>
          <a:r>
            <a:rPr b="1" lang="en-US" sz="1100" spc="-1" strike="noStrike">
              <a:solidFill>
                <a:srgbClr val="000000"/>
              </a:solidFill>
              <a:latin typeface="ＭＳ ゴシック"/>
              <a:ea typeface="ＭＳ ゴシック"/>
            </a:rPr>
            <a:t>2,606</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4,293,308</a:t>
          </a:r>
          <a:endParaRPr b="0" lang="en-US" sz="1100" spc="-1" strike="noStrike">
            <a:latin typeface="Times New Roman"/>
          </a:endParaRPr>
        </a:p>
        <a:p>
          <a:r>
            <a:rPr b="1" lang="en-US" sz="1100" spc="-1" strike="noStrike">
              <a:solidFill>
                <a:srgbClr val="000000"/>
              </a:solidFill>
              <a:latin typeface="ＭＳ ゴシック"/>
              <a:ea typeface="ＭＳ ゴシック"/>
            </a:rPr>
            <a:t>4,059,079</a:t>
          </a:r>
          <a:endParaRPr b="0" lang="en-US" sz="1100" spc="-1" strike="noStrike">
            <a:latin typeface="Times New Roman"/>
          </a:endParaRPr>
        </a:p>
        <a:p>
          <a:r>
            <a:rPr b="1" lang="en-US" sz="1100" spc="-1" strike="noStrike">
              <a:solidFill>
                <a:srgbClr val="000000"/>
              </a:solidFill>
              <a:latin typeface="ＭＳ ゴシック"/>
              <a:ea typeface="ＭＳ ゴシック"/>
            </a:rPr>
            <a:t>120,451</a:t>
          </a:r>
          <a:endParaRPr b="0" lang="en-US" sz="1100" spc="-1" strike="noStrike">
            <a:latin typeface="Times New Roman"/>
          </a:endParaRPr>
        </a:p>
        <a:p>
          <a:r>
            <a:rPr b="1" lang="en-US" sz="1100" spc="-1" strike="noStrike">
              <a:solidFill>
                <a:srgbClr val="000000"/>
              </a:solidFill>
              <a:latin typeface="ＭＳ ゴシック"/>
              <a:ea typeface="ＭＳ ゴシック"/>
            </a:rPr>
            <a:t>2,269,755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4,781,857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53"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54"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55"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56"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57"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58"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R05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59"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60"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61"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62"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63"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64"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65"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66"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67"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68"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69"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070"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071"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1072"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73"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74"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75"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25/45</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076"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077"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80,168</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078"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079"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94,860</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80"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1081"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82"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38</xdr:row>
      <xdr:rowOff>139680</xdr:rowOff>
    </xdr:from>
    <xdr:to>
      <xdr:col>28</xdr:col>
      <xdr:colOff>114120</xdr:colOff>
      <xdr:row>38</xdr:row>
      <xdr:rowOff>139680</xdr:rowOff>
    </xdr:to>
    <xdr:sp>
      <xdr:nvSpPr>
        <xdr:cNvPr id="1083" name="直線コネクタ 4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38</xdr:row>
      <xdr:rowOff>18000</xdr:rowOff>
    </xdr:from>
    <xdr:to>
      <xdr:col>4</xdr:col>
      <xdr:colOff>29520</xdr:colOff>
      <xdr:row>39</xdr:row>
      <xdr:rowOff>64440</xdr:rowOff>
    </xdr:to>
    <xdr:sp>
      <xdr:nvSpPr>
        <xdr:cNvPr id="1084" name="テキスト ボックス 42"/>
        <xdr:cNvSpPr/>
      </xdr:nvSpPr>
      <xdr:spPr>
        <a:xfrm>
          <a:off x="483120" y="653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1085" name="直線コネクタ 43"/>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35</xdr:row>
      <xdr:rowOff>75240</xdr:rowOff>
    </xdr:from>
    <xdr:to>
      <xdr:col>4</xdr:col>
      <xdr:colOff>60120</xdr:colOff>
      <xdr:row>36</xdr:row>
      <xdr:rowOff>121320</xdr:rowOff>
    </xdr:to>
    <xdr:sp>
      <xdr:nvSpPr>
        <xdr:cNvPr id="1086" name="テキスト ボックス 44"/>
        <xdr:cNvSpPr/>
      </xdr:nvSpPr>
      <xdr:spPr>
        <a:xfrm>
          <a:off x="169920" y="6075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1087" name="直線コネクタ 45"/>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32</xdr:row>
      <xdr:rowOff>132120</xdr:rowOff>
    </xdr:from>
    <xdr:to>
      <xdr:col>4</xdr:col>
      <xdr:colOff>60120</xdr:colOff>
      <xdr:row>34</xdr:row>
      <xdr:rowOff>7200</xdr:rowOff>
    </xdr:to>
    <xdr:sp>
      <xdr:nvSpPr>
        <xdr:cNvPr id="1088" name="テキスト ボックス 46"/>
        <xdr:cNvSpPr/>
      </xdr:nvSpPr>
      <xdr:spPr>
        <a:xfrm>
          <a:off x="169920" y="5618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1089" name="直線コネクタ 47"/>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30</xdr:row>
      <xdr:rowOff>18000</xdr:rowOff>
    </xdr:from>
    <xdr:to>
      <xdr:col>4</xdr:col>
      <xdr:colOff>60120</xdr:colOff>
      <xdr:row>31</xdr:row>
      <xdr:rowOff>64440</xdr:rowOff>
    </xdr:to>
    <xdr:sp>
      <xdr:nvSpPr>
        <xdr:cNvPr id="1090" name="テキスト ボックス 48"/>
        <xdr:cNvSpPr/>
      </xdr:nvSpPr>
      <xdr:spPr>
        <a:xfrm>
          <a:off x="169920" y="5161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091" name="直線コネクタ 49"/>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xdr:nvSpPr>
        <xdr:cNvPr id="1092" name="テキスト ボックス 50"/>
        <xdr:cNvSpPr/>
      </xdr:nvSpPr>
      <xdr:spPr>
        <a:xfrm>
          <a:off x="1699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3" name="人件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15120</xdr:rowOff>
    </xdr:from>
    <xdr:to>
      <xdr:col>24</xdr:col>
      <xdr:colOff>62640</xdr:colOff>
      <xdr:row>37</xdr:row>
      <xdr:rowOff>45000</xdr:rowOff>
    </xdr:to>
    <xdr:sp>
      <xdr:nvSpPr>
        <xdr:cNvPr id="1094" name="直線コネクタ 52"/>
        <xdr:cNvSpPr/>
      </xdr:nvSpPr>
      <xdr:spPr>
        <a:xfrm flipV="1">
          <a:off x="4252320" y="5158440"/>
          <a:ext cx="1080" cy="1230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37</xdr:row>
      <xdr:rowOff>69840</xdr:rowOff>
    </xdr:from>
    <xdr:to>
      <xdr:col>28</xdr:col>
      <xdr:colOff>9720</xdr:colOff>
      <xdr:row>38</xdr:row>
      <xdr:rowOff>116280</xdr:rowOff>
    </xdr:to>
    <xdr:sp>
      <xdr:nvSpPr>
        <xdr:cNvPr id="1095" name="人件費最小値テキスト"/>
        <xdr:cNvSpPr/>
      </xdr:nvSpPr>
      <xdr:spPr>
        <a:xfrm>
          <a:off x="4310280" y="6413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116,289</a:t>
          </a:r>
          <a:endParaRPr b="0" lang="en-US" sz="1000" spc="-1" strike="noStrike">
            <a:latin typeface="Times New Roman"/>
          </a:endParaRPr>
        </a:p>
      </xdr:txBody>
    </xdr:sp>
    <xdr:clientData/>
  </xdr:twoCellAnchor>
  <xdr:twoCellAnchor editAs="twoCell">
    <xdr:from>
      <xdr:col>23</xdr:col>
      <xdr:colOff>164880</xdr:colOff>
      <xdr:row>37</xdr:row>
      <xdr:rowOff>45000</xdr:rowOff>
    </xdr:from>
    <xdr:to>
      <xdr:col>24</xdr:col>
      <xdr:colOff>152280</xdr:colOff>
      <xdr:row>37</xdr:row>
      <xdr:rowOff>45000</xdr:rowOff>
    </xdr:to>
    <xdr:sp>
      <xdr:nvSpPr>
        <xdr:cNvPr id="1096" name="直線コネクタ 54"/>
        <xdr:cNvSpPr/>
      </xdr:nvSpPr>
      <xdr:spPr>
        <a:xfrm>
          <a:off x="4181040" y="6388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28</xdr:row>
      <xdr:rowOff>153720</xdr:rowOff>
    </xdr:from>
    <xdr:to>
      <xdr:col>28</xdr:col>
      <xdr:colOff>9720</xdr:colOff>
      <xdr:row>30</xdr:row>
      <xdr:rowOff>28800</xdr:rowOff>
    </xdr:to>
    <xdr:sp>
      <xdr:nvSpPr>
        <xdr:cNvPr id="1097" name="人件費最大値テキスト"/>
        <xdr:cNvSpPr/>
      </xdr:nvSpPr>
      <xdr:spPr>
        <a:xfrm>
          <a:off x="4310280" y="4954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654,483</a:t>
          </a:r>
          <a:endParaRPr b="0" lang="en-US" sz="1000" spc="-1" strike="noStrike">
            <a:latin typeface="Times New Roman"/>
          </a:endParaRPr>
        </a:p>
      </xdr:txBody>
    </xdr:sp>
    <xdr:clientData/>
  </xdr:twoCellAnchor>
  <xdr:twoCellAnchor editAs="twoCell">
    <xdr:from>
      <xdr:col>23</xdr:col>
      <xdr:colOff>164880</xdr:colOff>
      <xdr:row>30</xdr:row>
      <xdr:rowOff>15120</xdr:rowOff>
    </xdr:from>
    <xdr:to>
      <xdr:col>24</xdr:col>
      <xdr:colOff>152280</xdr:colOff>
      <xdr:row>30</xdr:row>
      <xdr:rowOff>15120</xdr:rowOff>
    </xdr:to>
    <xdr:sp>
      <xdr:nvSpPr>
        <xdr:cNvPr id="1098" name="直線コネクタ 56"/>
        <xdr:cNvSpPr/>
      </xdr:nvSpPr>
      <xdr:spPr>
        <a:xfrm>
          <a:off x="4181040" y="5158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2880</xdr:rowOff>
    </xdr:from>
    <xdr:to>
      <xdr:col>24</xdr:col>
      <xdr:colOff>63360</xdr:colOff>
      <xdr:row>36</xdr:row>
      <xdr:rowOff>9720</xdr:rowOff>
    </xdr:to>
    <xdr:sp>
      <xdr:nvSpPr>
        <xdr:cNvPr id="1099" name="直線コネクタ 57"/>
        <xdr:cNvSpPr/>
      </xdr:nvSpPr>
      <xdr:spPr>
        <a:xfrm flipV="1">
          <a:off x="3495240" y="6175080"/>
          <a:ext cx="75888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34</xdr:row>
      <xdr:rowOff>149760</xdr:rowOff>
    </xdr:from>
    <xdr:to>
      <xdr:col>28</xdr:col>
      <xdr:colOff>9720</xdr:colOff>
      <xdr:row>36</xdr:row>
      <xdr:rowOff>24480</xdr:rowOff>
    </xdr:to>
    <xdr:sp>
      <xdr:nvSpPr>
        <xdr:cNvPr id="1100" name="人件費平均値テキスト"/>
        <xdr:cNvSpPr/>
      </xdr:nvSpPr>
      <xdr:spPr>
        <a:xfrm>
          <a:off x="4310280" y="5978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217,348</a:t>
          </a:r>
          <a:endParaRPr b="0" lang="en-US" sz="1000" spc="-1" strike="noStrike">
            <a:latin typeface="Times New Roman"/>
          </a:endParaRPr>
        </a:p>
      </xdr:txBody>
    </xdr:sp>
    <xdr:clientData/>
  </xdr:twoCellAnchor>
  <xdr:twoCellAnchor editAs="twoCell">
    <xdr:from>
      <xdr:col>24</xdr:col>
      <xdr:colOff>12600</xdr:colOff>
      <xdr:row>35</xdr:row>
      <xdr:rowOff>106560</xdr:rowOff>
    </xdr:from>
    <xdr:to>
      <xdr:col>24</xdr:col>
      <xdr:colOff>113760</xdr:colOff>
      <xdr:row>36</xdr:row>
      <xdr:rowOff>36360</xdr:rowOff>
    </xdr:to>
    <xdr:sp>
      <xdr:nvSpPr>
        <xdr:cNvPr id="1101" name="フローチャート: 判断 59"/>
        <xdr:cNvSpPr/>
      </xdr:nvSpPr>
      <xdr:spPr>
        <a:xfrm>
          <a:off x="4203360" y="6107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168480</xdr:rowOff>
    </xdr:from>
    <xdr:to>
      <xdr:col>20</xdr:col>
      <xdr:colOff>2880</xdr:colOff>
      <xdr:row>36</xdr:row>
      <xdr:rowOff>9720</xdr:rowOff>
    </xdr:to>
    <xdr:sp>
      <xdr:nvSpPr>
        <xdr:cNvPr id="1102" name="直線コネクタ 60"/>
        <xdr:cNvSpPr/>
      </xdr:nvSpPr>
      <xdr:spPr>
        <a:xfrm>
          <a:off x="2670120" y="6168960"/>
          <a:ext cx="82512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141120</xdr:rowOff>
    </xdr:from>
    <xdr:to>
      <xdr:col>20</xdr:col>
      <xdr:colOff>37800</xdr:colOff>
      <xdr:row>36</xdr:row>
      <xdr:rowOff>70920</xdr:rowOff>
    </xdr:to>
    <xdr:sp>
      <xdr:nvSpPr>
        <xdr:cNvPr id="1103" name="フローチャート: 判断 61"/>
        <xdr:cNvSpPr/>
      </xdr:nvSpPr>
      <xdr:spPr>
        <a:xfrm>
          <a:off x="3444840" y="6141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36</xdr:row>
      <xdr:rowOff>82800</xdr:rowOff>
    </xdr:from>
    <xdr:to>
      <xdr:col>21</xdr:col>
      <xdr:colOff>138600</xdr:colOff>
      <xdr:row>37</xdr:row>
      <xdr:rowOff>129240</xdr:rowOff>
    </xdr:to>
    <xdr:sp>
      <xdr:nvSpPr>
        <xdr:cNvPr id="1104" name="テキスト ボックス 62"/>
        <xdr:cNvSpPr/>
      </xdr:nvSpPr>
      <xdr:spPr>
        <a:xfrm>
          <a:off x="3216960" y="6255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202,156</a:t>
          </a:r>
          <a:endParaRPr b="0" lang="en-US" sz="1000" spc="-1" strike="noStrike">
            <a:latin typeface="Times New Roman"/>
          </a:endParaRPr>
        </a:p>
      </xdr:txBody>
    </xdr:sp>
    <xdr:clientData/>
  </xdr:twoCellAnchor>
  <xdr:twoCellAnchor editAs="twoCell">
    <xdr:from>
      <xdr:col>10</xdr:col>
      <xdr:colOff>114120</xdr:colOff>
      <xdr:row>35</xdr:row>
      <xdr:rowOff>168480</xdr:rowOff>
    </xdr:from>
    <xdr:to>
      <xdr:col>15</xdr:col>
      <xdr:colOff>50760</xdr:colOff>
      <xdr:row>36</xdr:row>
      <xdr:rowOff>15480</xdr:rowOff>
    </xdr:to>
    <xdr:sp>
      <xdr:nvSpPr>
        <xdr:cNvPr id="1105" name="直線コネクタ 63"/>
        <xdr:cNvSpPr/>
      </xdr:nvSpPr>
      <xdr:spPr>
        <a:xfrm flipV="1">
          <a:off x="1860120" y="6168960"/>
          <a:ext cx="81000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158040</xdr:rowOff>
    </xdr:from>
    <xdr:to>
      <xdr:col>15</xdr:col>
      <xdr:colOff>101160</xdr:colOff>
      <xdr:row>36</xdr:row>
      <xdr:rowOff>87840</xdr:rowOff>
    </xdr:to>
    <xdr:sp>
      <xdr:nvSpPr>
        <xdr:cNvPr id="1106" name="フローチャート: 判断 64"/>
        <xdr:cNvSpPr/>
      </xdr:nvSpPr>
      <xdr:spPr>
        <a:xfrm>
          <a:off x="2619360" y="6158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36</xdr:row>
      <xdr:rowOff>99720</xdr:rowOff>
    </xdr:from>
    <xdr:to>
      <xdr:col>17</xdr:col>
      <xdr:colOff>27000</xdr:colOff>
      <xdr:row>37</xdr:row>
      <xdr:rowOff>146160</xdr:rowOff>
    </xdr:to>
    <xdr:sp>
      <xdr:nvSpPr>
        <xdr:cNvPr id="1107" name="テキスト ボックス 65"/>
        <xdr:cNvSpPr/>
      </xdr:nvSpPr>
      <xdr:spPr>
        <a:xfrm>
          <a:off x="2406960" y="627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194,778</a:t>
          </a:r>
          <a:endParaRPr b="0" lang="en-US" sz="1000" spc="-1" strike="noStrike">
            <a:latin typeface="Times New Roman"/>
          </a:endParaRPr>
        </a:p>
      </xdr:txBody>
    </xdr:sp>
    <xdr:clientData/>
  </xdr:twoCellAnchor>
  <xdr:twoCellAnchor editAs="twoCell">
    <xdr:from>
      <xdr:col>6</xdr:col>
      <xdr:colOff>2880</xdr:colOff>
      <xdr:row>36</xdr:row>
      <xdr:rowOff>15480</xdr:rowOff>
    </xdr:from>
    <xdr:to>
      <xdr:col>10</xdr:col>
      <xdr:colOff>114120</xdr:colOff>
      <xdr:row>36</xdr:row>
      <xdr:rowOff>40680</xdr:rowOff>
    </xdr:to>
    <xdr:sp>
      <xdr:nvSpPr>
        <xdr:cNvPr id="1108" name="直線コネクタ 66"/>
        <xdr:cNvSpPr/>
      </xdr:nvSpPr>
      <xdr:spPr>
        <a:xfrm flipV="1">
          <a:off x="1050480" y="6187680"/>
          <a:ext cx="80964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146520</xdr:rowOff>
    </xdr:from>
    <xdr:to>
      <xdr:col>10</xdr:col>
      <xdr:colOff>164520</xdr:colOff>
      <xdr:row>36</xdr:row>
      <xdr:rowOff>76320</xdr:rowOff>
    </xdr:to>
    <xdr:sp>
      <xdr:nvSpPr>
        <xdr:cNvPr id="1109" name="フローチャート: 判断 67"/>
        <xdr:cNvSpPr/>
      </xdr:nvSpPr>
      <xdr:spPr>
        <a:xfrm>
          <a:off x="1809360" y="6147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36</xdr:row>
      <xdr:rowOff>88560</xdr:rowOff>
    </xdr:from>
    <xdr:to>
      <xdr:col>12</xdr:col>
      <xdr:colOff>75240</xdr:colOff>
      <xdr:row>37</xdr:row>
      <xdr:rowOff>135000</xdr:rowOff>
    </xdr:to>
    <xdr:sp>
      <xdr:nvSpPr>
        <xdr:cNvPr id="1110" name="テキスト ボックス 68"/>
        <xdr:cNvSpPr/>
      </xdr:nvSpPr>
      <xdr:spPr>
        <a:xfrm>
          <a:off x="1581840" y="6260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199,723</a:t>
          </a:r>
          <a:endParaRPr b="0" lang="en-US" sz="1000" spc="-1" strike="noStrike">
            <a:latin typeface="Times New Roman"/>
          </a:endParaRPr>
        </a:p>
      </xdr:txBody>
    </xdr:sp>
    <xdr:clientData/>
  </xdr:twoCellAnchor>
  <xdr:twoCellAnchor editAs="twoCell">
    <xdr:from>
      <xdr:col>5</xdr:col>
      <xdr:colOff>127080</xdr:colOff>
      <xdr:row>36</xdr:row>
      <xdr:rowOff>38160</xdr:rowOff>
    </xdr:from>
    <xdr:to>
      <xdr:col>6</xdr:col>
      <xdr:colOff>37800</xdr:colOff>
      <xdr:row>36</xdr:row>
      <xdr:rowOff>139320</xdr:rowOff>
    </xdr:to>
    <xdr:sp>
      <xdr:nvSpPr>
        <xdr:cNvPr id="1111" name="フローチャート: 判断 69"/>
        <xdr:cNvSpPr/>
      </xdr:nvSpPr>
      <xdr:spPr>
        <a:xfrm>
          <a:off x="1000080" y="6210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36</xdr:row>
      <xdr:rowOff>151560</xdr:rowOff>
    </xdr:from>
    <xdr:to>
      <xdr:col>7</xdr:col>
      <xdr:colOff>138600</xdr:colOff>
      <xdr:row>38</xdr:row>
      <xdr:rowOff>26640</xdr:rowOff>
    </xdr:to>
    <xdr:sp>
      <xdr:nvSpPr>
        <xdr:cNvPr id="1112" name="テキスト ボックス 70"/>
        <xdr:cNvSpPr/>
      </xdr:nvSpPr>
      <xdr:spPr>
        <a:xfrm>
          <a:off x="772200" y="6323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172,204</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13" name="テキスト ボックス 71"/>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1114" name="テキスト ボックス 72"/>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1115" name="テキスト ボックス 73"/>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16" name="テキスト ボックス 74"/>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1117" name="テキスト ボックス 75"/>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35</xdr:row>
      <xdr:rowOff>123480</xdr:rowOff>
    </xdr:from>
    <xdr:to>
      <xdr:col>24</xdr:col>
      <xdr:colOff>113760</xdr:colOff>
      <xdr:row>36</xdr:row>
      <xdr:rowOff>53280</xdr:rowOff>
    </xdr:to>
    <xdr:sp>
      <xdr:nvSpPr>
        <xdr:cNvPr id="1118" name="楕円 76"/>
        <xdr:cNvSpPr/>
      </xdr:nvSpPr>
      <xdr:spPr>
        <a:xfrm>
          <a:off x="4203360" y="61239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35</xdr:row>
      <xdr:rowOff>122400</xdr:rowOff>
    </xdr:from>
    <xdr:to>
      <xdr:col>28</xdr:col>
      <xdr:colOff>9720</xdr:colOff>
      <xdr:row>36</xdr:row>
      <xdr:rowOff>168480</xdr:rowOff>
    </xdr:to>
    <xdr:sp>
      <xdr:nvSpPr>
        <xdr:cNvPr id="1119" name="人件費該当値テキスト"/>
        <xdr:cNvSpPr/>
      </xdr:nvSpPr>
      <xdr:spPr>
        <a:xfrm>
          <a:off x="4310280" y="612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209,845</a:t>
          </a:r>
          <a:endParaRPr b="0" lang="en-US" sz="1000" spc="-1" strike="noStrike">
            <a:latin typeface="Times New Roman"/>
          </a:endParaRPr>
        </a:p>
      </xdr:txBody>
    </xdr:sp>
    <xdr:clientData/>
  </xdr:twoCellAnchor>
  <xdr:twoCellAnchor editAs="twoCell">
    <xdr:from>
      <xdr:col>19</xdr:col>
      <xdr:colOff>127080</xdr:colOff>
      <xdr:row>35</xdr:row>
      <xdr:rowOff>130680</xdr:rowOff>
    </xdr:from>
    <xdr:to>
      <xdr:col>20</xdr:col>
      <xdr:colOff>37800</xdr:colOff>
      <xdr:row>36</xdr:row>
      <xdr:rowOff>60480</xdr:rowOff>
    </xdr:to>
    <xdr:sp>
      <xdr:nvSpPr>
        <xdr:cNvPr id="1120" name="楕円 78"/>
        <xdr:cNvSpPr/>
      </xdr:nvSpPr>
      <xdr:spPr>
        <a:xfrm>
          <a:off x="3444840" y="61311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34</xdr:row>
      <xdr:rowOff>97920</xdr:rowOff>
    </xdr:from>
    <xdr:to>
      <xdr:col>21</xdr:col>
      <xdr:colOff>138600</xdr:colOff>
      <xdr:row>35</xdr:row>
      <xdr:rowOff>144360</xdr:rowOff>
    </xdr:to>
    <xdr:sp>
      <xdr:nvSpPr>
        <xdr:cNvPr id="1121" name="テキスト ボックス 79"/>
        <xdr:cNvSpPr/>
      </xdr:nvSpPr>
      <xdr:spPr>
        <a:xfrm>
          <a:off x="3216960" y="5927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206,777</a:t>
          </a:r>
          <a:endParaRPr b="0" lang="en-US" sz="1000" spc="-1" strike="noStrike">
            <a:latin typeface="Times New Roman"/>
          </a:endParaRPr>
        </a:p>
      </xdr:txBody>
    </xdr:sp>
    <xdr:clientData/>
  </xdr:twoCellAnchor>
  <xdr:twoCellAnchor editAs="twoCell">
    <xdr:from>
      <xdr:col>15</xdr:col>
      <xdr:colOff>0</xdr:colOff>
      <xdr:row>35</xdr:row>
      <xdr:rowOff>118080</xdr:rowOff>
    </xdr:from>
    <xdr:to>
      <xdr:col>15</xdr:col>
      <xdr:colOff>101160</xdr:colOff>
      <xdr:row>36</xdr:row>
      <xdr:rowOff>47880</xdr:rowOff>
    </xdr:to>
    <xdr:sp>
      <xdr:nvSpPr>
        <xdr:cNvPr id="1122" name="楕円 80"/>
        <xdr:cNvSpPr/>
      </xdr:nvSpPr>
      <xdr:spPr>
        <a:xfrm>
          <a:off x="2619360" y="61185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34</xdr:row>
      <xdr:rowOff>84960</xdr:rowOff>
    </xdr:from>
    <xdr:to>
      <xdr:col>17</xdr:col>
      <xdr:colOff>27000</xdr:colOff>
      <xdr:row>35</xdr:row>
      <xdr:rowOff>131400</xdr:rowOff>
    </xdr:to>
    <xdr:sp>
      <xdr:nvSpPr>
        <xdr:cNvPr id="1123" name="テキスト ボックス 81"/>
        <xdr:cNvSpPr/>
      </xdr:nvSpPr>
      <xdr:spPr>
        <a:xfrm>
          <a:off x="2406960" y="5914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212,297</a:t>
          </a:r>
          <a:endParaRPr b="0" lang="en-US" sz="1000" spc="-1" strike="noStrike">
            <a:latin typeface="Times New Roman"/>
          </a:endParaRPr>
        </a:p>
      </xdr:txBody>
    </xdr:sp>
    <xdr:clientData/>
  </xdr:twoCellAnchor>
  <xdr:twoCellAnchor editAs="twoCell">
    <xdr:from>
      <xdr:col>10</xdr:col>
      <xdr:colOff>63360</xdr:colOff>
      <xdr:row>35</xdr:row>
      <xdr:rowOff>136440</xdr:rowOff>
    </xdr:from>
    <xdr:to>
      <xdr:col>10</xdr:col>
      <xdr:colOff>164520</xdr:colOff>
      <xdr:row>36</xdr:row>
      <xdr:rowOff>66240</xdr:rowOff>
    </xdr:to>
    <xdr:sp>
      <xdr:nvSpPr>
        <xdr:cNvPr id="1124" name="楕円 82"/>
        <xdr:cNvSpPr/>
      </xdr:nvSpPr>
      <xdr:spPr>
        <a:xfrm>
          <a:off x="1809360" y="6136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34</xdr:row>
      <xdr:rowOff>103680</xdr:rowOff>
    </xdr:from>
    <xdr:to>
      <xdr:col>12</xdr:col>
      <xdr:colOff>75240</xdr:colOff>
      <xdr:row>35</xdr:row>
      <xdr:rowOff>150120</xdr:rowOff>
    </xdr:to>
    <xdr:sp>
      <xdr:nvSpPr>
        <xdr:cNvPr id="1125" name="テキスト ボックス 83"/>
        <xdr:cNvSpPr/>
      </xdr:nvSpPr>
      <xdr:spPr>
        <a:xfrm>
          <a:off x="1581840" y="5932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204,230</a:t>
          </a:r>
          <a:endParaRPr b="0" lang="en-US" sz="1000" spc="-1" strike="noStrike">
            <a:latin typeface="Times New Roman"/>
          </a:endParaRPr>
        </a:p>
      </xdr:txBody>
    </xdr:sp>
    <xdr:clientData/>
  </xdr:twoCellAnchor>
  <xdr:twoCellAnchor editAs="twoCell">
    <xdr:from>
      <xdr:col>5</xdr:col>
      <xdr:colOff>127080</xdr:colOff>
      <xdr:row>35</xdr:row>
      <xdr:rowOff>161640</xdr:rowOff>
    </xdr:from>
    <xdr:to>
      <xdr:col>6</xdr:col>
      <xdr:colOff>37800</xdr:colOff>
      <xdr:row>36</xdr:row>
      <xdr:rowOff>91440</xdr:rowOff>
    </xdr:to>
    <xdr:sp>
      <xdr:nvSpPr>
        <xdr:cNvPr id="1126" name="楕円 84"/>
        <xdr:cNvSpPr/>
      </xdr:nvSpPr>
      <xdr:spPr>
        <a:xfrm>
          <a:off x="1000080" y="61621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34</xdr:row>
      <xdr:rowOff>128520</xdr:rowOff>
    </xdr:from>
    <xdr:to>
      <xdr:col>7</xdr:col>
      <xdr:colOff>138600</xdr:colOff>
      <xdr:row>36</xdr:row>
      <xdr:rowOff>3240</xdr:rowOff>
    </xdr:to>
    <xdr:sp>
      <xdr:nvSpPr>
        <xdr:cNvPr id="1127" name="テキスト ボックス 85"/>
        <xdr:cNvSpPr/>
      </xdr:nvSpPr>
      <xdr:spPr>
        <a:xfrm>
          <a:off x="772200" y="595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193,257</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28" name="正方形/長方形 86"/>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29" name="正方形/長方形 87"/>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30" name="正方形/長方形 88"/>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17/45</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31" name="正方形/長方形 89"/>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32" name="正方形/長方形 90"/>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73,430</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33" name="正方形/長方形 91"/>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34" name="正方形/長方形 92"/>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101,936</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35" name="正方形/長方形 93"/>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1136" name="テキスト ボックス 94"/>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37" name="直線コネクタ 95"/>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44280</xdr:rowOff>
    </xdr:from>
    <xdr:to>
      <xdr:col>28</xdr:col>
      <xdr:colOff>114120</xdr:colOff>
      <xdr:row>59</xdr:row>
      <xdr:rowOff>44280</xdr:rowOff>
    </xdr:to>
    <xdr:sp>
      <xdr:nvSpPr>
        <xdr:cNvPr id="1138" name="直線コネクタ 96"/>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94320</xdr:rowOff>
    </xdr:from>
    <xdr:to>
      <xdr:col>4</xdr:col>
      <xdr:colOff>29520</xdr:colOff>
      <xdr:row>59</xdr:row>
      <xdr:rowOff>140760</xdr:rowOff>
    </xdr:to>
    <xdr:sp>
      <xdr:nvSpPr>
        <xdr:cNvPr id="1139" name="テキスト ボックス 97"/>
        <xdr:cNvSpPr/>
      </xdr:nvSpPr>
      <xdr:spPr>
        <a:xfrm>
          <a:off x="48312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1140" name="直線コネクタ 98"/>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56160</xdr:rowOff>
    </xdr:from>
    <xdr:to>
      <xdr:col>4</xdr:col>
      <xdr:colOff>60120</xdr:colOff>
      <xdr:row>57</xdr:row>
      <xdr:rowOff>102600</xdr:rowOff>
    </xdr:to>
    <xdr:sp>
      <xdr:nvSpPr>
        <xdr:cNvPr id="1141" name="テキスト ボックス 99"/>
        <xdr:cNvSpPr/>
      </xdr:nvSpPr>
      <xdr:spPr>
        <a:xfrm>
          <a:off x="16992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1142" name="直線コネクタ 100"/>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18000</xdr:rowOff>
    </xdr:from>
    <xdr:to>
      <xdr:col>4</xdr:col>
      <xdr:colOff>60120</xdr:colOff>
      <xdr:row>55</xdr:row>
      <xdr:rowOff>64440</xdr:rowOff>
    </xdr:to>
    <xdr:sp>
      <xdr:nvSpPr>
        <xdr:cNvPr id="1143" name="テキスト ボックス 101"/>
        <xdr:cNvSpPr/>
      </xdr:nvSpPr>
      <xdr:spPr>
        <a:xfrm>
          <a:off x="1699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1144" name="直線コネクタ 102"/>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151200</xdr:rowOff>
    </xdr:from>
    <xdr:to>
      <xdr:col>4</xdr:col>
      <xdr:colOff>60120</xdr:colOff>
      <xdr:row>53</xdr:row>
      <xdr:rowOff>25920</xdr:rowOff>
    </xdr:to>
    <xdr:sp>
      <xdr:nvSpPr>
        <xdr:cNvPr id="1145" name="テキスト ボックス 103"/>
        <xdr:cNvSpPr/>
      </xdr:nvSpPr>
      <xdr:spPr>
        <a:xfrm>
          <a:off x="1699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1146" name="直線コネクタ 104"/>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113400</xdr:rowOff>
    </xdr:from>
    <xdr:to>
      <xdr:col>4</xdr:col>
      <xdr:colOff>60120</xdr:colOff>
      <xdr:row>50</xdr:row>
      <xdr:rowOff>159840</xdr:rowOff>
    </xdr:to>
    <xdr:sp>
      <xdr:nvSpPr>
        <xdr:cNvPr id="1147" name="テキスト ボックス 105"/>
        <xdr:cNvSpPr/>
      </xdr:nvSpPr>
      <xdr:spPr>
        <a:xfrm>
          <a:off x="16992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48" name="直線コネクタ 106"/>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1149" name="テキスト ボックス 107"/>
        <xdr:cNvSpPr/>
      </xdr:nvSpPr>
      <xdr:spPr>
        <a:xfrm>
          <a:off x="7992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0" name="物件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90720</xdr:rowOff>
    </xdr:from>
    <xdr:to>
      <xdr:col>24</xdr:col>
      <xdr:colOff>62640</xdr:colOff>
      <xdr:row>57</xdr:row>
      <xdr:rowOff>166680</xdr:rowOff>
    </xdr:to>
    <xdr:sp>
      <xdr:nvSpPr>
        <xdr:cNvPr id="1151" name="直線コネクタ 109"/>
        <xdr:cNvSpPr/>
      </xdr:nvSpPr>
      <xdr:spPr>
        <a:xfrm flipV="1">
          <a:off x="4252320" y="8834400"/>
          <a:ext cx="1080" cy="1104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58</xdr:row>
      <xdr:rowOff>19800</xdr:rowOff>
    </xdr:from>
    <xdr:to>
      <xdr:col>28</xdr:col>
      <xdr:colOff>9720</xdr:colOff>
      <xdr:row>59</xdr:row>
      <xdr:rowOff>66240</xdr:rowOff>
    </xdr:to>
    <xdr:sp>
      <xdr:nvSpPr>
        <xdr:cNvPr id="1152" name="物件費最小値テキスト"/>
        <xdr:cNvSpPr/>
      </xdr:nvSpPr>
      <xdr:spPr>
        <a:xfrm>
          <a:off x="4310280" y="996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115,773</a:t>
          </a:r>
          <a:endParaRPr b="0" lang="en-US" sz="1000" spc="-1" strike="noStrike">
            <a:latin typeface="Times New Roman"/>
          </a:endParaRPr>
        </a:p>
      </xdr:txBody>
    </xdr:sp>
    <xdr:clientData/>
  </xdr:twoCellAnchor>
  <xdr:twoCellAnchor editAs="twoCell">
    <xdr:from>
      <xdr:col>23</xdr:col>
      <xdr:colOff>164880</xdr:colOff>
      <xdr:row>57</xdr:row>
      <xdr:rowOff>166680</xdr:rowOff>
    </xdr:from>
    <xdr:to>
      <xdr:col>24</xdr:col>
      <xdr:colOff>152280</xdr:colOff>
      <xdr:row>57</xdr:row>
      <xdr:rowOff>166680</xdr:rowOff>
    </xdr:to>
    <xdr:sp>
      <xdr:nvSpPr>
        <xdr:cNvPr id="1153" name="直線コネクタ 111"/>
        <xdr:cNvSpPr/>
      </xdr:nvSpPr>
      <xdr:spPr>
        <a:xfrm>
          <a:off x="4181040" y="9939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50</xdr:row>
      <xdr:rowOff>57960</xdr:rowOff>
    </xdr:from>
    <xdr:to>
      <xdr:col>28</xdr:col>
      <xdr:colOff>9720</xdr:colOff>
      <xdr:row>51</xdr:row>
      <xdr:rowOff>104400</xdr:rowOff>
    </xdr:to>
    <xdr:sp>
      <xdr:nvSpPr>
        <xdr:cNvPr id="1154" name="物件費最大値テキスト"/>
        <xdr:cNvSpPr/>
      </xdr:nvSpPr>
      <xdr:spPr>
        <a:xfrm>
          <a:off x="4310280" y="8630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695,622</a:t>
          </a:r>
          <a:endParaRPr b="0" lang="en-US" sz="1000" spc="-1" strike="noStrike">
            <a:latin typeface="Times New Roman"/>
          </a:endParaRPr>
        </a:p>
      </xdr:txBody>
    </xdr:sp>
    <xdr:clientData/>
  </xdr:twoCellAnchor>
  <xdr:twoCellAnchor editAs="twoCell">
    <xdr:from>
      <xdr:col>23</xdr:col>
      <xdr:colOff>164880</xdr:colOff>
      <xdr:row>51</xdr:row>
      <xdr:rowOff>90720</xdr:rowOff>
    </xdr:from>
    <xdr:to>
      <xdr:col>24</xdr:col>
      <xdr:colOff>152280</xdr:colOff>
      <xdr:row>51</xdr:row>
      <xdr:rowOff>90720</xdr:rowOff>
    </xdr:to>
    <xdr:sp>
      <xdr:nvSpPr>
        <xdr:cNvPr id="1155" name="直線コネクタ 113"/>
        <xdr:cNvSpPr/>
      </xdr:nvSpPr>
      <xdr:spPr>
        <a:xfrm>
          <a:off x="4181040" y="88344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56</xdr:row>
      <xdr:rowOff>54720</xdr:rowOff>
    </xdr:from>
    <xdr:to>
      <xdr:col>24</xdr:col>
      <xdr:colOff>63360</xdr:colOff>
      <xdr:row>56</xdr:row>
      <xdr:rowOff>90000</xdr:rowOff>
    </xdr:to>
    <xdr:sp>
      <xdr:nvSpPr>
        <xdr:cNvPr id="1156" name="直線コネクタ 114"/>
        <xdr:cNvSpPr/>
      </xdr:nvSpPr>
      <xdr:spPr>
        <a:xfrm flipV="1">
          <a:off x="3495240" y="9655920"/>
          <a:ext cx="75888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56</xdr:row>
      <xdr:rowOff>56160</xdr:rowOff>
    </xdr:from>
    <xdr:to>
      <xdr:col>28</xdr:col>
      <xdr:colOff>9720</xdr:colOff>
      <xdr:row>57</xdr:row>
      <xdr:rowOff>102600</xdr:rowOff>
    </xdr:to>
    <xdr:sp>
      <xdr:nvSpPr>
        <xdr:cNvPr id="1157" name="物件費平均値テキスト"/>
        <xdr:cNvSpPr/>
      </xdr:nvSpPr>
      <xdr:spPr>
        <a:xfrm>
          <a:off x="431028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236,713</a:t>
          </a:r>
          <a:endParaRPr b="0" lang="en-US" sz="1000" spc="-1" strike="noStrike">
            <a:latin typeface="Times New Roman"/>
          </a:endParaRPr>
        </a:p>
      </xdr:txBody>
    </xdr:sp>
    <xdr:clientData/>
  </xdr:twoCellAnchor>
  <xdr:twoCellAnchor editAs="twoCell">
    <xdr:from>
      <xdr:col>24</xdr:col>
      <xdr:colOff>12600</xdr:colOff>
      <xdr:row>56</xdr:row>
      <xdr:rowOff>57240</xdr:rowOff>
    </xdr:from>
    <xdr:to>
      <xdr:col>24</xdr:col>
      <xdr:colOff>113760</xdr:colOff>
      <xdr:row>56</xdr:row>
      <xdr:rowOff>158400</xdr:rowOff>
    </xdr:to>
    <xdr:sp>
      <xdr:nvSpPr>
        <xdr:cNvPr id="1158" name="フローチャート: 判断 116"/>
        <xdr:cNvSpPr/>
      </xdr:nvSpPr>
      <xdr:spPr>
        <a:xfrm>
          <a:off x="4203360" y="9658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29880</xdr:rowOff>
    </xdr:from>
    <xdr:to>
      <xdr:col>20</xdr:col>
      <xdr:colOff>2880</xdr:colOff>
      <xdr:row>56</xdr:row>
      <xdr:rowOff>90000</xdr:rowOff>
    </xdr:to>
    <xdr:sp>
      <xdr:nvSpPr>
        <xdr:cNvPr id="1159" name="直線コネクタ 117"/>
        <xdr:cNvSpPr/>
      </xdr:nvSpPr>
      <xdr:spPr>
        <a:xfrm>
          <a:off x="2670120" y="9631080"/>
          <a:ext cx="82512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70920</xdr:rowOff>
    </xdr:from>
    <xdr:to>
      <xdr:col>20</xdr:col>
      <xdr:colOff>37800</xdr:colOff>
      <xdr:row>56</xdr:row>
      <xdr:rowOff>172080</xdr:rowOff>
    </xdr:to>
    <xdr:sp>
      <xdr:nvSpPr>
        <xdr:cNvPr id="1160" name="フローチャート: 判断 118"/>
        <xdr:cNvSpPr/>
      </xdr:nvSpPr>
      <xdr:spPr>
        <a:xfrm>
          <a:off x="3444840" y="9672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57</xdr:row>
      <xdr:rowOff>12960</xdr:rowOff>
    </xdr:from>
    <xdr:to>
      <xdr:col>21</xdr:col>
      <xdr:colOff>138600</xdr:colOff>
      <xdr:row>58</xdr:row>
      <xdr:rowOff>59400</xdr:rowOff>
    </xdr:to>
    <xdr:sp>
      <xdr:nvSpPr>
        <xdr:cNvPr id="1161" name="テキスト ボックス 119"/>
        <xdr:cNvSpPr/>
      </xdr:nvSpPr>
      <xdr:spPr>
        <a:xfrm>
          <a:off x="3216960" y="978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229,345</a:t>
          </a:r>
          <a:endParaRPr b="0" lang="en-US" sz="1000" spc="-1" strike="noStrike">
            <a:latin typeface="Times New Roman"/>
          </a:endParaRPr>
        </a:p>
      </xdr:txBody>
    </xdr:sp>
    <xdr:clientData/>
  </xdr:twoCellAnchor>
  <xdr:twoCellAnchor editAs="twoCell">
    <xdr:from>
      <xdr:col>10</xdr:col>
      <xdr:colOff>114120</xdr:colOff>
      <xdr:row>56</xdr:row>
      <xdr:rowOff>29880</xdr:rowOff>
    </xdr:from>
    <xdr:to>
      <xdr:col>15</xdr:col>
      <xdr:colOff>50760</xdr:colOff>
      <xdr:row>56</xdr:row>
      <xdr:rowOff>40680</xdr:rowOff>
    </xdr:to>
    <xdr:sp>
      <xdr:nvSpPr>
        <xdr:cNvPr id="1162" name="直線コネクタ 120"/>
        <xdr:cNvSpPr/>
      </xdr:nvSpPr>
      <xdr:spPr>
        <a:xfrm flipV="1">
          <a:off x="1860120" y="9631080"/>
          <a:ext cx="81000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87840</xdr:rowOff>
    </xdr:from>
    <xdr:to>
      <xdr:col>15</xdr:col>
      <xdr:colOff>101160</xdr:colOff>
      <xdr:row>57</xdr:row>
      <xdr:rowOff>17640</xdr:rowOff>
    </xdr:to>
    <xdr:sp>
      <xdr:nvSpPr>
        <xdr:cNvPr id="1163" name="フローチャート: 判断 121"/>
        <xdr:cNvSpPr/>
      </xdr:nvSpPr>
      <xdr:spPr>
        <a:xfrm>
          <a:off x="2619360" y="968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57</xdr:row>
      <xdr:rowOff>29520</xdr:rowOff>
    </xdr:from>
    <xdr:to>
      <xdr:col>17</xdr:col>
      <xdr:colOff>27000</xdr:colOff>
      <xdr:row>58</xdr:row>
      <xdr:rowOff>75960</xdr:rowOff>
    </xdr:to>
    <xdr:sp>
      <xdr:nvSpPr>
        <xdr:cNvPr id="1164" name="テキスト ボックス 122"/>
        <xdr:cNvSpPr/>
      </xdr:nvSpPr>
      <xdr:spPr>
        <a:xfrm>
          <a:off x="2406960" y="980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220,590</a:t>
          </a:r>
          <a:endParaRPr b="0" lang="en-US" sz="1000" spc="-1" strike="noStrike">
            <a:latin typeface="Times New Roman"/>
          </a:endParaRPr>
        </a:p>
      </xdr:txBody>
    </xdr:sp>
    <xdr:clientData/>
  </xdr:twoCellAnchor>
  <xdr:twoCellAnchor editAs="twoCell">
    <xdr:from>
      <xdr:col>6</xdr:col>
      <xdr:colOff>2880</xdr:colOff>
      <xdr:row>56</xdr:row>
      <xdr:rowOff>40680</xdr:rowOff>
    </xdr:from>
    <xdr:to>
      <xdr:col>10</xdr:col>
      <xdr:colOff>114120</xdr:colOff>
      <xdr:row>56</xdr:row>
      <xdr:rowOff>93960</xdr:rowOff>
    </xdr:to>
    <xdr:sp>
      <xdr:nvSpPr>
        <xdr:cNvPr id="1165" name="直線コネクタ 123"/>
        <xdr:cNvSpPr/>
      </xdr:nvSpPr>
      <xdr:spPr>
        <a:xfrm flipV="1">
          <a:off x="1050480" y="9641880"/>
          <a:ext cx="80964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122040</xdr:rowOff>
    </xdr:from>
    <xdr:to>
      <xdr:col>10</xdr:col>
      <xdr:colOff>164520</xdr:colOff>
      <xdr:row>57</xdr:row>
      <xdr:rowOff>51840</xdr:rowOff>
    </xdr:to>
    <xdr:sp>
      <xdr:nvSpPr>
        <xdr:cNvPr id="1166" name="フローチャート: 判断 124"/>
        <xdr:cNvSpPr/>
      </xdr:nvSpPr>
      <xdr:spPr>
        <a:xfrm>
          <a:off x="1809360" y="9723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57</xdr:row>
      <xdr:rowOff>63720</xdr:rowOff>
    </xdr:from>
    <xdr:to>
      <xdr:col>12</xdr:col>
      <xdr:colOff>75240</xdr:colOff>
      <xdr:row>58</xdr:row>
      <xdr:rowOff>110160</xdr:rowOff>
    </xdr:to>
    <xdr:sp>
      <xdr:nvSpPr>
        <xdr:cNvPr id="1167" name="テキスト ボックス 125"/>
        <xdr:cNvSpPr/>
      </xdr:nvSpPr>
      <xdr:spPr>
        <a:xfrm>
          <a:off x="1581840" y="983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202,674</a:t>
          </a:r>
          <a:endParaRPr b="0" lang="en-US" sz="1000" spc="-1" strike="noStrike">
            <a:latin typeface="Times New Roman"/>
          </a:endParaRPr>
        </a:p>
      </xdr:txBody>
    </xdr:sp>
    <xdr:clientData/>
  </xdr:twoCellAnchor>
  <xdr:twoCellAnchor editAs="twoCell">
    <xdr:from>
      <xdr:col>5</xdr:col>
      <xdr:colOff>127080</xdr:colOff>
      <xdr:row>56</xdr:row>
      <xdr:rowOff>148320</xdr:rowOff>
    </xdr:from>
    <xdr:to>
      <xdr:col>6</xdr:col>
      <xdr:colOff>37800</xdr:colOff>
      <xdr:row>57</xdr:row>
      <xdr:rowOff>78120</xdr:rowOff>
    </xdr:to>
    <xdr:sp>
      <xdr:nvSpPr>
        <xdr:cNvPr id="1168" name="フローチャート: 判断 126"/>
        <xdr:cNvSpPr/>
      </xdr:nvSpPr>
      <xdr:spPr>
        <a:xfrm>
          <a:off x="1000080" y="9749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57</xdr:row>
      <xdr:rowOff>90000</xdr:rowOff>
    </xdr:from>
    <xdr:to>
      <xdr:col>7</xdr:col>
      <xdr:colOff>138600</xdr:colOff>
      <xdr:row>58</xdr:row>
      <xdr:rowOff>136440</xdr:rowOff>
    </xdr:to>
    <xdr:sp>
      <xdr:nvSpPr>
        <xdr:cNvPr id="1169" name="テキスト ボックス 127"/>
        <xdr:cNvSpPr/>
      </xdr:nvSpPr>
      <xdr:spPr>
        <a:xfrm>
          <a:off x="772200" y="9862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188,869</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170" name="テキスト ボックス 128"/>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1171" name="テキスト ボックス 129"/>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1172" name="テキスト ボックス 130"/>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173" name="テキスト ボックス 131"/>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1174" name="テキスト ボックス 132"/>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56</xdr:row>
      <xdr:rowOff>4320</xdr:rowOff>
    </xdr:from>
    <xdr:to>
      <xdr:col>24</xdr:col>
      <xdr:colOff>113760</xdr:colOff>
      <xdr:row>56</xdr:row>
      <xdr:rowOff>105480</xdr:rowOff>
    </xdr:to>
    <xdr:sp>
      <xdr:nvSpPr>
        <xdr:cNvPr id="1175" name="楕円 133"/>
        <xdr:cNvSpPr/>
      </xdr:nvSpPr>
      <xdr:spPr>
        <a:xfrm>
          <a:off x="4203360" y="9605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47520</xdr:rowOff>
    </xdr:from>
    <xdr:to>
      <xdr:col>28</xdr:col>
      <xdr:colOff>9720</xdr:colOff>
      <xdr:row>56</xdr:row>
      <xdr:rowOff>93600</xdr:rowOff>
    </xdr:to>
    <xdr:sp>
      <xdr:nvSpPr>
        <xdr:cNvPr id="1176" name="物件費該当値テキスト"/>
        <xdr:cNvSpPr/>
      </xdr:nvSpPr>
      <xdr:spPr>
        <a:xfrm>
          <a:off x="4310280" y="9477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264,465</a:t>
          </a:r>
          <a:endParaRPr b="0" lang="en-US" sz="1000" spc="-1" strike="noStrike">
            <a:latin typeface="Times New Roman"/>
          </a:endParaRPr>
        </a:p>
      </xdr:txBody>
    </xdr:sp>
    <xdr:clientData/>
  </xdr:twoCellAnchor>
  <xdr:twoCellAnchor editAs="twoCell">
    <xdr:from>
      <xdr:col>19</xdr:col>
      <xdr:colOff>127080</xdr:colOff>
      <xdr:row>56</xdr:row>
      <xdr:rowOff>39240</xdr:rowOff>
    </xdr:from>
    <xdr:to>
      <xdr:col>20</xdr:col>
      <xdr:colOff>37800</xdr:colOff>
      <xdr:row>56</xdr:row>
      <xdr:rowOff>140400</xdr:rowOff>
    </xdr:to>
    <xdr:sp>
      <xdr:nvSpPr>
        <xdr:cNvPr id="1177" name="楕円 135"/>
        <xdr:cNvSpPr/>
      </xdr:nvSpPr>
      <xdr:spPr>
        <a:xfrm>
          <a:off x="3444840" y="9640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6840</xdr:rowOff>
    </xdr:from>
    <xdr:to>
      <xdr:col>21</xdr:col>
      <xdr:colOff>138600</xdr:colOff>
      <xdr:row>56</xdr:row>
      <xdr:rowOff>52920</xdr:rowOff>
    </xdr:to>
    <xdr:sp>
      <xdr:nvSpPr>
        <xdr:cNvPr id="1178" name="テキスト ボックス 136"/>
        <xdr:cNvSpPr/>
      </xdr:nvSpPr>
      <xdr:spPr>
        <a:xfrm>
          <a:off x="3216960" y="9436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245,989</a:t>
          </a:r>
          <a:endParaRPr b="0" lang="en-US" sz="1000" spc="-1" strike="noStrike">
            <a:latin typeface="Times New Roman"/>
          </a:endParaRPr>
        </a:p>
      </xdr:txBody>
    </xdr:sp>
    <xdr:clientData/>
  </xdr:twoCellAnchor>
  <xdr:twoCellAnchor editAs="twoCell">
    <xdr:from>
      <xdr:col>15</xdr:col>
      <xdr:colOff>0</xdr:colOff>
      <xdr:row>55</xdr:row>
      <xdr:rowOff>150840</xdr:rowOff>
    </xdr:from>
    <xdr:to>
      <xdr:col>15</xdr:col>
      <xdr:colOff>101160</xdr:colOff>
      <xdr:row>56</xdr:row>
      <xdr:rowOff>80640</xdr:rowOff>
    </xdr:to>
    <xdr:sp>
      <xdr:nvSpPr>
        <xdr:cNvPr id="1179" name="楕円 137"/>
        <xdr:cNvSpPr/>
      </xdr:nvSpPr>
      <xdr:spPr>
        <a:xfrm>
          <a:off x="2619360" y="9580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54</xdr:row>
      <xdr:rowOff>117720</xdr:rowOff>
    </xdr:from>
    <xdr:to>
      <xdr:col>17</xdr:col>
      <xdr:colOff>27000</xdr:colOff>
      <xdr:row>55</xdr:row>
      <xdr:rowOff>164160</xdr:rowOff>
    </xdr:to>
    <xdr:sp>
      <xdr:nvSpPr>
        <xdr:cNvPr id="1180" name="テキスト ボックス 138"/>
        <xdr:cNvSpPr/>
      </xdr:nvSpPr>
      <xdr:spPr>
        <a:xfrm>
          <a:off x="2406960" y="9375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277,558</a:t>
          </a:r>
          <a:endParaRPr b="0" lang="en-US" sz="1000" spc="-1" strike="noStrike">
            <a:latin typeface="Times New Roman"/>
          </a:endParaRPr>
        </a:p>
      </xdr:txBody>
    </xdr:sp>
    <xdr:clientData/>
  </xdr:twoCellAnchor>
  <xdr:twoCellAnchor editAs="twoCell">
    <xdr:from>
      <xdr:col>10</xdr:col>
      <xdr:colOff>63360</xdr:colOff>
      <xdr:row>55</xdr:row>
      <xdr:rowOff>161640</xdr:rowOff>
    </xdr:from>
    <xdr:to>
      <xdr:col>10</xdr:col>
      <xdr:colOff>164520</xdr:colOff>
      <xdr:row>56</xdr:row>
      <xdr:rowOff>91440</xdr:rowOff>
    </xdr:to>
    <xdr:sp>
      <xdr:nvSpPr>
        <xdr:cNvPr id="1181" name="楕円 139"/>
        <xdr:cNvSpPr/>
      </xdr:nvSpPr>
      <xdr:spPr>
        <a:xfrm>
          <a:off x="1809360" y="95911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54</xdr:row>
      <xdr:rowOff>128880</xdr:rowOff>
    </xdr:from>
    <xdr:to>
      <xdr:col>12</xdr:col>
      <xdr:colOff>75240</xdr:colOff>
      <xdr:row>56</xdr:row>
      <xdr:rowOff>3600</xdr:rowOff>
    </xdr:to>
    <xdr:sp>
      <xdr:nvSpPr>
        <xdr:cNvPr id="1182" name="テキスト ボックス 140"/>
        <xdr:cNvSpPr/>
      </xdr:nvSpPr>
      <xdr:spPr>
        <a:xfrm>
          <a:off x="1581840" y="9387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271,878</a:t>
          </a:r>
          <a:endParaRPr b="0" lang="en-US" sz="1000" spc="-1" strike="noStrike">
            <a:latin typeface="Times New Roman"/>
          </a:endParaRPr>
        </a:p>
      </xdr:txBody>
    </xdr:sp>
    <xdr:clientData/>
  </xdr:twoCellAnchor>
  <xdr:twoCellAnchor editAs="twoCell">
    <xdr:from>
      <xdr:col>5</xdr:col>
      <xdr:colOff>127080</xdr:colOff>
      <xdr:row>56</xdr:row>
      <xdr:rowOff>43560</xdr:rowOff>
    </xdr:from>
    <xdr:to>
      <xdr:col>6</xdr:col>
      <xdr:colOff>37800</xdr:colOff>
      <xdr:row>56</xdr:row>
      <xdr:rowOff>144720</xdr:rowOff>
    </xdr:to>
    <xdr:sp>
      <xdr:nvSpPr>
        <xdr:cNvPr id="1183" name="楕円 141"/>
        <xdr:cNvSpPr/>
      </xdr:nvSpPr>
      <xdr:spPr>
        <a:xfrm>
          <a:off x="1000080" y="9644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10800</xdr:rowOff>
    </xdr:from>
    <xdr:to>
      <xdr:col>7</xdr:col>
      <xdr:colOff>138600</xdr:colOff>
      <xdr:row>56</xdr:row>
      <xdr:rowOff>56880</xdr:rowOff>
    </xdr:to>
    <xdr:sp>
      <xdr:nvSpPr>
        <xdr:cNvPr id="1184" name="テキスト ボックス 142"/>
        <xdr:cNvSpPr/>
      </xdr:nvSpPr>
      <xdr:spPr>
        <a:xfrm>
          <a:off x="772200" y="9440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243,872</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185" name="正方形/長方形 143"/>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186" name="正方形/長方形 144"/>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187" name="正方形/長方形 145"/>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7/45</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188" name="正方形/長方形 146"/>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189" name="正方形/長方形 147"/>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6,251</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190" name="正方形/長方形 148"/>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191" name="正方形/長方形 149"/>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21,000</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192" name="正方形/長方形 150"/>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1193" name="テキスト ボックス 151"/>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194" name="直線コネクタ 152"/>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98640</xdr:rowOff>
    </xdr:from>
    <xdr:to>
      <xdr:col>28</xdr:col>
      <xdr:colOff>114120</xdr:colOff>
      <xdr:row>79</xdr:row>
      <xdr:rowOff>98640</xdr:rowOff>
    </xdr:to>
    <xdr:sp>
      <xdr:nvSpPr>
        <xdr:cNvPr id="1195" name="直線コネクタ 153"/>
        <xdr:cNvSpPr/>
      </xdr:nvSpPr>
      <xdr:spPr>
        <a:xfrm>
          <a:off x="698400" y="13642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148680</xdr:rowOff>
    </xdr:from>
    <xdr:to>
      <xdr:col>4</xdr:col>
      <xdr:colOff>29520</xdr:colOff>
      <xdr:row>80</xdr:row>
      <xdr:rowOff>23400</xdr:rowOff>
    </xdr:to>
    <xdr:sp>
      <xdr:nvSpPr>
        <xdr:cNvPr id="1196" name="テキスト ボックス 154"/>
        <xdr:cNvSpPr/>
      </xdr:nvSpPr>
      <xdr:spPr>
        <a:xfrm>
          <a:off x="483120" y="13521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115200</xdr:rowOff>
    </xdr:from>
    <xdr:to>
      <xdr:col>28</xdr:col>
      <xdr:colOff>114120</xdr:colOff>
      <xdr:row>77</xdr:row>
      <xdr:rowOff>115200</xdr:rowOff>
    </xdr:to>
    <xdr:sp>
      <xdr:nvSpPr>
        <xdr:cNvPr id="1197" name="直線コネクタ 155"/>
        <xdr:cNvSpPr/>
      </xdr:nvSpPr>
      <xdr:spPr>
        <a:xfrm>
          <a:off x="698400" y="1331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76</xdr:row>
      <xdr:rowOff>164880</xdr:rowOff>
    </xdr:from>
    <xdr:to>
      <xdr:col>4</xdr:col>
      <xdr:colOff>44280</xdr:colOff>
      <xdr:row>78</xdr:row>
      <xdr:rowOff>39960</xdr:rowOff>
    </xdr:to>
    <xdr:sp>
      <xdr:nvSpPr>
        <xdr:cNvPr id="1198" name="テキスト ボックス 156"/>
        <xdr:cNvSpPr/>
      </xdr:nvSpPr>
      <xdr:spPr>
        <a:xfrm>
          <a:off x="217800" y="1319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75</xdr:row>
      <xdr:rowOff>131400</xdr:rowOff>
    </xdr:from>
    <xdr:to>
      <xdr:col>28</xdr:col>
      <xdr:colOff>114120</xdr:colOff>
      <xdr:row>75</xdr:row>
      <xdr:rowOff>131400</xdr:rowOff>
    </xdr:to>
    <xdr:sp>
      <xdr:nvSpPr>
        <xdr:cNvPr id="1199" name="直線コネクタ 157"/>
        <xdr:cNvSpPr/>
      </xdr:nvSpPr>
      <xdr:spPr>
        <a:xfrm>
          <a:off x="698400" y="1298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75</xdr:row>
      <xdr:rowOff>10080</xdr:rowOff>
    </xdr:from>
    <xdr:to>
      <xdr:col>4</xdr:col>
      <xdr:colOff>44280</xdr:colOff>
      <xdr:row>76</xdr:row>
      <xdr:rowOff>56160</xdr:rowOff>
    </xdr:to>
    <xdr:sp>
      <xdr:nvSpPr>
        <xdr:cNvPr id="1200" name="テキスト ボックス 158"/>
        <xdr:cNvSpPr/>
      </xdr:nvSpPr>
      <xdr:spPr>
        <a:xfrm>
          <a:off x="217800" y="128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73</xdr:row>
      <xdr:rowOff>147600</xdr:rowOff>
    </xdr:from>
    <xdr:to>
      <xdr:col>28</xdr:col>
      <xdr:colOff>114120</xdr:colOff>
      <xdr:row>73</xdr:row>
      <xdr:rowOff>147600</xdr:rowOff>
    </xdr:to>
    <xdr:sp>
      <xdr:nvSpPr>
        <xdr:cNvPr id="1201" name="直線コネクタ 159"/>
        <xdr:cNvSpPr/>
      </xdr:nvSpPr>
      <xdr:spPr>
        <a:xfrm>
          <a:off x="698400" y="12663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73</xdr:row>
      <xdr:rowOff>26280</xdr:rowOff>
    </xdr:from>
    <xdr:to>
      <xdr:col>4</xdr:col>
      <xdr:colOff>44280</xdr:colOff>
      <xdr:row>74</xdr:row>
      <xdr:rowOff>72720</xdr:rowOff>
    </xdr:to>
    <xdr:sp>
      <xdr:nvSpPr>
        <xdr:cNvPr id="1202" name="テキスト ボックス 160"/>
        <xdr:cNvSpPr/>
      </xdr:nvSpPr>
      <xdr:spPr>
        <a:xfrm>
          <a:off x="217800" y="12542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71</xdr:row>
      <xdr:rowOff>164160</xdr:rowOff>
    </xdr:from>
    <xdr:to>
      <xdr:col>28</xdr:col>
      <xdr:colOff>114120</xdr:colOff>
      <xdr:row>71</xdr:row>
      <xdr:rowOff>164160</xdr:rowOff>
    </xdr:to>
    <xdr:sp>
      <xdr:nvSpPr>
        <xdr:cNvPr id="1203" name="直線コネクタ 161"/>
        <xdr:cNvSpPr/>
      </xdr:nvSpPr>
      <xdr:spPr>
        <a:xfrm>
          <a:off x="698400" y="12336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42480</xdr:rowOff>
    </xdr:from>
    <xdr:to>
      <xdr:col>4</xdr:col>
      <xdr:colOff>60120</xdr:colOff>
      <xdr:row>72</xdr:row>
      <xdr:rowOff>88560</xdr:rowOff>
    </xdr:to>
    <xdr:sp>
      <xdr:nvSpPr>
        <xdr:cNvPr id="1204" name="テキスト ボックス 162"/>
        <xdr:cNvSpPr/>
      </xdr:nvSpPr>
      <xdr:spPr>
        <a:xfrm>
          <a:off x="169920" y="122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9000</xdr:rowOff>
    </xdr:to>
    <xdr:sp>
      <xdr:nvSpPr>
        <xdr:cNvPr id="1205" name="直線コネクタ 163"/>
        <xdr:cNvSpPr/>
      </xdr:nvSpPr>
      <xdr:spPr>
        <a:xfrm>
          <a:off x="698400" y="12010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58680</xdr:rowOff>
    </xdr:from>
    <xdr:to>
      <xdr:col>4</xdr:col>
      <xdr:colOff>60120</xdr:colOff>
      <xdr:row>70</xdr:row>
      <xdr:rowOff>105120</xdr:rowOff>
    </xdr:to>
    <xdr:sp>
      <xdr:nvSpPr>
        <xdr:cNvPr id="1206" name="テキスト ボックス 164"/>
        <xdr:cNvSpPr/>
      </xdr:nvSpPr>
      <xdr:spPr>
        <a:xfrm>
          <a:off x="169920" y="1188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07" name="直線コネクタ 165"/>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1208" name="テキスト ボックス 166"/>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09" name="維持補修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1080</xdr:rowOff>
    </xdr:from>
    <xdr:to>
      <xdr:col>24</xdr:col>
      <xdr:colOff>62640</xdr:colOff>
      <xdr:row>79</xdr:row>
      <xdr:rowOff>79560</xdr:rowOff>
    </xdr:to>
    <xdr:sp>
      <xdr:nvSpPr>
        <xdr:cNvPr id="1210" name="直線コネクタ 168"/>
        <xdr:cNvSpPr/>
      </xdr:nvSpPr>
      <xdr:spPr>
        <a:xfrm flipV="1">
          <a:off x="4252320" y="12173760"/>
          <a:ext cx="1080" cy="1450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79</xdr:row>
      <xdr:rowOff>104040</xdr:rowOff>
    </xdr:from>
    <xdr:to>
      <xdr:col>27</xdr:col>
      <xdr:colOff>55800</xdr:colOff>
      <xdr:row>80</xdr:row>
      <xdr:rowOff>150120</xdr:rowOff>
    </xdr:to>
    <xdr:sp>
      <xdr:nvSpPr>
        <xdr:cNvPr id="1211" name="維持補修費最小値テキスト"/>
        <xdr:cNvSpPr/>
      </xdr:nvSpPr>
      <xdr:spPr>
        <a:xfrm>
          <a:off x="4309200" y="1364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1,762</a:t>
          </a:r>
          <a:endParaRPr b="0" lang="en-US" sz="1000" spc="-1" strike="noStrike">
            <a:latin typeface="Times New Roman"/>
          </a:endParaRPr>
        </a:p>
      </xdr:txBody>
    </xdr:sp>
    <xdr:clientData/>
  </xdr:twoCellAnchor>
  <xdr:twoCellAnchor editAs="twoCell">
    <xdr:from>
      <xdr:col>23</xdr:col>
      <xdr:colOff>164880</xdr:colOff>
      <xdr:row>79</xdr:row>
      <xdr:rowOff>79560</xdr:rowOff>
    </xdr:from>
    <xdr:to>
      <xdr:col>24</xdr:col>
      <xdr:colOff>152280</xdr:colOff>
      <xdr:row>79</xdr:row>
      <xdr:rowOff>79560</xdr:rowOff>
    </xdr:to>
    <xdr:sp>
      <xdr:nvSpPr>
        <xdr:cNvPr id="1212" name="直線コネクタ 170"/>
        <xdr:cNvSpPr/>
      </xdr:nvSpPr>
      <xdr:spPr>
        <a:xfrm>
          <a:off x="4181040" y="13623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69</xdr:row>
      <xdr:rowOff>139680</xdr:rowOff>
    </xdr:from>
    <xdr:to>
      <xdr:col>28</xdr:col>
      <xdr:colOff>9720</xdr:colOff>
      <xdr:row>71</xdr:row>
      <xdr:rowOff>14760</xdr:rowOff>
    </xdr:to>
    <xdr:sp>
      <xdr:nvSpPr>
        <xdr:cNvPr id="1213" name="維持補修費最大値テキスト"/>
        <xdr:cNvSpPr/>
      </xdr:nvSpPr>
      <xdr:spPr>
        <a:xfrm>
          <a:off x="4310280" y="1196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134,984</a:t>
          </a:r>
          <a:endParaRPr b="0" lang="en-US" sz="1000" spc="-1" strike="noStrike">
            <a:latin typeface="Times New Roman"/>
          </a:endParaRPr>
        </a:p>
      </xdr:txBody>
    </xdr:sp>
    <xdr:clientData/>
  </xdr:twoCellAnchor>
  <xdr:twoCellAnchor editAs="twoCell">
    <xdr:from>
      <xdr:col>23</xdr:col>
      <xdr:colOff>164880</xdr:colOff>
      <xdr:row>71</xdr:row>
      <xdr:rowOff>1080</xdr:rowOff>
    </xdr:from>
    <xdr:to>
      <xdr:col>24</xdr:col>
      <xdr:colOff>152280</xdr:colOff>
      <xdr:row>71</xdr:row>
      <xdr:rowOff>1080</xdr:rowOff>
    </xdr:to>
    <xdr:sp>
      <xdr:nvSpPr>
        <xdr:cNvPr id="1214" name="直線コネクタ 172"/>
        <xdr:cNvSpPr/>
      </xdr:nvSpPr>
      <xdr:spPr>
        <a:xfrm>
          <a:off x="4181040" y="12173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75</xdr:row>
      <xdr:rowOff>92520</xdr:rowOff>
    </xdr:from>
    <xdr:to>
      <xdr:col>24</xdr:col>
      <xdr:colOff>63360</xdr:colOff>
      <xdr:row>75</xdr:row>
      <xdr:rowOff>119520</xdr:rowOff>
    </xdr:to>
    <xdr:sp>
      <xdr:nvSpPr>
        <xdr:cNvPr id="1215" name="直線コネクタ 173"/>
        <xdr:cNvSpPr/>
      </xdr:nvSpPr>
      <xdr:spPr>
        <a:xfrm flipV="1">
          <a:off x="3495240" y="12951000"/>
          <a:ext cx="75888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77</xdr:row>
      <xdr:rowOff>100440</xdr:rowOff>
    </xdr:from>
    <xdr:to>
      <xdr:col>27</xdr:col>
      <xdr:colOff>119880</xdr:colOff>
      <xdr:row>78</xdr:row>
      <xdr:rowOff>146880</xdr:rowOff>
    </xdr:to>
    <xdr:sp>
      <xdr:nvSpPr>
        <xdr:cNvPr id="1216" name="維持補修費平均値テキスト"/>
        <xdr:cNvSpPr/>
      </xdr:nvSpPr>
      <xdr:spPr>
        <a:xfrm>
          <a:off x="4309560" y="13302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26,601</a:t>
          </a:r>
          <a:endParaRPr b="0" lang="en-US" sz="1000" spc="-1" strike="noStrike">
            <a:latin typeface="Times New Roman"/>
          </a:endParaRPr>
        </a:p>
      </xdr:txBody>
    </xdr:sp>
    <xdr:clientData/>
  </xdr:twoCellAnchor>
  <xdr:twoCellAnchor editAs="twoCell">
    <xdr:from>
      <xdr:col>24</xdr:col>
      <xdr:colOff>12600</xdr:colOff>
      <xdr:row>77</xdr:row>
      <xdr:rowOff>101520</xdr:rowOff>
    </xdr:from>
    <xdr:to>
      <xdr:col>24</xdr:col>
      <xdr:colOff>113760</xdr:colOff>
      <xdr:row>78</xdr:row>
      <xdr:rowOff>31320</xdr:rowOff>
    </xdr:to>
    <xdr:sp>
      <xdr:nvSpPr>
        <xdr:cNvPr id="1217" name="フローチャート: 判断 175"/>
        <xdr:cNvSpPr/>
      </xdr:nvSpPr>
      <xdr:spPr>
        <a:xfrm>
          <a:off x="4203360" y="1330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119520</xdr:rowOff>
    </xdr:from>
    <xdr:to>
      <xdr:col>20</xdr:col>
      <xdr:colOff>2880</xdr:colOff>
      <xdr:row>76</xdr:row>
      <xdr:rowOff>87840</xdr:rowOff>
    </xdr:to>
    <xdr:sp>
      <xdr:nvSpPr>
        <xdr:cNvPr id="1218" name="直線コネクタ 176"/>
        <xdr:cNvSpPr/>
      </xdr:nvSpPr>
      <xdr:spPr>
        <a:xfrm flipV="1">
          <a:off x="2670120" y="12978000"/>
          <a:ext cx="825120" cy="14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108000</xdr:rowOff>
    </xdr:from>
    <xdr:to>
      <xdr:col>20</xdr:col>
      <xdr:colOff>37800</xdr:colOff>
      <xdr:row>78</xdr:row>
      <xdr:rowOff>37800</xdr:rowOff>
    </xdr:to>
    <xdr:sp>
      <xdr:nvSpPr>
        <xdr:cNvPr id="1219" name="フローチャート: 判断 177"/>
        <xdr:cNvSpPr/>
      </xdr:nvSpPr>
      <xdr:spPr>
        <a:xfrm>
          <a:off x="3444840" y="13309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78</xdr:row>
      <xdr:rowOff>49680</xdr:rowOff>
    </xdr:from>
    <xdr:to>
      <xdr:col>21</xdr:col>
      <xdr:colOff>106560</xdr:colOff>
      <xdr:row>79</xdr:row>
      <xdr:rowOff>96120</xdr:rowOff>
    </xdr:to>
    <xdr:sp>
      <xdr:nvSpPr>
        <xdr:cNvPr id="1220" name="テキスト ボックス 178"/>
        <xdr:cNvSpPr/>
      </xdr:nvSpPr>
      <xdr:spPr>
        <a:xfrm>
          <a:off x="3248640" y="1342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26,007</a:t>
          </a:r>
          <a:endParaRPr b="0" lang="en-US" sz="1000" spc="-1" strike="noStrike">
            <a:latin typeface="Times New Roman"/>
          </a:endParaRPr>
        </a:p>
      </xdr:txBody>
    </xdr:sp>
    <xdr:clientData/>
  </xdr:twoCellAnchor>
  <xdr:twoCellAnchor editAs="twoCell">
    <xdr:from>
      <xdr:col>10</xdr:col>
      <xdr:colOff>114120</xdr:colOff>
      <xdr:row>76</xdr:row>
      <xdr:rowOff>70200</xdr:rowOff>
    </xdr:from>
    <xdr:to>
      <xdr:col>15</xdr:col>
      <xdr:colOff>50760</xdr:colOff>
      <xdr:row>76</xdr:row>
      <xdr:rowOff>87840</xdr:rowOff>
    </xdr:to>
    <xdr:sp>
      <xdr:nvSpPr>
        <xdr:cNvPr id="1221" name="直線コネクタ 179"/>
        <xdr:cNvSpPr/>
      </xdr:nvSpPr>
      <xdr:spPr>
        <a:xfrm>
          <a:off x="1860120" y="13100400"/>
          <a:ext cx="81000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111600</xdr:rowOff>
    </xdr:from>
    <xdr:to>
      <xdr:col>15</xdr:col>
      <xdr:colOff>101160</xdr:colOff>
      <xdr:row>78</xdr:row>
      <xdr:rowOff>41400</xdr:rowOff>
    </xdr:to>
    <xdr:sp>
      <xdr:nvSpPr>
        <xdr:cNvPr id="1222" name="フローチャート: 判断 180"/>
        <xdr:cNvSpPr/>
      </xdr:nvSpPr>
      <xdr:spPr>
        <a:xfrm>
          <a:off x="2619360" y="1331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78</xdr:row>
      <xdr:rowOff>53280</xdr:rowOff>
    </xdr:from>
    <xdr:to>
      <xdr:col>16</xdr:col>
      <xdr:colOff>169560</xdr:colOff>
      <xdr:row>79</xdr:row>
      <xdr:rowOff>99720</xdr:rowOff>
    </xdr:to>
    <xdr:sp>
      <xdr:nvSpPr>
        <xdr:cNvPr id="1223" name="テキスト ボックス 181"/>
        <xdr:cNvSpPr/>
      </xdr:nvSpPr>
      <xdr:spPr>
        <a:xfrm>
          <a:off x="2438640" y="1342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25,659</a:t>
          </a:r>
          <a:endParaRPr b="0" lang="en-US" sz="1000" spc="-1" strike="noStrike">
            <a:latin typeface="Times New Roman"/>
          </a:endParaRPr>
        </a:p>
      </xdr:txBody>
    </xdr:sp>
    <xdr:clientData/>
  </xdr:twoCellAnchor>
  <xdr:twoCellAnchor editAs="twoCell">
    <xdr:from>
      <xdr:col>6</xdr:col>
      <xdr:colOff>2880</xdr:colOff>
      <xdr:row>76</xdr:row>
      <xdr:rowOff>70200</xdr:rowOff>
    </xdr:from>
    <xdr:to>
      <xdr:col>10</xdr:col>
      <xdr:colOff>114120</xdr:colOff>
      <xdr:row>77</xdr:row>
      <xdr:rowOff>65520</xdr:rowOff>
    </xdr:to>
    <xdr:sp>
      <xdr:nvSpPr>
        <xdr:cNvPr id="1224" name="直線コネクタ 182"/>
        <xdr:cNvSpPr/>
      </xdr:nvSpPr>
      <xdr:spPr>
        <a:xfrm flipV="1">
          <a:off x="1050480" y="13100400"/>
          <a:ext cx="809640" cy="16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94320</xdr:rowOff>
    </xdr:from>
    <xdr:to>
      <xdr:col>10</xdr:col>
      <xdr:colOff>164520</xdr:colOff>
      <xdr:row>78</xdr:row>
      <xdr:rowOff>24120</xdr:rowOff>
    </xdr:to>
    <xdr:sp>
      <xdr:nvSpPr>
        <xdr:cNvPr id="1225" name="フローチャート: 判断 183"/>
        <xdr:cNvSpPr/>
      </xdr:nvSpPr>
      <xdr:spPr>
        <a:xfrm>
          <a:off x="1809360" y="1329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78</xdr:row>
      <xdr:rowOff>36000</xdr:rowOff>
    </xdr:from>
    <xdr:to>
      <xdr:col>12</xdr:col>
      <xdr:colOff>42840</xdr:colOff>
      <xdr:row>79</xdr:row>
      <xdr:rowOff>82440</xdr:rowOff>
    </xdr:to>
    <xdr:sp>
      <xdr:nvSpPr>
        <xdr:cNvPr id="1226" name="テキスト ボックス 184"/>
        <xdr:cNvSpPr/>
      </xdr:nvSpPr>
      <xdr:spPr>
        <a:xfrm>
          <a:off x="1613160" y="13408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27,262</a:t>
          </a:r>
          <a:endParaRPr b="0" lang="en-US" sz="1000" spc="-1" strike="noStrike">
            <a:latin typeface="Times New Roman"/>
          </a:endParaRPr>
        </a:p>
      </xdr:txBody>
    </xdr:sp>
    <xdr:clientData/>
  </xdr:twoCellAnchor>
  <xdr:twoCellAnchor editAs="twoCell">
    <xdr:from>
      <xdr:col>5</xdr:col>
      <xdr:colOff>127080</xdr:colOff>
      <xdr:row>78</xdr:row>
      <xdr:rowOff>14400</xdr:rowOff>
    </xdr:from>
    <xdr:to>
      <xdr:col>6</xdr:col>
      <xdr:colOff>37800</xdr:colOff>
      <xdr:row>78</xdr:row>
      <xdr:rowOff>115560</xdr:rowOff>
    </xdr:to>
    <xdr:sp>
      <xdr:nvSpPr>
        <xdr:cNvPr id="1227" name="フローチャート: 判断 185"/>
        <xdr:cNvSpPr/>
      </xdr:nvSpPr>
      <xdr:spPr>
        <a:xfrm>
          <a:off x="1000080" y="13387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78</xdr:row>
      <xdr:rowOff>127440</xdr:rowOff>
    </xdr:from>
    <xdr:to>
      <xdr:col>7</xdr:col>
      <xdr:colOff>106560</xdr:colOff>
      <xdr:row>80</xdr:row>
      <xdr:rowOff>2160</xdr:rowOff>
    </xdr:to>
    <xdr:sp>
      <xdr:nvSpPr>
        <xdr:cNvPr id="1228" name="テキスト ボックス 186"/>
        <xdr:cNvSpPr/>
      </xdr:nvSpPr>
      <xdr:spPr>
        <a:xfrm>
          <a:off x="803880" y="13500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18,853</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29" name="テキスト ボックス 187"/>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1230" name="テキスト ボックス 188"/>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1231" name="テキスト ボックス 189"/>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32" name="テキスト ボックス 190"/>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1233" name="テキスト ボックス 191"/>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75</xdr:row>
      <xdr:rowOff>41760</xdr:rowOff>
    </xdr:from>
    <xdr:to>
      <xdr:col>24</xdr:col>
      <xdr:colOff>113760</xdr:colOff>
      <xdr:row>75</xdr:row>
      <xdr:rowOff>142920</xdr:rowOff>
    </xdr:to>
    <xdr:sp>
      <xdr:nvSpPr>
        <xdr:cNvPr id="1234" name="楕円 192"/>
        <xdr:cNvSpPr/>
      </xdr:nvSpPr>
      <xdr:spPr>
        <a:xfrm>
          <a:off x="4203360" y="12900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74</xdr:row>
      <xdr:rowOff>85320</xdr:rowOff>
    </xdr:from>
    <xdr:to>
      <xdr:col>27</xdr:col>
      <xdr:colOff>119880</xdr:colOff>
      <xdr:row>75</xdr:row>
      <xdr:rowOff>131760</xdr:rowOff>
    </xdr:to>
    <xdr:sp>
      <xdr:nvSpPr>
        <xdr:cNvPr id="1235" name="維持補修費該当値テキスト"/>
        <xdr:cNvSpPr/>
      </xdr:nvSpPr>
      <xdr:spPr>
        <a:xfrm>
          <a:off x="4309560" y="12772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63,577</a:t>
          </a:r>
          <a:endParaRPr b="0" lang="en-US" sz="1000" spc="-1" strike="noStrike">
            <a:latin typeface="Times New Roman"/>
          </a:endParaRPr>
        </a:p>
      </xdr:txBody>
    </xdr:sp>
    <xdr:clientData/>
  </xdr:twoCellAnchor>
  <xdr:twoCellAnchor editAs="twoCell">
    <xdr:from>
      <xdr:col>19</xdr:col>
      <xdr:colOff>127080</xdr:colOff>
      <xdr:row>75</xdr:row>
      <xdr:rowOff>68760</xdr:rowOff>
    </xdr:from>
    <xdr:to>
      <xdr:col>20</xdr:col>
      <xdr:colOff>37800</xdr:colOff>
      <xdr:row>75</xdr:row>
      <xdr:rowOff>169920</xdr:rowOff>
    </xdr:to>
    <xdr:sp>
      <xdr:nvSpPr>
        <xdr:cNvPr id="1236" name="楕円 194"/>
        <xdr:cNvSpPr/>
      </xdr:nvSpPr>
      <xdr:spPr>
        <a:xfrm>
          <a:off x="3444840" y="12927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74</xdr:row>
      <xdr:rowOff>36000</xdr:rowOff>
    </xdr:from>
    <xdr:to>
      <xdr:col>21</xdr:col>
      <xdr:colOff>106560</xdr:colOff>
      <xdr:row>75</xdr:row>
      <xdr:rowOff>82440</xdr:rowOff>
    </xdr:to>
    <xdr:sp>
      <xdr:nvSpPr>
        <xdr:cNvPr id="1237" name="テキスト ボックス 195"/>
        <xdr:cNvSpPr/>
      </xdr:nvSpPr>
      <xdr:spPr>
        <a:xfrm>
          <a:off x="3248640" y="1272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61,102</a:t>
          </a:r>
          <a:endParaRPr b="0" lang="en-US" sz="1000" spc="-1" strike="noStrike">
            <a:latin typeface="Times New Roman"/>
          </a:endParaRPr>
        </a:p>
      </xdr:txBody>
    </xdr:sp>
    <xdr:clientData/>
  </xdr:twoCellAnchor>
  <xdr:twoCellAnchor editAs="twoCell">
    <xdr:from>
      <xdr:col>15</xdr:col>
      <xdr:colOff>0</xdr:colOff>
      <xdr:row>76</xdr:row>
      <xdr:rowOff>37440</xdr:rowOff>
    </xdr:from>
    <xdr:to>
      <xdr:col>15</xdr:col>
      <xdr:colOff>101160</xdr:colOff>
      <xdr:row>76</xdr:row>
      <xdr:rowOff>138600</xdr:rowOff>
    </xdr:to>
    <xdr:sp>
      <xdr:nvSpPr>
        <xdr:cNvPr id="1238" name="楕円 196"/>
        <xdr:cNvSpPr/>
      </xdr:nvSpPr>
      <xdr:spPr>
        <a:xfrm>
          <a:off x="2619360" y="1306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75</xdr:row>
      <xdr:rowOff>4680</xdr:rowOff>
    </xdr:from>
    <xdr:to>
      <xdr:col>16</xdr:col>
      <xdr:colOff>169560</xdr:colOff>
      <xdr:row>76</xdr:row>
      <xdr:rowOff>50760</xdr:rowOff>
    </xdr:to>
    <xdr:sp>
      <xdr:nvSpPr>
        <xdr:cNvPr id="1239" name="テキスト ボックス 197"/>
        <xdr:cNvSpPr/>
      </xdr:nvSpPr>
      <xdr:spPr>
        <a:xfrm>
          <a:off x="2438640" y="12863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48,241</a:t>
          </a:r>
          <a:endParaRPr b="0" lang="en-US" sz="1000" spc="-1" strike="noStrike">
            <a:latin typeface="Times New Roman"/>
          </a:endParaRPr>
        </a:p>
      </xdr:txBody>
    </xdr:sp>
    <xdr:clientData/>
  </xdr:twoCellAnchor>
  <xdr:twoCellAnchor editAs="twoCell">
    <xdr:from>
      <xdr:col>10</xdr:col>
      <xdr:colOff>63360</xdr:colOff>
      <xdr:row>76</xdr:row>
      <xdr:rowOff>19440</xdr:rowOff>
    </xdr:from>
    <xdr:to>
      <xdr:col>10</xdr:col>
      <xdr:colOff>164520</xdr:colOff>
      <xdr:row>76</xdr:row>
      <xdr:rowOff>120600</xdr:rowOff>
    </xdr:to>
    <xdr:sp>
      <xdr:nvSpPr>
        <xdr:cNvPr id="1240" name="楕円 198"/>
        <xdr:cNvSpPr/>
      </xdr:nvSpPr>
      <xdr:spPr>
        <a:xfrm>
          <a:off x="1809360" y="13049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74</xdr:row>
      <xdr:rowOff>158400</xdr:rowOff>
    </xdr:from>
    <xdr:to>
      <xdr:col>12</xdr:col>
      <xdr:colOff>42840</xdr:colOff>
      <xdr:row>76</xdr:row>
      <xdr:rowOff>33120</xdr:rowOff>
    </xdr:to>
    <xdr:sp>
      <xdr:nvSpPr>
        <xdr:cNvPr id="1241" name="テキスト ボックス 199"/>
        <xdr:cNvSpPr/>
      </xdr:nvSpPr>
      <xdr:spPr>
        <a:xfrm>
          <a:off x="1613160" y="12845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49,866</a:t>
          </a:r>
          <a:endParaRPr b="0" lang="en-US" sz="1000" spc="-1" strike="noStrike">
            <a:latin typeface="Times New Roman"/>
          </a:endParaRPr>
        </a:p>
      </xdr:txBody>
    </xdr:sp>
    <xdr:clientData/>
  </xdr:twoCellAnchor>
  <xdr:twoCellAnchor editAs="twoCell">
    <xdr:from>
      <xdr:col>5</xdr:col>
      <xdr:colOff>127080</xdr:colOff>
      <xdr:row>77</xdr:row>
      <xdr:rowOff>15120</xdr:rowOff>
    </xdr:from>
    <xdr:to>
      <xdr:col>6</xdr:col>
      <xdr:colOff>37800</xdr:colOff>
      <xdr:row>77</xdr:row>
      <xdr:rowOff>116280</xdr:rowOff>
    </xdr:to>
    <xdr:sp>
      <xdr:nvSpPr>
        <xdr:cNvPr id="1242" name="楕円 200"/>
        <xdr:cNvSpPr/>
      </xdr:nvSpPr>
      <xdr:spPr>
        <a:xfrm>
          <a:off x="1000080" y="13216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75</xdr:row>
      <xdr:rowOff>153720</xdr:rowOff>
    </xdr:from>
    <xdr:to>
      <xdr:col>7</xdr:col>
      <xdr:colOff>106560</xdr:colOff>
      <xdr:row>77</xdr:row>
      <xdr:rowOff>28440</xdr:rowOff>
    </xdr:to>
    <xdr:sp>
      <xdr:nvSpPr>
        <xdr:cNvPr id="1243" name="テキスト ボックス 201"/>
        <xdr:cNvSpPr/>
      </xdr:nvSpPr>
      <xdr:spPr>
        <a:xfrm>
          <a:off x="803880" y="1301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34,540</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44" name="正方形/長方形 202"/>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45" name="正方形/長方形 203"/>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46" name="正方形/長方形 204"/>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47" name="正方形/長方形 205"/>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48" name="正方形/長方形 206"/>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136,130</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49" name="正方形/長方形 207"/>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50" name="正方形/長方形 208"/>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166,904</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51" name="正方形/長方形 209"/>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1252" name="テキスト ボックス 210"/>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53" name="直線コネクタ 21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xdr:nvSpPr>
        <xdr:cNvPr id="1254" name="テキスト ボックス 212"/>
        <xdr:cNvSpPr/>
      </xdr:nvSpPr>
      <xdr:spPr>
        <a:xfrm>
          <a:off x="483120" y="17277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1255" name="直線コネクタ 213"/>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148680</xdr:rowOff>
    </xdr:from>
    <xdr:to>
      <xdr:col>4</xdr:col>
      <xdr:colOff>44280</xdr:colOff>
      <xdr:row>100</xdr:row>
      <xdr:rowOff>23400</xdr:rowOff>
    </xdr:to>
    <xdr:sp>
      <xdr:nvSpPr>
        <xdr:cNvPr id="1256" name="テキスト ボックス 214"/>
        <xdr:cNvSpPr/>
      </xdr:nvSpPr>
      <xdr:spPr>
        <a:xfrm>
          <a:off x="217800" y="16950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1257" name="直線コネクタ 215"/>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164880</xdr:rowOff>
    </xdr:from>
    <xdr:to>
      <xdr:col>4</xdr:col>
      <xdr:colOff>44280</xdr:colOff>
      <xdr:row>98</xdr:row>
      <xdr:rowOff>39960</xdr:rowOff>
    </xdr:to>
    <xdr:sp>
      <xdr:nvSpPr>
        <xdr:cNvPr id="1258" name="テキスト ボックス 216"/>
        <xdr:cNvSpPr/>
      </xdr:nvSpPr>
      <xdr:spPr>
        <a:xfrm>
          <a:off x="217800" y="1662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1259" name="直線コネクタ 217"/>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10080</xdr:rowOff>
    </xdr:from>
    <xdr:to>
      <xdr:col>4</xdr:col>
      <xdr:colOff>44280</xdr:colOff>
      <xdr:row>96</xdr:row>
      <xdr:rowOff>56160</xdr:rowOff>
    </xdr:to>
    <xdr:sp>
      <xdr:nvSpPr>
        <xdr:cNvPr id="1260" name="テキスト ボックス 218"/>
        <xdr:cNvSpPr/>
      </xdr:nvSpPr>
      <xdr:spPr>
        <a:xfrm>
          <a:off x="217800" y="1629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1261" name="直線コネクタ 219"/>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93</xdr:row>
      <xdr:rowOff>26280</xdr:rowOff>
    </xdr:from>
    <xdr:to>
      <xdr:col>4</xdr:col>
      <xdr:colOff>60120</xdr:colOff>
      <xdr:row>94</xdr:row>
      <xdr:rowOff>72720</xdr:rowOff>
    </xdr:to>
    <xdr:sp>
      <xdr:nvSpPr>
        <xdr:cNvPr id="1262" name="テキスト ボックス 220"/>
        <xdr:cNvSpPr/>
      </xdr:nvSpPr>
      <xdr:spPr>
        <a:xfrm>
          <a:off x="169920" y="159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1263" name="直線コネクタ 221"/>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42480</xdr:rowOff>
    </xdr:from>
    <xdr:to>
      <xdr:col>4</xdr:col>
      <xdr:colOff>60120</xdr:colOff>
      <xdr:row>92</xdr:row>
      <xdr:rowOff>88560</xdr:rowOff>
    </xdr:to>
    <xdr:sp>
      <xdr:nvSpPr>
        <xdr:cNvPr id="1264" name="テキスト ボックス 222"/>
        <xdr:cNvSpPr/>
      </xdr:nvSpPr>
      <xdr:spPr>
        <a:xfrm>
          <a:off x="169920" y="1564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1265" name="直線コネクタ 223"/>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58680</xdr:rowOff>
    </xdr:from>
    <xdr:to>
      <xdr:col>4</xdr:col>
      <xdr:colOff>60120</xdr:colOff>
      <xdr:row>90</xdr:row>
      <xdr:rowOff>105120</xdr:rowOff>
    </xdr:to>
    <xdr:sp>
      <xdr:nvSpPr>
        <xdr:cNvPr id="1266" name="テキスト ボックス 224"/>
        <xdr:cNvSpPr/>
      </xdr:nvSpPr>
      <xdr:spPr>
        <a:xfrm>
          <a:off x="169920" y="153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67" name="直線コネクタ 225"/>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1268" name="テキスト ボックス 226"/>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69" name="扶助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114480</xdr:rowOff>
    </xdr:from>
    <xdr:to>
      <xdr:col>24</xdr:col>
      <xdr:colOff>62640</xdr:colOff>
      <xdr:row>99</xdr:row>
      <xdr:rowOff>101160</xdr:rowOff>
    </xdr:to>
    <xdr:sp>
      <xdr:nvSpPr>
        <xdr:cNvPr id="1270" name="直線コネクタ 228"/>
        <xdr:cNvSpPr/>
      </xdr:nvSpPr>
      <xdr:spPr>
        <a:xfrm flipV="1">
          <a:off x="4252320" y="15716160"/>
          <a:ext cx="1080" cy="1358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125640</xdr:rowOff>
    </xdr:from>
    <xdr:to>
      <xdr:col>27</xdr:col>
      <xdr:colOff>119880</xdr:colOff>
      <xdr:row>100</xdr:row>
      <xdr:rowOff>171720</xdr:rowOff>
    </xdr:to>
    <xdr:sp>
      <xdr:nvSpPr>
        <xdr:cNvPr id="1271" name="扶助費最小値テキスト"/>
        <xdr:cNvSpPr/>
      </xdr:nvSpPr>
      <xdr:spPr>
        <a:xfrm>
          <a:off x="4309560" y="17098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29,790</a:t>
          </a:r>
          <a:endParaRPr b="0" lang="en-US" sz="1000" spc="-1" strike="noStrike">
            <a:latin typeface="Times New Roman"/>
          </a:endParaRPr>
        </a:p>
      </xdr:txBody>
    </xdr:sp>
    <xdr:clientData/>
  </xdr:twoCellAnchor>
  <xdr:twoCellAnchor editAs="twoCell">
    <xdr:from>
      <xdr:col>23</xdr:col>
      <xdr:colOff>164880</xdr:colOff>
      <xdr:row>99</xdr:row>
      <xdr:rowOff>101160</xdr:rowOff>
    </xdr:from>
    <xdr:to>
      <xdr:col>24</xdr:col>
      <xdr:colOff>152280</xdr:colOff>
      <xdr:row>99</xdr:row>
      <xdr:rowOff>101160</xdr:rowOff>
    </xdr:to>
    <xdr:sp>
      <xdr:nvSpPr>
        <xdr:cNvPr id="1272" name="直線コネクタ 230"/>
        <xdr:cNvSpPr/>
      </xdr:nvSpPr>
      <xdr:spPr>
        <a:xfrm>
          <a:off x="4181040" y="17074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90</xdr:row>
      <xdr:rowOff>81720</xdr:rowOff>
    </xdr:from>
    <xdr:to>
      <xdr:col>28</xdr:col>
      <xdr:colOff>9720</xdr:colOff>
      <xdr:row>91</xdr:row>
      <xdr:rowOff>128160</xdr:rowOff>
    </xdr:to>
    <xdr:sp>
      <xdr:nvSpPr>
        <xdr:cNvPr id="1273" name="扶助費最大値テキスト"/>
        <xdr:cNvSpPr/>
      </xdr:nvSpPr>
      <xdr:spPr>
        <a:xfrm>
          <a:off x="4310280" y="1551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154,562</a:t>
          </a:r>
          <a:endParaRPr b="0" lang="en-US" sz="1000" spc="-1" strike="noStrike">
            <a:latin typeface="Times New Roman"/>
          </a:endParaRPr>
        </a:p>
      </xdr:txBody>
    </xdr:sp>
    <xdr:clientData/>
  </xdr:twoCellAnchor>
  <xdr:twoCellAnchor editAs="twoCell">
    <xdr:from>
      <xdr:col>23</xdr:col>
      <xdr:colOff>164880</xdr:colOff>
      <xdr:row>91</xdr:row>
      <xdr:rowOff>114480</xdr:rowOff>
    </xdr:from>
    <xdr:to>
      <xdr:col>24</xdr:col>
      <xdr:colOff>152280</xdr:colOff>
      <xdr:row>91</xdr:row>
      <xdr:rowOff>114480</xdr:rowOff>
    </xdr:to>
    <xdr:sp>
      <xdr:nvSpPr>
        <xdr:cNvPr id="1274" name="直線コネクタ 232"/>
        <xdr:cNvSpPr/>
      </xdr:nvSpPr>
      <xdr:spPr>
        <a:xfrm>
          <a:off x="4181040" y="15716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90</xdr:row>
      <xdr:rowOff>53280</xdr:rowOff>
    </xdr:from>
    <xdr:to>
      <xdr:col>24</xdr:col>
      <xdr:colOff>63360</xdr:colOff>
      <xdr:row>91</xdr:row>
      <xdr:rowOff>114480</xdr:rowOff>
    </xdr:to>
    <xdr:sp>
      <xdr:nvSpPr>
        <xdr:cNvPr id="1275" name="直線コネクタ 233"/>
        <xdr:cNvSpPr/>
      </xdr:nvSpPr>
      <xdr:spPr>
        <a:xfrm>
          <a:off x="3495240" y="15483600"/>
          <a:ext cx="758880" cy="23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95</xdr:row>
      <xdr:rowOff>88920</xdr:rowOff>
    </xdr:from>
    <xdr:to>
      <xdr:col>27</xdr:col>
      <xdr:colOff>119880</xdr:colOff>
      <xdr:row>96</xdr:row>
      <xdr:rowOff>135000</xdr:rowOff>
    </xdr:to>
    <xdr:sp>
      <xdr:nvSpPr>
        <xdr:cNvPr id="1276" name="扶助費平均値テキスト"/>
        <xdr:cNvSpPr/>
      </xdr:nvSpPr>
      <xdr:spPr>
        <a:xfrm>
          <a:off x="4309560" y="16376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89,149</a:t>
          </a:r>
          <a:endParaRPr b="0" lang="en-US" sz="1000" spc="-1" strike="noStrike">
            <a:latin typeface="Times New Roman"/>
          </a:endParaRPr>
        </a:p>
      </xdr:txBody>
    </xdr:sp>
    <xdr:clientData/>
  </xdr:twoCellAnchor>
  <xdr:twoCellAnchor editAs="twoCell">
    <xdr:from>
      <xdr:col>24</xdr:col>
      <xdr:colOff>12600</xdr:colOff>
      <xdr:row>95</xdr:row>
      <xdr:rowOff>90000</xdr:rowOff>
    </xdr:from>
    <xdr:to>
      <xdr:col>24</xdr:col>
      <xdr:colOff>113760</xdr:colOff>
      <xdr:row>96</xdr:row>
      <xdr:rowOff>19800</xdr:rowOff>
    </xdr:to>
    <xdr:sp>
      <xdr:nvSpPr>
        <xdr:cNvPr id="1277" name="フローチャート: 判断 235"/>
        <xdr:cNvSpPr/>
      </xdr:nvSpPr>
      <xdr:spPr>
        <a:xfrm>
          <a:off x="4203360" y="163774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90</xdr:row>
      <xdr:rowOff>53280</xdr:rowOff>
    </xdr:from>
    <xdr:to>
      <xdr:col>20</xdr:col>
      <xdr:colOff>2880</xdr:colOff>
      <xdr:row>91</xdr:row>
      <xdr:rowOff>151920</xdr:rowOff>
    </xdr:to>
    <xdr:sp>
      <xdr:nvSpPr>
        <xdr:cNvPr id="1278" name="直線コネクタ 236"/>
        <xdr:cNvSpPr/>
      </xdr:nvSpPr>
      <xdr:spPr>
        <a:xfrm flipV="1">
          <a:off x="2670120" y="15483600"/>
          <a:ext cx="825120" cy="270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27000</xdr:rowOff>
    </xdr:from>
    <xdr:to>
      <xdr:col>20</xdr:col>
      <xdr:colOff>37800</xdr:colOff>
      <xdr:row>96</xdr:row>
      <xdr:rowOff>128160</xdr:rowOff>
    </xdr:to>
    <xdr:sp>
      <xdr:nvSpPr>
        <xdr:cNvPr id="1279" name="フローチャート: 判断 237"/>
        <xdr:cNvSpPr/>
      </xdr:nvSpPr>
      <xdr:spPr>
        <a:xfrm>
          <a:off x="3444840" y="16486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96</xdr:row>
      <xdr:rowOff>140400</xdr:rowOff>
    </xdr:from>
    <xdr:to>
      <xdr:col>21</xdr:col>
      <xdr:colOff>106560</xdr:colOff>
      <xdr:row>98</xdr:row>
      <xdr:rowOff>15480</xdr:rowOff>
    </xdr:to>
    <xdr:sp>
      <xdr:nvSpPr>
        <xdr:cNvPr id="1280" name="テキスト ボックス 238"/>
        <xdr:cNvSpPr/>
      </xdr:nvSpPr>
      <xdr:spPr>
        <a:xfrm>
          <a:off x="3248640" y="16599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79,179</a:t>
          </a:r>
          <a:endParaRPr b="0" lang="en-US" sz="1000" spc="-1" strike="noStrike">
            <a:latin typeface="Times New Roman"/>
          </a:endParaRPr>
        </a:p>
      </xdr:txBody>
    </xdr:sp>
    <xdr:clientData/>
  </xdr:twoCellAnchor>
  <xdr:twoCellAnchor editAs="twoCell">
    <xdr:from>
      <xdr:col>10</xdr:col>
      <xdr:colOff>114120</xdr:colOff>
      <xdr:row>91</xdr:row>
      <xdr:rowOff>97920</xdr:rowOff>
    </xdr:from>
    <xdr:to>
      <xdr:col>15</xdr:col>
      <xdr:colOff>50760</xdr:colOff>
      <xdr:row>91</xdr:row>
      <xdr:rowOff>151920</xdr:rowOff>
    </xdr:to>
    <xdr:sp>
      <xdr:nvSpPr>
        <xdr:cNvPr id="1281" name="直線コネクタ 239"/>
        <xdr:cNvSpPr/>
      </xdr:nvSpPr>
      <xdr:spPr>
        <a:xfrm>
          <a:off x="1860120" y="15699600"/>
          <a:ext cx="81000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106560</xdr:rowOff>
    </xdr:from>
    <xdr:to>
      <xdr:col>15</xdr:col>
      <xdr:colOff>101160</xdr:colOff>
      <xdr:row>96</xdr:row>
      <xdr:rowOff>36360</xdr:rowOff>
    </xdr:to>
    <xdr:sp>
      <xdr:nvSpPr>
        <xdr:cNvPr id="1282" name="フローチャート: 判断 240"/>
        <xdr:cNvSpPr/>
      </xdr:nvSpPr>
      <xdr:spPr>
        <a:xfrm>
          <a:off x="2619360" y="16394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48600</xdr:rowOff>
    </xdr:from>
    <xdr:to>
      <xdr:col>16</xdr:col>
      <xdr:colOff>169560</xdr:colOff>
      <xdr:row>97</xdr:row>
      <xdr:rowOff>95040</xdr:rowOff>
    </xdr:to>
    <xdr:sp>
      <xdr:nvSpPr>
        <xdr:cNvPr id="1283" name="テキスト ボックス 241"/>
        <xdr:cNvSpPr/>
      </xdr:nvSpPr>
      <xdr:spPr>
        <a:xfrm>
          <a:off x="2438640" y="16507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87,618</a:t>
          </a:r>
          <a:endParaRPr b="0" lang="en-US" sz="1000" spc="-1" strike="noStrike">
            <a:latin typeface="Times New Roman"/>
          </a:endParaRPr>
        </a:p>
      </xdr:txBody>
    </xdr:sp>
    <xdr:clientData/>
  </xdr:twoCellAnchor>
  <xdr:twoCellAnchor editAs="twoCell">
    <xdr:from>
      <xdr:col>6</xdr:col>
      <xdr:colOff>2880</xdr:colOff>
      <xdr:row>91</xdr:row>
      <xdr:rowOff>97920</xdr:rowOff>
    </xdr:from>
    <xdr:to>
      <xdr:col>10</xdr:col>
      <xdr:colOff>114120</xdr:colOff>
      <xdr:row>92</xdr:row>
      <xdr:rowOff>19080</xdr:rowOff>
    </xdr:to>
    <xdr:sp>
      <xdr:nvSpPr>
        <xdr:cNvPr id="1284" name="直線コネクタ 242"/>
        <xdr:cNvSpPr/>
      </xdr:nvSpPr>
      <xdr:spPr>
        <a:xfrm flipV="1">
          <a:off x="1050480" y="15699600"/>
          <a:ext cx="809640" cy="9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153000</xdr:rowOff>
    </xdr:from>
    <xdr:to>
      <xdr:col>10</xdr:col>
      <xdr:colOff>164520</xdr:colOff>
      <xdr:row>97</xdr:row>
      <xdr:rowOff>82800</xdr:rowOff>
    </xdr:to>
    <xdr:sp>
      <xdr:nvSpPr>
        <xdr:cNvPr id="1285" name="フローチャート: 判断 243"/>
        <xdr:cNvSpPr/>
      </xdr:nvSpPr>
      <xdr:spPr>
        <a:xfrm>
          <a:off x="1809360" y="1661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94680</xdr:rowOff>
    </xdr:from>
    <xdr:to>
      <xdr:col>12</xdr:col>
      <xdr:colOff>42840</xdr:colOff>
      <xdr:row>98</xdr:row>
      <xdr:rowOff>141120</xdr:rowOff>
    </xdr:to>
    <xdr:sp>
      <xdr:nvSpPr>
        <xdr:cNvPr id="1286" name="テキスト ボックス 244"/>
        <xdr:cNvSpPr/>
      </xdr:nvSpPr>
      <xdr:spPr>
        <a:xfrm>
          <a:off x="1613160" y="1672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67,615</a:t>
          </a:r>
          <a:endParaRPr b="0" lang="en-US" sz="1000" spc="-1" strike="noStrike">
            <a:latin typeface="Times New Roman"/>
          </a:endParaRPr>
        </a:p>
      </xdr:txBody>
    </xdr:sp>
    <xdr:clientData/>
  </xdr:twoCellAnchor>
  <xdr:twoCellAnchor editAs="twoCell">
    <xdr:from>
      <xdr:col>5</xdr:col>
      <xdr:colOff>127080</xdr:colOff>
      <xdr:row>96</xdr:row>
      <xdr:rowOff>155520</xdr:rowOff>
    </xdr:from>
    <xdr:to>
      <xdr:col>6</xdr:col>
      <xdr:colOff>37800</xdr:colOff>
      <xdr:row>97</xdr:row>
      <xdr:rowOff>85320</xdr:rowOff>
    </xdr:to>
    <xdr:sp>
      <xdr:nvSpPr>
        <xdr:cNvPr id="1287" name="フローチャート: 判断 245"/>
        <xdr:cNvSpPr/>
      </xdr:nvSpPr>
      <xdr:spPr>
        <a:xfrm>
          <a:off x="1000080" y="16614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97560</xdr:rowOff>
    </xdr:from>
    <xdr:to>
      <xdr:col>7</xdr:col>
      <xdr:colOff>106560</xdr:colOff>
      <xdr:row>98</xdr:row>
      <xdr:rowOff>144000</xdr:rowOff>
    </xdr:to>
    <xdr:sp>
      <xdr:nvSpPr>
        <xdr:cNvPr id="1288" name="テキスト ボックス 246"/>
        <xdr:cNvSpPr/>
      </xdr:nvSpPr>
      <xdr:spPr>
        <a:xfrm>
          <a:off x="803880" y="1672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67,365</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289" name="テキスト ボックス 247"/>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1290" name="テキスト ボックス 248"/>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1291" name="テキスト ボックス 249"/>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292" name="テキスト ボックス 250"/>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1293" name="テキスト ボックス 251"/>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91</xdr:row>
      <xdr:rowOff>63720</xdr:rowOff>
    </xdr:from>
    <xdr:to>
      <xdr:col>24</xdr:col>
      <xdr:colOff>113760</xdr:colOff>
      <xdr:row>91</xdr:row>
      <xdr:rowOff>164880</xdr:rowOff>
    </xdr:to>
    <xdr:sp>
      <xdr:nvSpPr>
        <xdr:cNvPr id="1294" name="楕円 252"/>
        <xdr:cNvSpPr/>
      </xdr:nvSpPr>
      <xdr:spPr>
        <a:xfrm>
          <a:off x="4203360" y="1566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91</xdr:row>
      <xdr:rowOff>37440</xdr:rowOff>
    </xdr:from>
    <xdr:to>
      <xdr:col>28</xdr:col>
      <xdr:colOff>9720</xdr:colOff>
      <xdr:row>92</xdr:row>
      <xdr:rowOff>83520</xdr:rowOff>
    </xdr:to>
    <xdr:sp>
      <xdr:nvSpPr>
        <xdr:cNvPr id="1295" name="扶助費該当値テキスト"/>
        <xdr:cNvSpPr/>
      </xdr:nvSpPr>
      <xdr:spPr>
        <a:xfrm>
          <a:off x="4310280" y="15639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154,562</a:t>
          </a:r>
          <a:endParaRPr b="0" lang="en-US" sz="1000" spc="-1" strike="noStrike">
            <a:latin typeface="Times New Roman"/>
          </a:endParaRPr>
        </a:p>
      </xdr:txBody>
    </xdr:sp>
    <xdr:clientData/>
  </xdr:twoCellAnchor>
  <xdr:twoCellAnchor editAs="twoCell">
    <xdr:from>
      <xdr:col>19</xdr:col>
      <xdr:colOff>127080</xdr:colOff>
      <xdr:row>90</xdr:row>
      <xdr:rowOff>2880</xdr:rowOff>
    </xdr:from>
    <xdr:to>
      <xdr:col>20</xdr:col>
      <xdr:colOff>37800</xdr:colOff>
      <xdr:row>90</xdr:row>
      <xdr:rowOff>104040</xdr:rowOff>
    </xdr:to>
    <xdr:sp>
      <xdr:nvSpPr>
        <xdr:cNvPr id="1296" name="楕円 254"/>
        <xdr:cNvSpPr/>
      </xdr:nvSpPr>
      <xdr:spPr>
        <a:xfrm>
          <a:off x="3444840" y="15433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88</xdr:row>
      <xdr:rowOff>141480</xdr:rowOff>
    </xdr:from>
    <xdr:to>
      <xdr:col>21</xdr:col>
      <xdr:colOff>138600</xdr:colOff>
      <xdr:row>90</xdr:row>
      <xdr:rowOff>16560</xdr:rowOff>
    </xdr:to>
    <xdr:sp>
      <xdr:nvSpPr>
        <xdr:cNvPr id="1297" name="テキスト ボックス 255"/>
        <xdr:cNvSpPr/>
      </xdr:nvSpPr>
      <xdr:spPr>
        <a:xfrm>
          <a:off x="3216960" y="1522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175,913</a:t>
          </a:r>
          <a:endParaRPr b="0" lang="en-US" sz="1000" spc="-1" strike="noStrike">
            <a:latin typeface="Times New Roman"/>
          </a:endParaRPr>
        </a:p>
      </xdr:txBody>
    </xdr:sp>
    <xdr:clientData/>
  </xdr:twoCellAnchor>
  <xdr:twoCellAnchor editAs="twoCell">
    <xdr:from>
      <xdr:col>15</xdr:col>
      <xdr:colOff>0</xdr:colOff>
      <xdr:row>91</xdr:row>
      <xdr:rowOff>101520</xdr:rowOff>
    </xdr:from>
    <xdr:to>
      <xdr:col>15</xdr:col>
      <xdr:colOff>101160</xdr:colOff>
      <xdr:row>92</xdr:row>
      <xdr:rowOff>31320</xdr:rowOff>
    </xdr:to>
    <xdr:sp>
      <xdr:nvSpPr>
        <xdr:cNvPr id="1298" name="楕円 256"/>
        <xdr:cNvSpPr/>
      </xdr:nvSpPr>
      <xdr:spPr>
        <a:xfrm>
          <a:off x="2619360" y="15703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90</xdr:row>
      <xdr:rowOff>68760</xdr:rowOff>
    </xdr:from>
    <xdr:to>
      <xdr:col>17</xdr:col>
      <xdr:colOff>27000</xdr:colOff>
      <xdr:row>91</xdr:row>
      <xdr:rowOff>115200</xdr:rowOff>
    </xdr:to>
    <xdr:sp>
      <xdr:nvSpPr>
        <xdr:cNvPr id="1299" name="テキスト ボックス 257"/>
        <xdr:cNvSpPr/>
      </xdr:nvSpPr>
      <xdr:spPr>
        <a:xfrm>
          <a:off x="2406960" y="1549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151,096</a:t>
          </a:r>
          <a:endParaRPr b="0" lang="en-US" sz="1000" spc="-1" strike="noStrike">
            <a:latin typeface="Times New Roman"/>
          </a:endParaRPr>
        </a:p>
      </xdr:txBody>
    </xdr:sp>
    <xdr:clientData/>
  </xdr:twoCellAnchor>
  <xdr:twoCellAnchor editAs="twoCell">
    <xdr:from>
      <xdr:col>10</xdr:col>
      <xdr:colOff>63360</xdr:colOff>
      <xdr:row>91</xdr:row>
      <xdr:rowOff>47520</xdr:rowOff>
    </xdr:from>
    <xdr:to>
      <xdr:col>10</xdr:col>
      <xdr:colOff>164520</xdr:colOff>
      <xdr:row>91</xdr:row>
      <xdr:rowOff>148680</xdr:rowOff>
    </xdr:to>
    <xdr:sp>
      <xdr:nvSpPr>
        <xdr:cNvPr id="1300" name="楕円 258"/>
        <xdr:cNvSpPr/>
      </xdr:nvSpPr>
      <xdr:spPr>
        <a:xfrm>
          <a:off x="1809360" y="1564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90</xdr:row>
      <xdr:rowOff>14760</xdr:rowOff>
    </xdr:from>
    <xdr:to>
      <xdr:col>12</xdr:col>
      <xdr:colOff>75240</xdr:colOff>
      <xdr:row>91</xdr:row>
      <xdr:rowOff>61200</xdr:rowOff>
    </xdr:to>
    <xdr:sp>
      <xdr:nvSpPr>
        <xdr:cNvPr id="1301" name="テキスト ボックス 259"/>
        <xdr:cNvSpPr/>
      </xdr:nvSpPr>
      <xdr:spPr>
        <a:xfrm>
          <a:off x="1581840" y="1544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156,064</a:t>
          </a:r>
          <a:endParaRPr b="0" lang="en-US" sz="1000" spc="-1" strike="noStrike">
            <a:latin typeface="Times New Roman"/>
          </a:endParaRPr>
        </a:p>
      </xdr:txBody>
    </xdr:sp>
    <xdr:clientData/>
  </xdr:twoCellAnchor>
  <xdr:twoCellAnchor editAs="twoCell">
    <xdr:from>
      <xdr:col>5</xdr:col>
      <xdr:colOff>127080</xdr:colOff>
      <xdr:row>91</xdr:row>
      <xdr:rowOff>139680</xdr:rowOff>
    </xdr:from>
    <xdr:to>
      <xdr:col>6</xdr:col>
      <xdr:colOff>37800</xdr:colOff>
      <xdr:row>92</xdr:row>
      <xdr:rowOff>69480</xdr:rowOff>
    </xdr:to>
    <xdr:sp>
      <xdr:nvSpPr>
        <xdr:cNvPr id="1302" name="楕円 260"/>
        <xdr:cNvSpPr/>
      </xdr:nvSpPr>
      <xdr:spPr>
        <a:xfrm>
          <a:off x="1000080" y="15741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90</xdr:row>
      <xdr:rowOff>106920</xdr:rowOff>
    </xdr:from>
    <xdr:to>
      <xdr:col>7</xdr:col>
      <xdr:colOff>138600</xdr:colOff>
      <xdr:row>91</xdr:row>
      <xdr:rowOff>153360</xdr:rowOff>
    </xdr:to>
    <xdr:sp>
      <xdr:nvSpPr>
        <xdr:cNvPr id="1303" name="テキスト ボックス 261"/>
        <xdr:cNvSpPr/>
      </xdr:nvSpPr>
      <xdr:spPr>
        <a:xfrm>
          <a:off x="772200" y="1553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147,569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04" name="正方形/長方形 262"/>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05" name="正方形/長方形 263"/>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06" name="正方形/長方形 264"/>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25/45</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07" name="正方形/長方形 265"/>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08" name="正方形/長方形 266"/>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54,618</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09" name="正方形/長方形 267"/>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10" name="正方形/長方形 268"/>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88,139</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11" name="正方形/長方形 269"/>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1312" name="テキスト ボックス 270"/>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13" name="直線コネクタ 27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40</xdr:row>
      <xdr:rowOff>132120</xdr:rowOff>
    </xdr:from>
    <xdr:to>
      <xdr:col>34</xdr:col>
      <xdr:colOff>140760</xdr:colOff>
      <xdr:row>42</xdr:row>
      <xdr:rowOff>7200</xdr:rowOff>
    </xdr:to>
    <xdr:sp>
      <xdr:nvSpPr>
        <xdr:cNvPr id="1314" name="テキスト ボックス 272"/>
        <xdr:cNvSpPr/>
      </xdr:nvSpPr>
      <xdr:spPr>
        <a:xfrm>
          <a:off x="5833080" y="6990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15" name="直線コネクタ 273"/>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38</xdr:row>
      <xdr:rowOff>94320</xdr:rowOff>
    </xdr:from>
    <xdr:to>
      <xdr:col>34</xdr:col>
      <xdr:colOff>171000</xdr:colOff>
      <xdr:row>39</xdr:row>
      <xdr:rowOff>140760</xdr:rowOff>
    </xdr:to>
    <xdr:sp>
      <xdr:nvSpPr>
        <xdr:cNvPr id="1316" name="テキスト ボックス 274"/>
        <xdr:cNvSpPr/>
      </xdr:nvSpPr>
      <xdr:spPr>
        <a:xfrm>
          <a:off x="5519520" y="6609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17" name="直線コネクタ 275"/>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36</xdr:row>
      <xdr:rowOff>56160</xdr:rowOff>
    </xdr:from>
    <xdr:to>
      <xdr:col>34</xdr:col>
      <xdr:colOff>171000</xdr:colOff>
      <xdr:row>37</xdr:row>
      <xdr:rowOff>102600</xdr:rowOff>
    </xdr:to>
    <xdr:sp>
      <xdr:nvSpPr>
        <xdr:cNvPr id="1318" name="テキスト ボックス 276"/>
        <xdr:cNvSpPr/>
      </xdr:nvSpPr>
      <xdr:spPr>
        <a:xfrm>
          <a:off x="551952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19" name="直線コネクタ 277"/>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18000</xdr:rowOff>
    </xdr:from>
    <xdr:to>
      <xdr:col>34</xdr:col>
      <xdr:colOff>171000</xdr:colOff>
      <xdr:row>35</xdr:row>
      <xdr:rowOff>64440</xdr:rowOff>
    </xdr:to>
    <xdr:sp>
      <xdr:nvSpPr>
        <xdr:cNvPr id="1320" name="テキスト ボックス 278"/>
        <xdr:cNvSpPr/>
      </xdr:nvSpPr>
      <xdr:spPr>
        <a:xfrm>
          <a:off x="551952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21" name="直線コネクタ 279"/>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151200</xdr:rowOff>
    </xdr:from>
    <xdr:to>
      <xdr:col>34</xdr:col>
      <xdr:colOff>171000</xdr:colOff>
      <xdr:row>33</xdr:row>
      <xdr:rowOff>25920</xdr:rowOff>
    </xdr:to>
    <xdr:sp>
      <xdr:nvSpPr>
        <xdr:cNvPr id="1322" name="テキスト ボックス 280"/>
        <xdr:cNvSpPr/>
      </xdr:nvSpPr>
      <xdr:spPr>
        <a:xfrm>
          <a:off x="551952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23" name="直線コネクタ 281"/>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113400</xdr:rowOff>
    </xdr:from>
    <xdr:to>
      <xdr:col>34</xdr:col>
      <xdr:colOff>171000</xdr:colOff>
      <xdr:row>30</xdr:row>
      <xdr:rowOff>159840</xdr:rowOff>
    </xdr:to>
    <xdr:sp>
      <xdr:nvSpPr>
        <xdr:cNvPr id="1324" name="テキスト ボックス 282"/>
        <xdr:cNvSpPr/>
      </xdr:nvSpPr>
      <xdr:spPr>
        <a:xfrm>
          <a:off x="551952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25" name="直線コネクタ 283"/>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121320</xdr:rowOff>
    </xdr:to>
    <xdr:sp>
      <xdr:nvSpPr>
        <xdr:cNvPr id="1326" name="テキスト ボックス 284"/>
        <xdr:cNvSpPr/>
      </xdr:nvSpPr>
      <xdr:spPr>
        <a:xfrm>
          <a:off x="55195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27"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29</xdr:row>
      <xdr:rowOff>148320</xdr:rowOff>
    </xdr:from>
    <xdr:to>
      <xdr:col>55</xdr:col>
      <xdr:colOff>15120</xdr:colOff>
      <xdr:row>39</xdr:row>
      <xdr:rowOff>129240</xdr:rowOff>
    </xdr:to>
    <xdr:sp>
      <xdr:nvSpPr>
        <xdr:cNvPr id="1328" name="直線コネクタ 286"/>
        <xdr:cNvSpPr/>
      </xdr:nvSpPr>
      <xdr:spPr>
        <a:xfrm flipV="1">
          <a:off x="9617760" y="5120280"/>
          <a:ext cx="1440" cy="1695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39</xdr:row>
      <xdr:rowOff>153720</xdr:rowOff>
    </xdr:from>
    <xdr:to>
      <xdr:col>58</xdr:col>
      <xdr:colOff>55800</xdr:colOff>
      <xdr:row>41</xdr:row>
      <xdr:rowOff>28440</xdr:rowOff>
    </xdr:to>
    <xdr:sp>
      <xdr:nvSpPr>
        <xdr:cNvPr id="1329" name="補助費等最小値テキスト"/>
        <xdr:cNvSpPr/>
      </xdr:nvSpPr>
      <xdr:spPr>
        <a:xfrm>
          <a:off x="9659160" y="6840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77,728</a:t>
          </a:r>
          <a:endParaRPr b="0" lang="en-US" sz="1000" spc="-1" strike="noStrike">
            <a:latin typeface="Times New Roman"/>
          </a:endParaRPr>
        </a:p>
      </xdr:txBody>
    </xdr:sp>
    <xdr:clientData/>
  </xdr:twoCellAnchor>
  <xdr:twoCellAnchor editAs="twoCell">
    <xdr:from>
      <xdr:col>54</xdr:col>
      <xdr:colOff>101520</xdr:colOff>
      <xdr:row>39</xdr:row>
      <xdr:rowOff>129240</xdr:rowOff>
    </xdr:from>
    <xdr:to>
      <xdr:col>55</xdr:col>
      <xdr:colOff>88560</xdr:colOff>
      <xdr:row>39</xdr:row>
      <xdr:rowOff>129240</xdr:rowOff>
    </xdr:to>
    <xdr:sp>
      <xdr:nvSpPr>
        <xdr:cNvPr id="1330" name="直線コネクタ 288"/>
        <xdr:cNvSpPr/>
      </xdr:nvSpPr>
      <xdr:spPr>
        <a:xfrm>
          <a:off x="9531000" y="68155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28</xdr:row>
      <xdr:rowOff>115560</xdr:rowOff>
    </xdr:from>
    <xdr:to>
      <xdr:col>58</xdr:col>
      <xdr:colOff>120240</xdr:colOff>
      <xdr:row>29</xdr:row>
      <xdr:rowOff>162000</xdr:rowOff>
    </xdr:to>
    <xdr:sp>
      <xdr:nvSpPr>
        <xdr:cNvPr id="1331" name="補助費等最大値テキスト"/>
        <xdr:cNvSpPr/>
      </xdr:nvSpPr>
      <xdr:spPr>
        <a:xfrm>
          <a:off x="9659880" y="491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522,720</a:t>
          </a:r>
          <a:endParaRPr b="0" lang="en-US" sz="1000" spc="-1" strike="noStrike">
            <a:latin typeface="Times New Roman"/>
          </a:endParaRPr>
        </a:p>
      </xdr:txBody>
    </xdr:sp>
    <xdr:clientData/>
  </xdr:twoCellAnchor>
  <xdr:twoCellAnchor editAs="twoCell">
    <xdr:from>
      <xdr:col>54</xdr:col>
      <xdr:colOff>101520</xdr:colOff>
      <xdr:row>29</xdr:row>
      <xdr:rowOff>148320</xdr:rowOff>
    </xdr:from>
    <xdr:to>
      <xdr:col>55</xdr:col>
      <xdr:colOff>88560</xdr:colOff>
      <xdr:row>29</xdr:row>
      <xdr:rowOff>148320</xdr:rowOff>
    </xdr:to>
    <xdr:sp>
      <xdr:nvSpPr>
        <xdr:cNvPr id="1332" name="直線コネクタ 290"/>
        <xdr:cNvSpPr/>
      </xdr:nvSpPr>
      <xdr:spPr>
        <a:xfrm>
          <a:off x="9531000" y="51202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37</xdr:row>
      <xdr:rowOff>23760</xdr:rowOff>
    </xdr:from>
    <xdr:to>
      <xdr:col>54</xdr:col>
      <xdr:colOff>174600</xdr:colOff>
      <xdr:row>38</xdr:row>
      <xdr:rowOff>56880</xdr:rowOff>
    </xdr:to>
    <xdr:sp>
      <xdr:nvSpPr>
        <xdr:cNvPr id="1333" name="直線コネクタ 291"/>
        <xdr:cNvSpPr/>
      </xdr:nvSpPr>
      <xdr:spPr>
        <a:xfrm flipV="1">
          <a:off x="8845200" y="6367320"/>
          <a:ext cx="758880" cy="20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36</xdr:row>
      <xdr:rowOff>147240</xdr:rowOff>
    </xdr:from>
    <xdr:to>
      <xdr:col>58</xdr:col>
      <xdr:colOff>120240</xdr:colOff>
      <xdr:row>38</xdr:row>
      <xdr:rowOff>22320</xdr:rowOff>
    </xdr:to>
    <xdr:sp>
      <xdr:nvSpPr>
        <xdr:cNvPr id="1334" name="補助費等平均値テキスト"/>
        <xdr:cNvSpPr/>
      </xdr:nvSpPr>
      <xdr:spPr>
        <a:xfrm>
          <a:off x="9659880" y="6319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194,371</a:t>
          </a:r>
          <a:endParaRPr b="0" lang="en-US" sz="1000" spc="-1" strike="noStrike">
            <a:latin typeface="Times New Roman"/>
          </a:endParaRPr>
        </a:p>
      </xdr:txBody>
    </xdr:sp>
    <xdr:clientData/>
  </xdr:twoCellAnchor>
  <xdr:twoCellAnchor editAs="twoCell">
    <xdr:from>
      <xdr:col>54</xdr:col>
      <xdr:colOff>139680</xdr:colOff>
      <xdr:row>36</xdr:row>
      <xdr:rowOff>148320</xdr:rowOff>
    </xdr:from>
    <xdr:to>
      <xdr:col>55</xdr:col>
      <xdr:colOff>50400</xdr:colOff>
      <xdr:row>37</xdr:row>
      <xdr:rowOff>78120</xdr:rowOff>
    </xdr:to>
    <xdr:sp>
      <xdr:nvSpPr>
        <xdr:cNvPr id="1335" name="フローチャート: 判断 293"/>
        <xdr:cNvSpPr/>
      </xdr:nvSpPr>
      <xdr:spPr>
        <a:xfrm>
          <a:off x="9569160" y="6320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38880</xdr:rowOff>
    </xdr:from>
    <xdr:to>
      <xdr:col>50</xdr:col>
      <xdr:colOff>114120</xdr:colOff>
      <xdr:row>38</xdr:row>
      <xdr:rowOff>56880</xdr:rowOff>
    </xdr:to>
    <xdr:sp>
      <xdr:nvSpPr>
        <xdr:cNvPr id="1336" name="直線コネクタ 294"/>
        <xdr:cNvSpPr/>
      </xdr:nvSpPr>
      <xdr:spPr>
        <a:xfrm>
          <a:off x="8035560" y="6382440"/>
          <a:ext cx="809640" cy="18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160920</xdr:rowOff>
    </xdr:from>
    <xdr:to>
      <xdr:col>50</xdr:col>
      <xdr:colOff>164520</xdr:colOff>
      <xdr:row>37</xdr:row>
      <xdr:rowOff>90720</xdr:rowOff>
    </xdr:to>
    <xdr:sp>
      <xdr:nvSpPr>
        <xdr:cNvPr id="1337" name="フローチャート: 判断 295"/>
        <xdr:cNvSpPr/>
      </xdr:nvSpPr>
      <xdr:spPr>
        <a:xfrm>
          <a:off x="8794440" y="633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35</xdr:row>
      <xdr:rowOff>128160</xdr:rowOff>
    </xdr:from>
    <xdr:to>
      <xdr:col>52</xdr:col>
      <xdr:colOff>75240</xdr:colOff>
      <xdr:row>37</xdr:row>
      <xdr:rowOff>2880</xdr:rowOff>
    </xdr:to>
    <xdr:sp>
      <xdr:nvSpPr>
        <xdr:cNvPr id="1338" name="テキスト ボックス 296"/>
        <xdr:cNvSpPr/>
      </xdr:nvSpPr>
      <xdr:spPr>
        <a:xfrm>
          <a:off x="8566920" y="612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191,129</a:t>
          </a:r>
          <a:endParaRPr b="0" lang="en-US" sz="1000" spc="-1" strike="noStrike">
            <a:latin typeface="Times New Roman"/>
          </a:endParaRPr>
        </a:p>
      </xdr:txBody>
    </xdr:sp>
    <xdr:clientData/>
  </xdr:twoCellAnchor>
  <xdr:twoCellAnchor editAs="twoCell">
    <xdr:from>
      <xdr:col>41</xdr:col>
      <xdr:colOff>50760</xdr:colOff>
      <xdr:row>34</xdr:row>
      <xdr:rowOff>78840</xdr:rowOff>
    </xdr:from>
    <xdr:to>
      <xdr:col>46</xdr:col>
      <xdr:colOff>2880</xdr:colOff>
      <xdr:row>37</xdr:row>
      <xdr:rowOff>38880</xdr:rowOff>
    </xdr:to>
    <xdr:sp>
      <xdr:nvSpPr>
        <xdr:cNvPr id="1339" name="直線コネクタ 297"/>
        <xdr:cNvSpPr/>
      </xdr:nvSpPr>
      <xdr:spPr>
        <a:xfrm>
          <a:off x="7210080" y="5907960"/>
          <a:ext cx="825480" cy="47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59400</xdr:rowOff>
    </xdr:from>
    <xdr:to>
      <xdr:col>46</xdr:col>
      <xdr:colOff>37800</xdr:colOff>
      <xdr:row>37</xdr:row>
      <xdr:rowOff>160560</xdr:rowOff>
    </xdr:to>
    <xdr:sp>
      <xdr:nvSpPr>
        <xdr:cNvPr id="1340" name="フローチャート: 判断 298"/>
        <xdr:cNvSpPr/>
      </xdr:nvSpPr>
      <xdr:spPr>
        <a:xfrm>
          <a:off x="7985160" y="6402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38</xdr:row>
      <xdr:rowOff>1080</xdr:rowOff>
    </xdr:from>
    <xdr:to>
      <xdr:col>47</xdr:col>
      <xdr:colOff>138600</xdr:colOff>
      <xdr:row>39</xdr:row>
      <xdr:rowOff>47520</xdr:rowOff>
    </xdr:to>
    <xdr:sp>
      <xdr:nvSpPr>
        <xdr:cNvPr id="1341" name="テキスト ボックス 299"/>
        <xdr:cNvSpPr/>
      </xdr:nvSpPr>
      <xdr:spPr>
        <a:xfrm>
          <a:off x="7757280" y="6516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172,781</a:t>
          </a:r>
          <a:endParaRPr b="0" lang="en-US" sz="1000" spc="-1" strike="noStrike">
            <a:latin typeface="Times New Roman"/>
          </a:endParaRPr>
        </a:p>
      </xdr:txBody>
    </xdr:sp>
    <xdr:clientData/>
  </xdr:twoCellAnchor>
  <xdr:twoCellAnchor editAs="twoCell">
    <xdr:from>
      <xdr:col>36</xdr:col>
      <xdr:colOff>114120</xdr:colOff>
      <xdr:row>34</xdr:row>
      <xdr:rowOff>78840</xdr:rowOff>
    </xdr:from>
    <xdr:to>
      <xdr:col>41</xdr:col>
      <xdr:colOff>50760</xdr:colOff>
      <xdr:row>39</xdr:row>
      <xdr:rowOff>8280</xdr:rowOff>
    </xdr:to>
    <xdr:sp>
      <xdr:nvSpPr>
        <xdr:cNvPr id="1342" name="直線コネクタ 300"/>
        <xdr:cNvSpPr/>
      </xdr:nvSpPr>
      <xdr:spPr>
        <a:xfrm flipV="1">
          <a:off x="6400440" y="5907960"/>
          <a:ext cx="809640" cy="78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34</xdr:row>
      <xdr:rowOff>140040</xdr:rowOff>
    </xdr:from>
    <xdr:to>
      <xdr:col>41</xdr:col>
      <xdr:colOff>101160</xdr:colOff>
      <xdr:row>35</xdr:row>
      <xdr:rowOff>69840</xdr:rowOff>
    </xdr:to>
    <xdr:sp>
      <xdr:nvSpPr>
        <xdr:cNvPr id="1343" name="フローチャート: 判断 301"/>
        <xdr:cNvSpPr/>
      </xdr:nvSpPr>
      <xdr:spPr>
        <a:xfrm>
          <a:off x="7159320" y="596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35</xdr:row>
      <xdr:rowOff>81720</xdr:rowOff>
    </xdr:from>
    <xdr:to>
      <xdr:col>43</xdr:col>
      <xdr:colOff>27360</xdr:colOff>
      <xdr:row>36</xdr:row>
      <xdr:rowOff>127800</xdr:rowOff>
    </xdr:to>
    <xdr:sp>
      <xdr:nvSpPr>
        <xdr:cNvPr id="1344" name="テキスト ボックス 302"/>
        <xdr:cNvSpPr/>
      </xdr:nvSpPr>
      <xdr:spPr>
        <a:xfrm>
          <a:off x="6947280" y="6082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286,596</a:t>
          </a:r>
          <a:endParaRPr b="0" lang="en-US" sz="1000" spc="-1" strike="noStrike">
            <a:latin typeface="Times New Roman"/>
          </a:endParaRPr>
        </a:p>
      </xdr:txBody>
    </xdr:sp>
    <xdr:clientData/>
  </xdr:twoCellAnchor>
  <xdr:twoCellAnchor editAs="twoCell">
    <xdr:from>
      <xdr:col>36</xdr:col>
      <xdr:colOff>63360</xdr:colOff>
      <xdr:row>38</xdr:row>
      <xdr:rowOff>19440</xdr:rowOff>
    </xdr:from>
    <xdr:to>
      <xdr:col>36</xdr:col>
      <xdr:colOff>164520</xdr:colOff>
      <xdr:row>38</xdr:row>
      <xdr:rowOff>120600</xdr:rowOff>
    </xdr:to>
    <xdr:sp>
      <xdr:nvSpPr>
        <xdr:cNvPr id="1345" name="フローチャート: 判断 303"/>
        <xdr:cNvSpPr/>
      </xdr:nvSpPr>
      <xdr:spPr>
        <a:xfrm>
          <a:off x="6349680" y="6534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36</xdr:row>
      <xdr:rowOff>158040</xdr:rowOff>
    </xdr:from>
    <xdr:to>
      <xdr:col>38</xdr:col>
      <xdr:colOff>75240</xdr:colOff>
      <xdr:row>38</xdr:row>
      <xdr:rowOff>33120</xdr:rowOff>
    </xdr:to>
    <xdr:sp>
      <xdr:nvSpPr>
        <xdr:cNvPr id="1346" name="テキスト ボックス 304"/>
        <xdr:cNvSpPr/>
      </xdr:nvSpPr>
      <xdr:spPr>
        <a:xfrm>
          <a:off x="6122160" y="6330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138,248</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47" name="テキスト ボックス 305"/>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48" name="テキスト ボックス 306"/>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1349" name="テキスト ボックス 307"/>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1350" name="テキスト ボックス 308"/>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51" name="テキスト ボックス 309"/>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36</xdr:row>
      <xdr:rowOff>144720</xdr:rowOff>
    </xdr:from>
    <xdr:to>
      <xdr:col>55</xdr:col>
      <xdr:colOff>50400</xdr:colOff>
      <xdr:row>37</xdr:row>
      <xdr:rowOff>74520</xdr:rowOff>
    </xdr:to>
    <xdr:sp>
      <xdr:nvSpPr>
        <xdr:cNvPr id="1352" name="楕円 310"/>
        <xdr:cNvSpPr/>
      </xdr:nvSpPr>
      <xdr:spPr>
        <a:xfrm>
          <a:off x="9569160" y="6316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36</xdr:row>
      <xdr:rowOff>16200</xdr:rowOff>
    </xdr:from>
    <xdr:to>
      <xdr:col>58</xdr:col>
      <xdr:colOff>120240</xdr:colOff>
      <xdr:row>37</xdr:row>
      <xdr:rowOff>62640</xdr:rowOff>
    </xdr:to>
    <xdr:sp>
      <xdr:nvSpPr>
        <xdr:cNvPr id="1353" name="補助費等該当値テキスト"/>
        <xdr:cNvSpPr/>
      </xdr:nvSpPr>
      <xdr:spPr>
        <a:xfrm>
          <a:off x="9659880" y="6188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195,358</a:t>
          </a:r>
          <a:endParaRPr b="0" lang="en-US" sz="1000" spc="-1" strike="noStrike">
            <a:latin typeface="Times New Roman"/>
          </a:endParaRPr>
        </a:p>
      </xdr:txBody>
    </xdr:sp>
    <xdr:clientData/>
  </xdr:twoCellAnchor>
  <xdr:twoCellAnchor editAs="twoCell">
    <xdr:from>
      <xdr:col>50</xdr:col>
      <xdr:colOff>63360</xdr:colOff>
      <xdr:row>38</xdr:row>
      <xdr:rowOff>6120</xdr:rowOff>
    </xdr:from>
    <xdr:to>
      <xdr:col>50</xdr:col>
      <xdr:colOff>164520</xdr:colOff>
      <xdr:row>38</xdr:row>
      <xdr:rowOff>107280</xdr:rowOff>
    </xdr:to>
    <xdr:sp>
      <xdr:nvSpPr>
        <xdr:cNvPr id="1354" name="楕円 312"/>
        <xdr:cNvSpPr/>
      </xdr:nvSpPr>
      <xdr:spPr>
        <a:xfrm>
          <a:off x="8794440" y="652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38</xdr:row>
      <xdr:rowOff>119520</xdr:rowOff>
    </xdr:from>
    <xdr:to>
      <xdr:col>52</xdr:col>
      <xdr:colOff>75240</xdr:colOff>
      <xdr:row>39</xdr:row>
      <xdr:rowOff>165960</xdr:rowOff>
    </xdr:to>
    <xdr:sp>
      <xdr:nvSpPr>
        <xdr:cNvPr id="1355" name="テキスト ボックス 313"/>
        <xdr:cNvSpPr/>
      </xdr:nvSpPr>
      <xdr:spPr>
        <a:xfrm>
          <a:off x="8566920" y="6634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141,699</a:t>
          </a:r>
          <a:endParaRPr b="0" lang="en-US" sz="1000" spc="-1" strike="noStrike">
            <a:latin typeface="Times New Roman"/>
          </a:endParaRPr>
        </a:p>
      </xdr:txBody>
    </xdr:sp>
    <xdr:clientData/>
  </xdr:twoCellAnchor>
  <xdr:twoCellAnchor editAs="twoCell">
    <xdr:from>
      <xdr:col>45</xdr:col>
      <xdr:colOff>127080</xdr:colOff>
      <xdr:row>36</xdr:row>
      <xdr:rowOff>159840</xdr:rowOff>
    </xdr:from>
    <xdr:to>
      <xdr:col>46</xdr:col>
      <xdr:colOff>37800</xdr:colOff>
      <xdr:row>37</xdr:row>
      <xdr:rowOff>89640</xdr:rowOff>
    </xdr:to>
    <xdr:sp>
      <xdr:nvSpPr>
        <xdr:cNvPr id="1356" name="楕円 314"/>
        <xdr:cNvSpPr/>
      </xdr:nvSpPr>
      <xdr:spPr>
        <a:xfrm>
          <a:off x="7985160" y="6332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35</xdr:row>
      <xdr:rowOff>127080</xdr:rowOff>
    </xdr:from>
    <xdr:to>
      <xdr:col>47</xdr:col>
      <xdr:colOff>138600</xdr:colOff>
      <xdr:row>37</xdr:row>
      <xdr:rowOff>1800</xdr:rowOff>
    </xdr:to>
    <xdr:sp>
      <xdr:nvSpPr>
        <xdr:cNvPr id="1357" name="テキスト ボックス 315"/>
        <xdr:cNvSpPr/>
      </xdr:nvSpPr>
      <xdr:spPr>
        <a:xfrm>
          <a:off x="7757280" y="612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191,371</a:t>
          </a:r>
          <a:endParaRPr b="0" lang="en-US" sz="1000" spc="-1" strike="noStrike">
            <a:latin typeface="Times New Roman"/>
          </a:endParaRPr>
        </a:p>
      </xdr:txBody>
    </xdr:sp>
    <xdr:clientData/>
  </xdr:twoCellAnchor>
  <xdr:twoCellAnchor editAs="twoCell">
    <xdr:from>
      <xdr:col>41</xdr:col>
      <xdr:colOff>0</xdr:colOff>
      <xdr:row>34</xdr:row>
      <xdr:rowOff>28080</xdr:rowOff>
    </xdr:from>
    <xdr:to>
      <xdr:col>41</xdr:col>
      <xdr:colOff>101160</xdr:colOff>
      <xdr:row>34</xdr:row>
      <xdr:rowOff>129240</xdr:rowOff>
    </xdr:to>
    <xdr:sp>
      <xdr:nvSpPr>
        <xdr:cNvPr id="1358" name="楕円 316"/>
        <xdr:cNvSpPr/>
      </xdr:nvSpPr>
      <xdr:spPr>
        <a:xfrm>
          <a:off x="7159320" y="5857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32</xdr:row>
      <xdr:rowOff>166680</xdr:rowOff>
    </xdr:from>
    <xdr:to>
      <xdr:col>43</xdr:col>
      <xdr:colOff>27360</xdr:colOff>
      <xdr:row>34</xdr:row>
      <xdr:rowOff>41760</xdr:rowOff>
    </xdr:to>
    <xdr:sp>
      <xdr:nvSpPr>
        <xdr:cNvPr id="1359" name="テキスト ボックス 317"/>
        <xdr:cNvSpPr/>
      </xdr:nvSpPr>
      <xdr:spPr>
        <a:xfrm>
          <a:off x="6947280" y="5653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315,965</a:t>
          </a:r>
          <a:endParaRPr b="0" lang="en-US" sz="1000" spc="-1" strike="noStrike">
            <a:latin typeface="Times New Roman"/>
          </a:endParaRPr>
        </a:p>
      </xdr:txBody>
    </xdr:sp>
    <xdr:clientData/>
  </xdr:twoCellAnchor>
  <xdr:twoCellAnchor editAs="twoCell">
    <xdr:from>
      <xdr:col>36</xdr:col>
      <xdr:colOff>63360</xdr:colOff>
      <xdr:row>38</xdr:row>
      <xdr:rowOff>128880</xdr:rowOff>
    </xdr:from>
    <xdr:to>
      <xdr:col>36</xdr:col>
      <xdr:colOff>164520</xdr:colOff>
      <xdr:row>39</xdr:row>
      <xdr:rowOff>58680</xdr:rowOff>
    </xdr:to>
    <xdr:sp>
      <xdr:nvSpPr>
        <xdr:cNvPr id="1360" name="楕円 318"/>
        <xdr:cNvSpPr/>
      </xdr:nvSpPr>
      <xdr:spPr>
        <a:xfrm>
          <a:off x="6349680" y="664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39</xdr:row>
      <xdr:rowOff>70920</xdr:rowOff>
    </xdr:from>
    <xdr:to>
      <xdr:col>38</xdr:col>
      <xdr:colOff>75240</xdr:colOff>
      <xdr:row>40</xdr:row>
      <xdr:rowOff>117000</xdr:rowOff>
    </xdr:to>
    <xdr:sp>
      <xdr:nvSpPr>
        <xdr:cNvPr id="1361" name="テキスト ボックス 319"/>
        <xdr:cNvSpPr/>
      </xdr:nvSpPr>
      <xdr:spPr>
        <a:xfrm>
          <a:off x="6122160" y="6757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109,473</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62" name="正方形/長方形 320"/>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63" name="正方形/長方形 321"/>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64" name="正方形/長方形 322"/>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30/45</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65" name="正方形/長方形 323"/>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66" name="正方形/長方形 324"/>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60,753</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67" name="正方形/長方形 325"/>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68" name="正方形/長方形 326"/>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94,153</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69" name="正方形/長方形 327"/>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1370" name="テキスト ボックス 328"/>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71" name="直線コネクタ 329"/>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1372" name="直線コネクタ 330"/>
        <xdr:cNvSpPr/>
      </xdr:nvSpPr>
      <xdr:spPr>
        <a:xfrm>
          <a:off x="6063840" y="10213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148680</xdr:rowOff>
    </xdr:from>
    <xdr:to>
      <xdr:col>34</xdr:col>
      <xdr:colOff>140760</xdr:colOff>
      <xdr:row>60</xdr:row>
      <xdr:rowOff>23400</xdr:rowOff>
    </xdr:to>
    <xdr:sp>
      <xdr:nvSpPr>
        <xdr:cNvPr id="1373" name="テキスト ボックス 331"/>
        <xdr:cNvSpPr/>
      </xdr:nvSpPr>
      <xdr:spPr>
        <a:xfrm>
          <a:off x="583308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1374" name="直線コネクタ 332"/>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164880</xdr:rowOff>
    </xdr:from>
    <xdr:to>
      <xdr:col>34</xdr:col>
      <xdr:colOff>171000</xdr:colOff>
      <xdr:row>58</xdr:row>
      <xdr:rowOff>39960</xdr:rowOff>
    </xdr:to>
    <xdr:sp>
      <xdr:nvSpPr>
        <xdr:cNvPr id="1375" name="テキスト ボックス 333"/>
        <xdr:cNvSpPr/>
      </xdr:nvSpPr>
      <xdr:spPr>
        <a:xfrm>
          <a:off x="55195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1376" name="直線コネクタ 334"/>
        <xdr:cNvSpPr/>
      </xdr:nvSpPr>
      <xdr:spPr>
        <a:xfrm>
          <a:off x="6063840" y="9560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55</xdr:row>
      <xdr:rowOff>10080</xdr:rowOff>
    </xdr:from>
    <xdr:to>
      <xdr:col>34</xdr:col>
      <xdr:colOff>171000</xdr:colOff>
      <xdr:row>56</xdr:row>
      <xdr:rowOff>56160</xdr:rowOff>
    </xdr:to>
    <xdr:sp>
      <xdr:nvSpPr>
        <xdr:cNvPr id="1377" name="テキスト ボックス 335"/>
        <xdr:cNvSpPr/>
      </xdr:nvSpPr>
      <xdr:spPr>
        <a:xfrm>
          <a:off x="55195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1378" name="直線コネクタ 336"/>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53</xdr:row>
      <xdr:rowOff>26280</xdr:rowOff>
    </xdr:from>
    <xdr:to>
      <xdr:col>34</xdr:col>
      <xdr:colOff>171000</xdr:colOff>
      <xdr:row>54</xdr:row>
      <xdr:rowOff>72720</xdr:rowOff>
    </xdr:to>
    <xdr:sp>
      <xdr:nvSpPr>
        <xdr:cNvPr id="1379" name="テキスト ボックス 337"/>
        <xdr:cNvSpPr/>
      </xdr:nvSpPr>
      <xdr:spPr>
        <a:xfrm>
          <a:off x="55195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1380" name="直線コネクタ 338"/>
        <xdr:cNvSpPr/>
      </xdr:nvSpPr>
      <xdr:spPr>
        <a:xfrm>
          <a:off x="6063840" y="8907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51</xdr:row>
      <xdr:rowOff>42480</xdr:rowOff>
    </xdr:from>
    <xdr:to>
      <xdr:col>34</xdr:col>
      <xdr:colOff>170640</xdr:colOff>
      <xdr:row>52</xdr:row>
      <xdr:rowOff>88560</xdr:rowOff>
    </xdr:to>
    <xdr:sp>
      <xdr:nvSpPr>
        <xdr:cNvPr id="1381" name="テキスト ボックス 339"/>
        <xdr:cNvSpPr/>
      </xdr:nvSpPr>
      <xdr:spPr>
        <a:xfrm>
          <a:off x="5429880" y="87861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1382" name="直線コネクタ 340"/>
        <xdr:cNvSpPr/>
      </xdr:nvSpPr>
      <xdr:spPr>
        <a:xfrm>
          <a:off x="6063840" y="8581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49</xdr:row>
      <xdr:rowOff>58680</xdr:rowOff>
    </xdr:from>
    <xdr:to>
      <xdr:col>34</xdr:col>
      <xdr:colOff>170640</xdr:colOff>
      <xdr:row>50</xdr:row>
      <xdr:rowOff>105120</xdr:rowOff>
    </xdr:to>
    <xdr:sp>
      <xdr:nvSpPr>
        <xdr:cNvPr id="1383" name="テキスト ボックス 341"/>
        <xdr:cNvSpPr/>
      </xdr:nvSpPr>
      <xdr:spPr>
        <a:xfrm>
          <a:off x="542988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384" name="直線コネクタ 342"/>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1385" name="テキスト ボックス 343"/>
        <xdr:cNvSpPr/>
      </xdr:nvSpPr>
      <xdr:spPr>
        <a:xfrm>
          <a:off x="54298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86"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22680</xdr:rowOff>
    </xdr:from>
    <xdr:to>
      <xdr:col>55</xdr:col>
      <xdr:colOff>15120</xdr:colOff>
      <xdr:row>59</xdr:row>
      <xdr:rowOff>50760</xdr:rowOff>
    </xdr:to>
    <xdr:sp>
      <xdr:nvSpPr>
        <xdr:cNvPr id="1387" name="直線コネクタ 345"/>
        <xdr:cNvSpPr/>
      </xdr:nvSpPr>
      <xdr:spPr>
        <a:xfrm flipV="1">
          <a:off x="9617760" y="8595000"/>
          <a:ext cx="1440" cy="1571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59</xdr:row>
      <xdr:rowOff>75240</xdr:rowOff>
    </xdr:from>
    <xdr:to>
      <xdr:col>58</xdr:col>
      <xdr:colOff>55800</xdr:colOff>
      <xdr:row>60</xdr:row>
      <xdr:rowOff>121320</xdr:rowOff>
    </xdr:to>
    <xdr:sp>
      <xdr:nvSpPr>
        <xdr:cNvPr id="1388" name="普通建設事業費最小値テキスト"/>
        <xdr:cNvSpPr/>
      </xdr:nvSpPr>
      <xdr:spPr>
        <a:xfrm>
          <a:off x="9659160" y="1019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43,942</a:t>
          </a:r>
          <a:endParaRPr b="0" lang="en-US" sz="1000" spc="-1" strike="noStrike">
            <a:latin typeface="Times New Roman"/>
          </a:endParaRPr>
        </a:p>
      </xdr:txBody>
    </xdr:sp>
    <xdr:clientData/>
  </xdr:twoCellAnchor>
  <xdr:twoCellAnchor editAs="twoCell">
    <xdr:from>
      <xdr:col>54</xdr:col>
      <xdr:colOff>101520</xdr:colOff>
      <xdr:row>59</xdr:row>
      <xdr:rowOff>50760</xdr:rowOff>
    </xdr:from>
    <xdr:to>
      <xdr:col>55</xdr:col>
      <xdr:colOff>88560</xdr:colOff>
      <xdr:row>59</xdr:row>
      <xdr:rowOff>50760</xdr:rowOff>
    </xdr:to>
    <xdr:sp>
      <xdr:nvSpPr>
        <xdr:cNvPr id="1389" name="直線コネクタ 347"/>
        <xdr:cNvSpPr/>
      </xdr:nvSpPr>
      <xdr:spPr>
        <a:xfrm>
          <a:off x="9531000" y="10166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48</xdr:row>
      <xdr:rowOff>161640</xdr:rowOff>
    </xdr:from>
    <xdr:to>
      <xdr:col>59</xdr:col>
      <xdr:colOff>35640</xdr:colOff>
      <xdr:row>50</xdr:row>
      <xdr:rowOff>36720</xdr:rowOff>
    </xdr:to>
    <xdr:sp>
      <xdr:nvSpPr>
        <xdr:cNvPr id="1390" name="普通建設事業費最大値テキスト"/>
        <xdr:cNvSpPr/>
      </xdr:nvSpPr>
      <xdr:spPr>
        <a:xfrm>
          <a:off x="9660600" y="83912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1,487,328</a:t>
          </a:r>
          <a:endParaRPr b="0" lang="en-US" sz="1000" spc="-1" strike="noStrike">
            <a:latin typeface="Times New Roman"/>
          </a:endParaRPr>
        </a:p>
      </xdr:txBody>
    </xdr:sp>
    <xdr:clientData/>
  </xdr:twoCellAnchor>
  <xdr:twoCellAnchor editAs="twoCell">
    <xdr:from>
      <xdr:col>54</xdr:col>
      <xdr:colOff>101520</xdr:colOff>
      <xdr:row>50</xdr:row>
      <xdr:rowOff>22680</xdr:rowOff>
    </xdr:from>
    <xdr:to>
      <xdr:col>55</xdr:col>
      <xdr:colOff>88560</xdr:colOff>
      <xdr:row>50</xdr:row>
      <xdr:rowOff>22680</xdr:rowOff>
    </xdr:to>
    <xdr:sp>
      <xdr:nvSpPr>
        <xdr:cNvPr id="1391" name="直線コネクタ 349"/>
        <xdr:cNvSpPr/>
      </xdr:nvSpPr>
      <xdr:spPr>
        <a:xfrm>
          <a:off x="9531000" y="85950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79920</xdr:rowOff>
    </xdr:from>
    <xdr:to>
      <xdr:col>54</xdr:col>
      <xdr:colOff>174600</xdr:colOff>
      <xdr:row>58</xdr:row>
      <xdr:rowOff>85680</xdr:rowOff>
    </xdr:to>
    <xdr:sp>
      <xdr:nvSpPr>
        <xdr:cNvPr id="1392" name="直線コネクタ 350"/>
        <xdr:cNvSpPr/>
      </xdr:nvSpPr>
      <xdr:spPr>
        <a:xfrm>
          <a:off x="8845200" y="10023840"/>
          <a:ext cx="7588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56</xdr:row>
      <xdr:rowOff>126000</xdr:rowOff>
    </xdr:from>
    <xdr:to>
      <xdr:col>58</xdr:col>
      <xdr:colOff>120240</xdr:colOff>
      <xdr:row>58</xdr:row>
      <xdr:rowOff>1080</xdr:rowOff>
    </xdr:to>
    <xdr:sp>
      <xdr:nvSpPr>
        <xdr:cNvPr id="1393" name="普通建設事業費平均値テキスト"/>
        <xdr:cNvSpPr/>
      </xdr:nvSpPr>
      <xdr:spPr>
        <a:xfrm>
          <a:off x="9659880" y="9727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283,153</a:t>
          </a:r>
          <a:endParaRPr b="0" lang="en-US" sz="1000" spc="-1" strike="noStrike">
            <a:latin typeface="Times New Roman"/>
          </a:endParaRPr>
        </a:p>
      </xdr:txBody>
    </xdr:sp>
    <xdr:clientData/>
  </xdr:twoCellAnchor>
  <xdr:twoCellAnchor editAs="twoCell">
    <xdr:from>
      <xdr:col>54</xdr:col>
      <xdr:colOff>139680</xdr:colOff>
      <xdr:row>57</xdr:row>
      <xdr:rowOff>82800</xdr:rowOff>
    </xdr:from>
    <xdr:to>
      <xdr:col>55</xdr:col>
      <xdr:colOff>50400</xdr:colOff>
      <xdr:row>58</xdr:row>
      <xdr:rowOff>12600</xdr:rowOff>
    </xdr:to>
    <xdr:sp>
      <xdr:nvSpPr>
        <xdr:cNvPr id="1394" name="フローチャート: 判断 352"/>
        <xdr:cNvSpPr/>
      </xdr:nvSpPr>
      <xdr:spPr>
        <a:xfrm>
          <a:off x="9569160" y="9855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53</xdr:row>
      <xdr:rowOff>121680</xdr:rowOff>
    </xdr:from>
    <xdr:to>
      <xdr:col>50</xdr:col>
      <xdr:colOff>114120</xdr:colOff>
      <xdr:row>58</xdr:row>
      <xdr:rowOff>79920</xdr:rowOff>
    </xdr:to>
    <xdr:sp>
      <xdr:nvSpPr>
        <xdr:cNvPr id="1395" name="直線コネクタ 353"/>
        <xdr:cNvSpPr/>
      </xdr:nvSpPr>
      <xdr:spPr>
        <a:xfrm>
          <a:off x="8035560" y="9208440"/>
          <a:ext cx="809640" cy="81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88200</xdr:rowOff>
    </xdr:from>
    <xdr:to>
      <xdr:col>50</xdr:col>
      <xdr:colOff>164520</xdr:colOff>
      <xdr:row>58</xdr:row>
      <xdr:rowOff>18000</xdr:rowOff>
    </xdr:to>
    <xdr:sp>
      <xdr:nvSpPr>
        <xdr:cNvPr id="1396" name="フローチャート: 判断 354"/>
        <xdr:cNvSpPr/>
      </xdr:nvSpPr>
      <xdr:spPr>
        <a:xfrm>
          <a:off x="8794440" y="986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55440</xdr:rowOff>
    </xdr:from>
    <xdr:to>
      <xdr:col>52</xdr:col>
      <xdr:colOff>75240</xdr:colOff>
      <xdr:row>57</xdr:row>
      <xdr:rowOff>101880</xdr:rowOff>
    </xdr:to>
    <xdr:sp>
      <xdr:nvSpPr>
        <xdr:cNvPr id="1397" name="テキスト ボックス 355"/>
        <xdr:cNvSpPr/>
      </xdr:nvSpPr>
      <xdr:spPr>
        <a:xfrm>
          <a:off x="8566920" y="9656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278,179</a:t>
          </a:r>
          <a:endParaRPr b="0" lang="en-US" sz="1000" spc="-1" strike="noStrike">
            <a:latin typeface="Times New Roman"/>
          </a:endParaRPr>
        </a:p>
      </xdr:txBody>
    </xdr:sp>
    <xdr:clientData/>
  </xdr:twoCellAnchor>
  <xdr:twoCellAnchor editAs="twoCell">
    <xdr:from>
      <xdr:col>41</xdr:col>
      <xdr:colOff>50760</xdr:colOff>
      <xdr:row>53</xdr:row>
      <xdr:rowOff>121680</xdr:rowOff>
    </xdr:from>
    <xdr:to>
      <xdr:col>46</xdr:col>
      <xdr:colOff>2880</xdr:colOff>
      <xdr:row>56</xdr:row>
      <xdr:rowOff>73800</xdr:rowOff>
    </xdr:to>
    <xdr:sp>
      <xdr:nvSpPr>
        <xdr:cNvPr id="1398" name="直線コネクタ 356"/>
        <xdr:cNvSpPr/>
      </xdr:nvSpPr>
      <xdr:spPr>
        <a:xfrm flipV="1">
          <a:off x="7210080" y="9208440"/>
          <a:ext cx="825480" cy="46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31680</xdr:rowOff>
    </xdr:from>
    <xdr:to>
      <xdr:col>46</xdr:col>
      <xdr:colOff>37800</xdr:colOff>
      <xdr:row>57</xdr:row>
      <xdr:rowOff>132840</xdr:rowOff>
    </xdr:to>
    <xdr:sp>
      <xdr:nvSpPr>
        <xdr:cNvPr id="1399" name="フローチャート: 判断 357"/>
        <xdr:cNvSpPr/>
      </xdr:nvSpPr>
      <xdr:spPr>
        <a:xfrm>
          <a:off x="7985160" y="9804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57</xdr:row>
      <xdr:rowOff>145080</xdr:rowOff>
    </xdr:from>
    <xdr:to>
      <xdr:col>47</xdr:col>
      <xdr:colOff>138600</xdr:colOff>
      <xdr:row>59</xdr:row>
      <xdr:rowOff>20160</xdr:rowOff>
    </xdr:to>
    <xdr:sp>
      <xdr:nvSpPr>
        <xdr:cNvPr id="1400" name="テキスト ボックス 358"/>
        <xdr:cNvSpPr/>
      </xdr:nvSpPr>
      <xdr:spPr>
        <a:xfrm>
          <a:off x="7757280" y="99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330,026</a:t>
          </a:r>
          <a:endParaRPr b="0" lang="en-US" sz="1000" spc="-1" strike="noStrike">
            <a:latin typeface="Times New Roman"/>
          </a:endParaRPr>
        </a:p>
      </xdr:txBody>
    </xdr:sp>
    <xdr:clientData/>
  </xdr:twoCellAnchor>
  <xdr:twoCellAnchor editAs="twoCell">
    <xdr:from>
      <xdr:col>36</xdr:col>
      <xdr:colOff>114120</xdr:colOff>
      <xdr:row>56</xdr:row>
      <xdr:rowOff>73800</xdr:rowOff>
    </xdr:from>
    <xdr:to>
      <xdr:col>41</xdr:col>
      <xdr:colOff>50760</xdr:colOff>
      <xdr:row>58</xdr:row>
      <xdr:rowOff>97200</xdr:rowOff>
    </xdr:to>
    <xdr:sp>
      <xdr:nvSpPr>
        <xdr:cNvPr id="1401" name="直線コネクタ 359"/>
        <xdr:cNvSpPr/>
      </xdr:nvSpPr>
      <xdr:spPr>
        <a:xfrm flipV="1">
          <a:off x="6400440" y="9675000"/>
          <a:ext cx="809640" cy="36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104040</xdr:rowOff>
    </xdr:from>
    <xdr:to>
      <xdr:col>41</xdr:col>
      <xdr:colOff>101160</xdr:colOff>
      <xdr:row>58</xdr:row>
      <xdr:rowOff>33840</xdr:rowOff>
    </xdr:to>
    <xdr:sp>
      <xdr:nvSpPr>
        <xdr:cNvPr id="1402" name="フローチャート: 判断 360"/>
        <xdr:cNvSpPr/>
      </xdr:nvSpPr>
      <xdr:spPr>
        <a:xfrm>
          <a:off x="7159320" y="987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58</xdr:row>
      <xdr:rowOff>45720</xdr:rowOff>
    </xdr:from>
    <xdr:to>
      <xdr:col>43</xdr:col>
      <xdr:colOff>27360</xdr:colOff>
      <xdr:row>59</xdr:row>
      <xdr:rowOff>92160</xdr:rowOff>
    </xdr:to>
    <xdr:sp>
      <xdr:nvSpPr>
        <xdr:cNvPr id="1403" name="テキスト ボックス 361"/>
        <xdr:cNvSpPr/>
      </xdr:nvSpPr>
      <xdr:spPr>
        <a:xfrm>
          <a:off x="6947280" y="998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263,613</a:t>
          </a:r>
          <a:endParaRPr b="0" lang="en-US" sz="1000" spc="-1" strike="noStrike">
            <a:latin typeface="Times New Roman"/>
          </a:endParaRPr>
        </a:p>
      </xdr:txBody>
    </xdr:sp>
    <xdr:clientData/>
  </xdr:twoCellAnchor>
  <xdr:twoCellAnchor editAs="twoCell">
    <xdr:from>
      <xdr:col>36</xdr:col>
      <xdr:colOff>63360</xdr:colOff>
      <xdr:row>57</xdr:row>
      <xdr:rowOff>103320</xdr:rowOff>
    </xdr:from>
    <xdr:to>
      <xdr:col>36</xdr:col>
      <xdr:colOff>164520</xdr:colOff>
      <xdr:row>58</xdr:row>
      <xdr:rowOff>33120</xdr:rowOff>
    </xdr:to>
    <xdr:sp>
      <xdr:nvSpPr>
        <xdr:cNvPr id="1404" name="フローチャート: 判断 362"/>
        <xdr:cNvSpPr/>
      </xdr:nvSpPr>
      <xdr:spPr>
        <a:xfrm>
          <a:off x="6349680" y="987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70560</xdr:rowOff>
    </xdr:from>
    <xdr:to>
      <xdr:col>38</xdr:col>
      <xdr:colOff>75240</xdr:colOff>
      <xdr:row>57</xdr:row>
      <xdr:rowOff>117000</xdr:rowOff>
    </xdr:to>
    <xdr:sp>
      <xdr:nvSpPr>
        <xdr:cNvPr id="1405" name="テキスト ボックス 363"/>
        <xdr:cNvSpPr/>
      </xdr:nvSpPr>
      <xdr:spPr>
        <a:xfrm>
          <a:off x="6122160" y="9671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264,232</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406" name="テキスト ボックス 364"/>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407" name="テキスト ボックス 365"/>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1408" name="テキスト ボックス 366"/>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1409" name="テキスト ボックス 367"/>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410" name="テキスト ボックス 368"/>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58</xdr:row>
      <xdr:rowOff>35280</xdr:rowOff>
    </xdr:from>
    <xdr:to>
      <xdr:col>55</xdr:col>
      <xdr:colOff>50400</xdr:colOff>
      <xdr:row>58</xdr:row>
      <xdr:rowOff>136440</xdr:rowOff>
    </xdr:to>
    <xdr:sp>
      <xdr:nvSpPr>
        <xdr:cNvPr id="1411" name="楕円 369"/>
        <xdr:cNvSpPr/>
      </xdr:nvSpPr>
      <xdr:spPr>
        <a:xfrm>
          <a:off x="9569160" y="9979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58</xdr:row>
      <xdr:rowOff>34200</xdr:rowOff>
    </xdr:from>
    <xdr:to>
      <xdr:col>58</xdr:col>
      <xdr:colOff>120240</xdr:colOff>
      <xdr:row>59</xdr:row>
      <xdr:rowOff>80640</xdr:rowOff>
    </xdr:to>
    <xdr:sp>
      <xdr:nvSpPr>
        <xdr:cNvPr id="1412" name="普通建設事業費該当値テキスト"/>
        <xdr:cNvSpPr/>
      </xdr:nvSpPr>
      <xdr:spPr>
        <a:xfrm>
          <a:off x="9659880" y="9978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169,329</a:t>
          </a:r>
          <a:endParaRPr b="0" lang="en-US" sz="1000" spc="-1" strike="noStrike">
            <a:latin typeface="Times New Roman"/>
          </a:endParaRPr>
        </a:p>
      </xdr:txBody>
    </xdr:sp>
    <xdr:clientData/>
  </xdr:twoCellAnchor>
  <xdr:twoCellAnchor editAs="twoCell">
    <xdr:from>
      <xdr:col>50</xdr:col>
      <xdr:colOff>63360</xdr:colOff>
      <xdr:row>58</xdr:row>
      <xdr:rowOff>29160</xdr:rowOff>
    </xdr:from>
    <xdr:to>
      <xdr:col>50</xdr:col>
      <xdr:colOff>164520</xdr:colOff>
      <xdr:row>58</xdr:row>
      <xdr:rowOff>130320</xdr:rowOff>
    </xdr:to>
    <xdr:sp>
      <xdr:nvSpPr>
        <xdr:cNvPr id="1413" name="楕円 371"/>
        <xdr:cNvSpPr/>
      </xdr:nvSpPr>
      <xdr:spPr>
        <a:xfrm>
          <a:off x="8794440" y="9973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58</xdr:row>
      <xdr:rowOff>142560</xdr:rowOff>
    </xdr:from>
    <xdr:to>
      <xdr:col>52</xdr:col>
      <xdr:colOff>75240</xdr:colOff>
      <xdr:row>60</xdr:row>
      <xdr:rowOff>17280</xdr:rowOff>
    </xdr:to>
    <xdr:sp>
      <xdr:nvSpPr>
        <xdr:cNvPr id="1414" name="テキスト ボックス 372"/>
        <xdr:cNvSpPr/>
      </xdr:nvSpPr>
      <xdr:spPr>
        <a:xfrm>
          <a:off x="8566920" y="10086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174,825</a:t>
          </a:r>
          <a:endParaRPr b="0" lang="en-US" sz="1000" spc="-1" strike="noStrike">
            <a:latin typeface="Times New Roman"/>
          </a:endParaRPr>
        </a:p>
      </xdr:txBody>
    </xdr:sp>
    <xdr:clientData/>
  </xdr:twoCellAnchor>
  <xdr:twoCellAnchor editAs="twoCell">
    <xdr:from>
      <xdr:col>45</xdr:col>
      <xdr:colOff>127080</xdr:colOff>
      <xdr:row>53</xdr:row>
      <xdr:rowOff>70920</xdr:rowOff>
    </xdr:from>
    <xdr:to>
      <xdr:col>46</xdr:col>
      <xdr:colOff>37800</xdr:colOff>
      <xdr:row>53</xdr:row>
      <xdr:rowOff>172080</xdr:rowOff>
    </xdr:to>
    <xdr:sp>
      <xdr:nvSpPr>
        <xdr:cNvPr id="1415" name="楕円 373"/>
        <xdr:cNvSpPr/>
      </xdr:nvSpPr>
      <xdr:spPr>
        <a:xfrm>
          <a:off x="7985160" y="9157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52</xdr:row>
      <xdr:rowOff>38160</xdr:rowOff>
    </xdr:from>
    <xdr:to>
      <xdr:col>47</xdr:col>
      <xdr:colOff>138600</xdr:colOff>
      <xdr:row>53</xdr:row>
      <xdr:rowOff>84600</xdr:rowOff>
    </xdr:to>
    <xdr:sp>
      <xdr:nvSpPr>
        <xdr:cNvPr id="1416" name="テキスト ボックス 374"/>
        <xdr:cNvSpPr/>
      </xdr:nvSpPr>
      <xdr:spPr>
        <a:xfrm>
          <a:off x="7757280" y="8953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923,905</a:t>
          </a:r>
          <a:endParaRPr b="0" lang="en-US" sz="1000" spc="-1" strike="noStrike">
            <a:latin typeface="Times New Roman"/>
          </a:endParaRPr>
        </a:p>
      </xdr:txBody>
    </xdr:sp>
    <xdr:clientData/>
  </xdr:twoCellAnchor>
  <xdr:twoCellAnchor editAs="twoCell">
    <xdr:from>
      <xdr:col>41</xdr:col>
      <xdr:colOff>0</xdr:colOff>
      <xdr:row>56</xdr:row>
      <xdr:rowOff>23040</xdr:rowOff>
    </xdr:from>
    <xdr:to>
      <xdr:col>41</xdr:col>
      <xdr:colOff>101160</xdr:colOff>
      <xdr:row>56</xdr:row>
      <xdr:rowOff>124200</xdr:rowOff>
    </xdr:to>
    <xdr:sp>
      <xdr:nvSpPr>
        <xdr:cNvPr id="1417" name="楕円 375"/>
        <xdr:cNvSpPr/>
      </xdr:nvSpPr>
      <xdr:spPr>
        <a:xfrm>
          <a:off x="7159320" y="9624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54</xdr:row>
      <xdr:rowOff>161640</xdr:rowOff>
    </xdr:from>
    <xdr:to>
      <xdr:col>43</xdr:col>
      <xdr:colOff>27360</xdr:colOff>
      <xdr:row>56</xdr:row>
      <xdr:rowOff>36360</xdr:rowOff>
    </xdr:to>
    <xdr:sp>
      <xdr:nvSpPr>
        <xdr:cNvPr id="1418" name="テキスト ボックス 376"/>
        <xdr:cNvSpPr/>
      </xdr:nvSpPr>
      <xdr:spPr>
        <a:xfrm>
          <a:off x="6947280" y="9419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495,532</a:t>
          </a:r>
          <a:endParaRPr b="0" lang="en-US" sz="1000" spc="-1" strike="noStrike">
            <a:latin typeface="Times New Roman"/>
          </a:endParaRPr>
        </a:p>
      </xdr:txBody>
    </xdr:sp>
    <xdr:clientData/>
  </xdr:twoCellAnchor>
  <xdr:twoCellAnchor editAs="twoCell">
    <xdr:from>
      <xdr:col>36</xdr:col>
      <xdr:colOff>63360</xdr:colOff>
      <xdr:row>58</xdr:row>
      <xdr:rowOff>46800</xdr:rowOff>
    </xdr:from>
    <xdr:to>
      <xdr:col>36</xdr:col>
      <xdr:colOff>164520</xdr:colOff>
      <xdr:row>58</xdr:row>
      <xdr:rowOff>147960</xdr:rowOff>
    </xdr:to>
    <xdr:sp>
      <xdr:nvSpPr>
        <xdr:cNvPr id="1419" name="楕円 377"/>
        <xdr:cNvSpPr/>
      </xdr:nvSpPr>
      <xdr:spPr>
        <a:xfrm>
          <a:off x="6349680" y="9990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58</xdr:row>
      <xdr:rowOff>159840</xdr:rowOff>
    </xdr:from>
    <xdr:to>
      <xdr:col>38</xdr:col>
      <xdr:colOff>75240</xdr:colOff>
      <xdr:row>60</xdr:row>
      <xdr:rowOff>34560</xdr:rowOff>
    </xdr:to>
    <xdr:sp>
      <xdr:nvSpPr>
        <xdr:cNvPr id="1420" name="テキスト ボックス 378"/>
        <xdr:cNvSpPr/>
      </xdr:nvSpPr>
      <xdr:spPr>
        <a:xfrm>
          <a:off x="6122160" y="10103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158,834</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21" name="正方形/長方形 379"/>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22" name="正方形/長方形 380"/>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23" name="正方形/長方形 381"/>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13/45</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24" name="正方形/長方形 382"/>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25" name="正方形/長方形 383"/>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14,217</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26" name="正方形/長方形 384"/>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27" name="正方形/長方形 385"/>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13,924</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28" name="正方形/長方形 386"/>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1429" name="テキスト ボックス 387"/>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30" name="直線コネクタ 388"/>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31" name="直線コネクタ 389"/>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1432" name="テキスト ボックス 390"/>
        <xdr:cNvSpPr/>
      </xdr:nvSpPr>
      <xdr:spPr>
        <a:xfrm>
          <a:off x="58330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33" name="直線コネクタ 39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1434" name="テキスト ボックス 392"/>
        <xdr:cNvSpPr/>
      </xdr:nvSpPr>
      <xdr:spPr>
        <a:xfrm>
          <a:off x="551952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35" name="直線コネクタ 393"/>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1436" name="テキスト ボックス 394"/>
        <xdr:cNvSpPr/>
      </xdr:nvSpPr>
      <xdr:spPr>
        <a:xfrm>
          <a:off x="551952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37" name="直線コネクタ 395"/>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1438" name="テキスト ボックス 396"/>
        <xdr:cNvSpPr/>
      </xdr:nvSpPr>
      <xdr:spPr>
        <a:xfrm>
          <a:off x="551952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39" name="直線コネクタ 397"/>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1440" name="テキスト ボックス 398"/>
        <xdr:cNvSpPr/>
      </xdr:nvSpPr>
      <xdr:spPr>
        <a:xfrm>
          <a:off x="551952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41" name="直線コネクタ 399"/>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34</xdr:col>
      <xdr:colOff>170640</xdr:colOff>
      <xdr:row>68</xdr:row>
      <xdr:rowOff>121320</xdr:rowOff>
    </xdr:to>
    <xdr:sp>
      <xdr:nvSpPr>
        <xdr:cNvPr id="1442" name="テキスト ボックス 400"/>
        <xdr:cNvSpPr/>
      </xdr:nvSpPr>
      <xdr:spPr>
        <a:xfrm>
          <a:off x="5429880" y="11562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3"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71</xdr:row>
      <xdr:rowOff>49320</xdr:rowOff>
    </xdr:from>
    <xdr:to>
      <xdr:col>55</xdr:col>
      <xdr:colOff>15120</xdr:colOff>
      <xdr:row>79</xdr:row>
      <xdr:rowOff>44280</xdr:rowOff>
    </xdr:to>
    <xdr:sp>
      <xdr:nvSpPr>
        <xdr:cNvPr id="1444" name="直線コネクタ 402"/>
        <xdr:cNvSpPr/>
      </xdr:nvSpPr>
      <xdr:spPr>
        <a:xfrm flipV="1">
          <a:off x="9617760" y="12222000"/>
          <a:ext cx="1440" cy="1366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79</xdr:row>
      <xdr:rowOff>68760</xdr:rowOff>
    </xdr:from>
    <xdr:to>
      <xdr:col>56</xdr:col>
      <xdr:colOff>122760</xdr:colOff>
      <xdr:row>80</xdr:row>
      <xdr:rowOff>114840</xdr:rowOff>
    </xdr:to>
    <xdr:sp>
      <xdr:nvSpPr>
        <xdr:cNvPr id="1445" name="普通建設事業費 （ うち新規整備　）最小値テキスト"/>
        <xdr:cNvSpPr/>
      </xdr:nvSpPr>
      <xdr:spPr>
        <a:xfrm>
          <a:off x="9656640" y="13613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44280</xdr:rowOff>
    </xdr:from>
    <xdr:to>
      <xdr:col>55</xdr:col>
      <xdr:colOff>88560</xdr:colOff>
      <xdr:row>79</xdr:row>
      <xdr:rowOff>44280</xdr:rowOff>
    </xdr:to>
    <xdr:sp>
      <xdr:nvSpPr>
        <xdr:cNvPr id="1446" name="直線コネクタ 404"/>
        <xdr:cNvSpPr/>
      </xdr:nvSpPr>
      <xdr:spPr>
        <a:xfrm>
          <a:off x="9531000" y="13588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70</xdr:row>
      <xdr:rowOff>16560</xdr:rowOff>
    </xdr:from>
    <xdr:to>
      <xdr:col>58</xdr:col>
      <xdr:colOff>120240</xdr:colOff>
      <xdr:row>71</xdr:row>
      <xdr:rowOff>63000</xdr:rowOff>
    </xdr:to>
    <xdr:sp>
      <xdr:nvSpPr>
        <xdr:cNvPr id="1447" name="普通建設事業費 （ うち新規整備　）最大値テキスト"/>
        <xdr:cNvSpPr/>
      </xdr:nvSpPr>
      <xdr:spPr>
        <a:xfrm>
          <a:off x="9659880" y="12017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717,431</a:t>
          </a:r>
          <a:endParaRPr b="0" lang="en-US" sz="1000" spc="-1" strike="noStrike">
            <a:latin typeface="Times New Roman"/>
          </a:endParaRPr>
        </a:p>
      </xdr:txBody>
    </xdr:sp>
    <xdr:clientData/>
  </xdr:twoCellAnchor>
  <xdr:twoCellAnchor editAs="twoCell">
    <xdr:from>
      <xdr:col>54</xdr:col>
      <xdr:colOff>101520</xdr:colOff>
      <xdr:row>71</xdr:row>
      <xdr:rowOff>49320</xdr:rowOff>
    </xdr:from>
    <xdr:to>
      <xdr:col>55</xdr:col>
      <xdr:colOff>88560</xdr:colOff>
      <xdr:row>71</xdr:row>
      <xdr:rowOff>49320</xdr:rowOff>
    </xdr:to>
    <xdr:sp>
      <xdr:nvSpPr>
        <xdr:cNvPr id="1448" name="直線コネクタ 406"/>
        <xdr:cNvSpPr/>
      </xdr:nvSpPr>
      <xdr:spPr>
        <a:xfrm>
          <a:off x="9531000" y="122220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77</xdr:row>
      <xdr:rowOff>151560</xdr:rowOff>
    </xdr:from>
    <xdr:to>
      <xdr:col>54</xdr:col>
      <xdr:colOff>174600</xdr:colOff>
      <xdr:row>79</xdr:row>
      <xdr:rowOff>6840</xdr:rowOff>
    </xdr:to>
    <xdr:sp>
      <xdr:nvSpPr>
        <xdr:cNvPr id="1449" name="直線コネクタ 407"/>
        <xdr:cNvSpPr/>
      </xdr:nvSpPr>
      <xdr:spPr>
        <a:xfrm flipV="1">
          <a:off x="8845200" y="13353120"/>
          <a:ext cx="758880" cy="19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77</xdr:row>
      <xdr:rowOff>143640</xdr:rowOff>
    </xdr:from>
    <xdr:to>
      <xdr:col>58</xdr:col>
      <xdr:colOff>120240</xdr:colOff>
      <xdr:row>79</xdr:row>
      <xdr:rowOff>18720</xdr:rowOff>
    </xdr:to>
    <xdr:sp>
      <xdr:nvSpPr>
        <xdr:cNvPr id="1450" name="普通建設事業費 （ うち新規整備　）平均値テキスト"/>
        <xdr:cNvSpPr/>
      </xdr:nvSpPr>
      <xdr:spPr>
        <a:xfrm>
          <a:off x="9659880" y="13345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100,739</a:t>
          </a:r>
          <a:endParaRPr b="0" lang="en-US" sz="1000" spc="-1" strike="noStrike">
            <a:latin typeface="Times New Roman"/>
          </a:endParaRPr>
        </a:p>
      </xdr:txBody>
    </xdr:sp>
    <xdr:clientData/>
  </xdr:twoCellAnchor>
  <xdr:twoCellAnchor editAs="twoCell">
    <xdr:from>
      <xdr:col>54</xdr:col>
      <xdr:colOff>139680</xdr:colOff>
      <xdr:row>77</xdr:row>
      <xdr:rowOff>144720</xdr:rowOff>
    </xdr:from>
    <xdr:to>
      <xdr:col>55</xdr:col>
      <xdr:colOff>50400</xdr:colOff>
      <xdr:row>78</xdr:row>
      <xdr:rowOff>74520</xdr:rowOff>
    </xdr:to>
    <xdr:sp>
      <xdr:nvSpPr>
        <xdr:cNvPr id="1451" name="フローチャート: 判断 409"/>
        <xdr:cNvSpPr/>
      </xdr:nvSpPr>
      <xdr:spPr>
        <a:xfrm>
          <a:off x="9569160" y="13346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79</xdr:row>
      <xdr:rowOff>6840</xdr:rowOff>
    </xdr:from>
    <xdr:to>
      <xdr:col>50</xdr:col>
      <xdr:colOff>114120</xdr:colOff>
      <xdr:row>79</xdr:row>
      <xdr:rowOff>25200</xdr:rowOff>
    </xdr:to>
    <xdr:sp>
      <xdr:nvSpPr>
        <xdr:cNvPr id="1452" name="直線コネクタ 410"/>
        <xdr:cNvSpPr/>
      </xdr:nvSpPr>
      <xdr:spPr>
        <a:xfrm flipV="1">
          <a:off x="8035560" y="13551120"/>
          <a:ext cx="80964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127800</xdr:rowOff>
    </xdr:from>
    <xdr:to>
      <xdr:col>50</xdr:col>
      <xdr:colOff>164520</xdr:colOff>
      <xdr:row>78</xdr:row>
      <xdr:rowOff>57600</xdr:rowOff>
    </xdr:to>
    <xdr:sp>
      <xdr:nvSpPr>
        <xdr:cNvPr id="1453" name="フローチャート: 判断 411"/>
        <xdr:cNvSpPr/>
      </xdr:nvSpPr>
      <xdr:spPr>
        <a:xfrm>
          <a:off x="8794440" y="1332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76</xdr:row>
      <xdr:rowOff>95040</xdr:rowOff>
    </xdr:from>
    <xdr:to>
      <xdr:col>52</xdr:col>
      <xdr:colOff>75240</xdr:colOff>
      <xdr:row>77</xdr:row>
      <xdr:rowOff>141480</xdr:rowOff>
    </xdr:to>
    <xdr:sp>
      <xdr:nvSpPr>
        <xdr:cNvPr id="1454" name="テキスト ボックス 412"/>
        <xdr:cNvSpPr/>
      </xdr:nvSpPr>
      <xdr:spPr>
        <a:xfrm>
          <a:off x="8566920" y="13125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109,590</a:t>
          </a:r>
          <a:endParaRPr b="0" lang="en-US" sz="1000" spc="-1" strike="noStrike">
            <a:latin typeface="Times New Roman"/>
          </a:endParaRPr>
        </a:p>
      </xdr:txBody>
    </xdr:sp>
    <xdr:clientData/>
  </xdr:twoCellAnchor>
  <xdr:twoCellAnchor editAs="twoCell">
    <xdr:from>
      <xdr:col>41</xdr:col>
      <xdr:colOff>50760</xdr:colOff>
      <xdr:row>78</xdr:row>
      <xdr:rowOff>147960</xdr:rowOff>
    </xdr:from>
    <xdr:to>
      <xdr:col>46</xdr:col>
      <xdr:colOff>2880</xdr:colOff>
      <xdr:row>79</xdr:row>
      <xdr:rowOff>25200</xdr:rowOff>
    </xdr:to>
    <xdr:sp>
      <xdr:nvSpPr>
        <xdr:cNvPr id="1455" name="直線コネクタ 413"/>
        <xdr:cNvSpPr/>
      </xdr:nvSpPr>
      <xdr:spPr>
        <a:xfrm>
          <a:off x="7210080" y="13520880"/>
          <a:ext cx="825480" cy="4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106560</xdr:rowOff>
    </xdr:from>
    <xdr:to>
      <xdr:col>46</xdr:col>
      <xdr:colOff>37800</xdr:colOff>
      <xdr:row>78</xdr:row>
      <xdr:rowOff>36360</xdr:rowOff>
    </xdr:to>
    <xdr:sp>
      <xdr:nvSpPr>
        <xdr:cNvPr id="1456" name="フローチャート: 判断 414"/>
        <xdr:cNvSpPr/>
      </xdr:nvSpPr>
      <xdr:spPr>
        <a:xfrm>
          <a:off x="7985160" y="13308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76</xdr:row>
      <xdr:rowOff>73800</xdr:rowOff>
    </xdr:from>
    <xdr:to>
      <xdr:col>47</xdr:col>
      <xdr:colOff>138600</xdr:colOff>
      <xdr:row>77</xdr:row>
      <xdr:rowOff>120240</xdr:rowOff>
    </xdr:to>
    <xdr:sp>
      <xdr:nvSpPr>
        <xdr:cNvPr id="1457" name="テキスト ボックス 415"/>
        <xdr:cNvSpPr/>
      </xdr:nvSpPr>
      <xdr:spPr>
        <a:xfrm>
          <a:off x="7757280" y="13104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120,784</a:t>
          </a:r>
          <a:endParaRPr b="0" lang="en-US" sz="1000" spc="-1" strike="noStrike">
            <a:latin typeface="Times New Roman"/>
          </a:endParaRPr>
        </a:p>
      </xdr:txBody>
    </xdr:sp>
    <xdr:clientData/>
  </xdr:twoCellAnchor>
  <xdr:twoCellAnchor editAs="twoCell">
    <xdr:from>
      <xdr:col>36</xdr:col>
      <xdr:colOff>114120</xdr:colOff>
      <xdr:row>78</xdr:row>
      <xdr:rowOff>147960</xdr:rowOff>
    </xdr:from>
    <xdr:to>
      <xdr:col>41</xdr:col>
      <xdr:colOff>50760</xdr:colOff>
      <xdr:row>79</xdr:row>
      <xdr:rowOff>41400</xdr:rowOff>
    </xdr:to>
    <xdr:sp>
      <xdr:nvSpPr>
        <xdr:cNvPr id="1458" name="直線コネクタ 416"/>
        <xdr:cNvSpPr/>
      </xdr:nvSpPr>
      <xdr:spPr>
        <a:xfrm flipV="1">
          <a:off x="6400440" y="13520880"/>
          <a:ext cx="809640" cy="6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20160</xdr:rowOff>
    </xdr:from>
    <xdr:to>
      <xdr:col>41</xdr:col>
      <xdr:colOff>101160</xdr:colOff>
      <xdr:row>78</xdr:row>
      <xdr:rowOff>121320</xdr:rowOff>
    </xdr:to>
    <xdr:sp>
      <xdr:nvSpPr>
        <xdr:cNvPr id="1459" name="フローチャート: 判断 417"/>
        <xdr:cNvSpPr/>
      </xdr:nvSpPr>
      <xdr:spPr>
        <a:xfrm>
          <a:off x="7159320" y="1339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158760</xdr:rowOff>
    </xdr:from>
    <xdr:to>
      <xdr:col>42</xdr:col>
      <xdr:colOff>169920</xdr:colOff>
      <xdr:row>78</xdr:row>
      <xdr:rowOff>33840</xdr:rowOff>
    </xdr:to>
    <xdr:sp>
      <xdr:nvSpPr>
        <xdr:cNvPr id="1460" name="テキスト ボックス 418"/>
        <xdr:cNvSpPr/>
      </xdr:nvSpPr>
      <xdr:spPr>
        <a:xfrm>
          <a:off x="6978960" y="13188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76,049</a:t>
          </a:r>
          <a:endParaRPr b="0" lang="en-US" sz="1000" spc="-1" strike="noStrike">
            <a:latin typeface="Times New Roman"/>
          </a:endParaRPr>
        </a:p>
      </xdr:txBody>
    </xdr:sp>
    <xdr:clientData/>
  </xdr:twoCellAnchor>
  <xdr:twoCellAnchor editAs="twoCell">
    <xdr:from>
      <xdr:col>36</xdr:col>
      <xdr:colOff>63360</xdr:colOff>
      <xdr:row>78</xdr:row>
      <xdr:rowOff>24120</xdr:rowOff>
    </xdr:from>
    <xdr:to>
      <xdr:col>36</xdr:col>
      <xdr:colOff>164520</xdr:colOff>
      <xdr:row>78</xdr:row>
      <xdr:rowOff>125280</xdr:rowOff>
    </xdr:to>
    <xdr:sp>
      <xdr:nvSpPr>
        <xdr:cNvPr id="1461" name="フローチャート: 判断 419"/>
        <xdr:cNvSpPr/>
      </xdr:nvSpPr>
      <xdr:spPr>
        <a:xfrm>
          <a:off x="6349680" y="1339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162720</xdr:rowOff>
    </xdr:from>
    <xdr:to>
      <xdr:col>38</xdr:col>
      <xdr:colOff>42840</xdr:colOff>
      <xdr:row>78</xdr:row>
      <xdr:rowOff>37800</xdr:rowOff>
    </xdr:to>
    <xdr:sp>
      <xdr:nvSpPr>
        <xdr:cNvPr id="1462" name="テキスト ボックス 420"/>
        <xdr:cNvSpPr/>
      </xdr:nvSpPr>
      <xdr:spPr>
        <a:xfrm>
          <a:off x="6153480" y="1319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73,959</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63" name="テキスト ボックス 421"/>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64" name="テキスト ボックス 422"/>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1465" name="テキスト ボックス 423"/>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1466" name="テキスト ボックス 424"/>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467" name="テキスト ボックス 425"/>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77</xdr:row>
      <xdr:rowOff>100800</xdr:rowOff>
    </xdr:from>
    <xdr:to>
      <xdr:col>55</xdr:col>
      <xdr:colOff>50400</xdr:colOff>
      <xdr:row>78</xdr:row>
      <xdr:rowOff>30600</xdr:rowOff>
    </xdr:to>
    <xdr:sp>
      <xdr:nvSpPr>
        <xdr:cNvPr id="1468" name="楕円 426"/>
        <xdr:cNvSpPr/>
      </xdr:nvSpPr>
      <xdr:spPr>
        <a:xfrm>
          <a:off x="9569160" y="13302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76</xdr:row>
      <xdr:rowOff>144360</xdr:rowOff>
    </xdr:from>
    <xdr:to>
      <xdr:col>58</xdr:col>
      <xdr:colOff>120240</xdr:colOff>
      <xdr:row>78</xdr:row>
      <xdr:rowOff>19440</xdr:rowOff>
    </xdr:to>
    <xdr:sp>
      <xdr:nvSpPr>
        <xdr:cNvPr id="1469" name="普通建設事業費 （ うち新規整備　）該当値テキスト"/>
        <xdr:cNvSpPr/>
      </xdr:nvSpPr>
      <xdr:spPr>
        <a:xfrm>
          <a:off x="9659880" y="13174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123,694</a:t>
          </a:r>
          <a:endParaRPr b="0" lang="en-US" sz="1000" spc="-1" strike="noStrike">
            <a:latin typeface="Times New Roman"/>
          </a:endParaRPr>
        </a:p>
      </xdr:txBody>
    </xdr:sp>
    <xdr:clientData/>
  </xdr:twoCellAnchor>
  <xdr:twoCellAnchor editAs="twoCell">
    <xdr:from>
      <xdr:col>50</xdr:col>
      <xdr:colOff>63360</xdr:colOff>
      <xdr:row>78</xdr:row>
      <xdr:rowOff>127800</xdr:rowOff>
    </xdr:from>
    <xdr:to>
      <xdr:col>50</xdr:col>
      <xdr:colOff>164520</xdr:colOff>
      <xdr:row>79</xdr:row>
      <xdr:rowOff>57600</xdr:rowOff>
    </xdr:to>
    <xdr:sp>
      <xdr:nvSpPr>
        <xdr:cNvPr id="1470" name="楕円 428"/>
        <xdr:cNvSpPr/>
      </xdr:nvSpPr>
      <xdr:spPr>
        <a:xfrm>
          <a:off x="8794440" y="13500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79</xdr:row>
      <xdr:rowOff>69480</xdr:rowOff>
    </xdr:from>
    <xdr:to>
      <xdr:col>52</xdr:col>
      <xdr:colOff>42840</xdr:colOff>
      <xdr:row>80</xdr:row>
      <xdr:rowOff>115560</xdr:rowOff>
    </xdr:to>
    <xdr:sp>
      <xdr:nvSpPr>
        <xdr:cNvPr id="1471" name="テキスト ボックス 429"/>
        <xdr:cNvSpPr/>
      </xdr:nvSpPr>
      <xdr:spPr>
        <a:xfrm>
          <a:off x="8598240" y="13613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19,585</a:t>
          </a:r>
          <a:endParaRPr b="0" lang="en-US" sz="1000" spc="-1" strike="noStrike">
            <a:latin typeface="Times New Roman"/>
          </a:endParaRPr>
        </a:p>
      </xdr:txBody>
    </xdr:sp>
    <xdr:clientData/>
  </xdr:twoCellAnchor>
  <xdr:twoCellAnchor editAs="twoCell">
    <xdr:from>
      <xdr:col>45</xdr:col>
      <xdr:colOff>127080</xdr:colOff>
      <xdr:row>78</xdr:row>
      <xdr:rowOff>146160</xdr:rowOff>
    </xdr:from>
    <xdr:to>
      <xdr:col>46</xdr:col>
      <xdr:colOff>37800</xdr:colOff>
      <xdr:row>79</xdr:row>
      <xdr:rowOff>75960</xdr:rowOff>
    </xdr:to>
    <xdr:sp>
      <xdr:nvSpPr>
        <xdr:cNvPr id="1472" name="楕円 430"/>
        <xdr:cNvSpPr/>
      </xdr:nvSpPr>
      <xdr:spPr>
        <a:xfrm>
          <a:off x="7985160" y="13519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87840</xdr:rowOff>
    </xdr:from>
    <xdr:to>
      <xdr:col>47</xdr:col>
      <xdr:colOff>74880</xdr:colOff>
      <xdr:row>80</xdr:row>
      <xdr:rowOff>133920</xdr:rowOff>
    </xdr:to>
    <xdr:sp>
      <xdr:nvSpPr>
        <xdr:cNvPr id="1473" name="テキスト ボックス 431"/>
        <xdr:cNvSpPr/>
      </xdr:nvSpPr>
      <xdr:spPr>
        <a:xfrm>
          <a:off x="7821000" y="13632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9,952</a:t>
          </a:r>
          <a:endParaRPr b="0" lang="en-US" sz="1000" spc="-1" strike="noStrike">
            <a:latin typeface="Times New Roman"/>
          </a:endParaRPr>
        </a:p>
      </xdr:txBody>
    </xdr:sp>
    <xdr:clientData/>
  </xdr:twoCellAnchor>
  <xdr:twoCellAnchor editAs="twoCell">
    <xdr:from>
      <xdr:col>41</xdr:col>
      <xdr:colOff>0</xdr:colOff>
      <xdr:row>78</xdr:row>
      <xdr:rowOff>97200</xdr:rowOff>
    </xdr:from>
    <xdr:to>
      <xdr:col>41</xdr:col>
      <xdr:colOff>101160</xdr:colOff>
      <xdr:row>79</xdr:row>
      <xdr:rowOff>27000</xdr:rowOff>
    </xdr:to>
    <xdr:sp>
      <xdr:nvSpPr>
        <xdr:cNvPr id="1474" name="楕円 432"/>
        <xdr:cNvSpPr/>
      </xdr:nvSpPr>
      <xdr:spPr>
        <a:xfrm>
          <a:off x="7159320" y="13470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39240</xdr:rowOff>
    </xdr:from>
    <xdr:to>
      <xdr:col>42</xdr:col>
      <xdr:colOff>169920</xdr:colOff>
      <xdr:row>80</xdr:row>
      <xdr:rowOff>85320</xdr:rowOff>
    </xdr:to>
    <xdr:sp>
      <xdr:nvSpPr>
        <xdr:cNvPr id="1475" name="テキスト ボックス 433"/>
        <xdr:cNvSpPr/>
      </xdr:nvSpPr>
      <xdr:spPr>
        <a:xfrm>
          <a:off x="6978960" y="13583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35,581</a:t>
          </a:r>
          <a:endParaRPr b="0" lang="en-US" sz="1000" spc="-1" strike="noStrike">
            <a:latin typeface="Times New Roman"/>
          </a:endParaRPr>
        </a:p>
      </xdr:txBody>
    </xdr:sp>
    <xdr:clientData/>
  </xdr:twoCellAnchor>
  <xdr:twoCellAnchor editAs="twoCell">
    <xdr:from>
      <xdr:col>36</xdr:col>
      <xdr:colOff>63360</xdr:colOff>
      <xdr:row>78</xdr:row>
      <xdr:rowOff>162360</xdr:rowOff>
    </xdr:from>
    <xdr:to>
      <xdr:col>36</xdr:col>
      <xdr:colOff>164520</xdr:colOff>
      <xdr:row>79</xdr:row>
      <xdr:rowOff>92160</xdr:rowOff>
    </xdr:to>
    <xdr:sp>
      <xdr:nvSpPr>
        <xdr:cNvPr id="1476" name="楕円 434"/>
        <xdr:cNvSpPr/>
      </xdr:nvSpPr>
      <xdr:spPr>
        <a:xfrm>
          <a:off x="6349680" y="1353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104040</xdr:rowOff>
    </xdr:from>
    <xdr:to>
      <xdr:col>38</xdr:col>
      <xdr:colOff>11160</xdr:colOff>
      <xdr:row>80</xdr:row>
      <xdr:rowOff>150120</xdr:rowOff>
    </xdr:to>
    <xdr:sp>
      <xdr:nvSpPr>
        <xdr:cNvPr id="1477" name="テキスト ボックス 435"/>
        <xdr:cNvSpPr/>
      </xdr:nvSpPr>
      <xdr:spPr>
        <a:xfrm>
          <a:off x="6185520" y="1364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1,484</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78" name="正方形/長方形 436"/>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79" name="正方形/長方形 437"/>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480" name="正方形/長方形 438"/>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42/45</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81" name="正方形/長方形 439"/>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482" name="正方形/長方形 440"/>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35,689</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83" name="正方形/長方形 441"/>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484" name="正方形/長方形 442"/>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64,360</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85" name="正方形/長方形 443"/>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1486" name="テキスト ボックス 444"/>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487" name="直線コネクタ 445"/>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1488" name="直線コネクタ 446"/>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1489" name="テキスト ボックス 447"/>
        <xdr:cNvSpPr/>
      </xdr:nvSpPr>
      <xdr:spPr>
        <a:xfrm>
          <a:off x="583308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1490" name="直線コネクタ 448"/>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56160</xdr:rowOff>
    </xdr:from>
    <xdr:to>
      <xdr:col>34</xdr:col>
      <xdr:colOff>171000</xdr:colOff>
      <xdr:row>97</xdr:row>
      <xdr:rowOff>102600</xdr:rowOff>
    </xdr:to>
    <xdr:sp>
      <xdr:nvSpPr>
        <xdr:cNvPr id="1491" name="テキスト ボックス 449"/>
        <xdr:cNvSpPr/>
      </xdr:nvSpPr>
      <xdr:spPr>
        <a:xfrm>
          <a:off x="5519520" y="1651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492" name="直線コネクタ 450"/>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1493" name="テキスト ボックス 451"/>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1494" name="直線コネクタ 452"/>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xdr:nvSpPr>
        <xdr:cNvPr id="1495" name="テキスト ボックス 453"/>
        <xdr:cNvSpPr/>
      </xdr:nvSpPr>
      <xdr:spPr>
        <a:xfrm>
          <a:off x="55195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1496" name="直線コネクタ 454"/>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89</xdr:row>
      <xdr:rowOff>113400</xdr:rowOff>
    </xdr:from>
    <xdr:to>
      <xdr:col>34</xdr:col>
      <xdr:colOff>170640</xdr:colOff>
      <xdr:row>90</xdr:row>
      <xdr:rowOff>159840</xdr:rowOff>
    </xdr:to>
    <xdr:sp>
      <xdr:nvSpPr>
        <xdr:cNvPr id="1497" name="テキスト ボックス 455"/>
        <xdr:cNvSpPr/>
      </xdr:nvSpPr>
      <xdr:spPr>
        <a:xfrm>
          <a:off x="5429880" y="15372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498" name="直線コネクタ 456"/>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34</xdr:col>
      <xdr:colOff>170640</xdr:colOff>
      <xdr:row>88</xdr:row>
      <xdr:rowOff>121320</xdr:rowOff>
    </xdr:to>
    <xdr:sp>
      <xdr:nvSpPr>
        <xdr:cNvPr id="1499" name="テキスト ボックス 457"/>
        <xdr:cNvSpPr/>
      </xdr:nvSpPr>
      <xdr:spPr>
        <a:xfrm>
          <a:off x="5429880" y="14991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0"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19440</xdr:rowOff>
    </xdr:from>
    <xdr:to>
      <xdr:col>55</xdr:col>
      <xdr:colOff>15120</xdr:colOff>
      <xdr:row>99</xdr:row>
      <xdr:rowOff>43560</xdr:rowOff>
    </xdr:to>
    <xdr:sp>
      <xdr:nvSpPr>
        <xdr:cNvPr id="1501" name="直線コネクタ 459"/>
        <xdr:cNvSpPr/>
      </xdr:nvSpPr>
      <xdr:spPr>
        <a:xfrm flipV="1">
          <a:off x="9617760" y="15621120"/>
          <a:ext cx="1440" cy="1395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99</xdr:row>
      <xdr:rowOff>68040</xdr:rowOff>
    </xdr:from>
    <xdr:to>
      <xdr:col>57</xdr:col>
      <xdr:colOff>76680</xdr:colOff>
      <xdr:row>100</xdr:row>
      <xdr:rowOff>114120</xdr:rowOff>
    </xdr:to>
    <xdr:sp>
      <xdr:nvSpPr>
        <xdr:cNvPr id="1502" name="普通建設事業費 （ うち更新整備　）最小値テキスト"/>
        <xdr:cNvSpPr/>
      </xdr:nvSpPr>
      <xdr:spPr>
        <a:xfrm>
          <a:off x="9658080" y="170413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502</a:t>
          </a:r>
          <a:endParaRPr b="0" lang="en-US" sz="1000" spc="-1" strike="noStrike">
            <a:latin typeface="Times New Roman"/>
          </a:endParaRPr>
        </a:p>
      </xdr:txBody>
    </xdr:sp>
    <xdr:clientData/>
  </xdr:twoCellAnchor>
  <xdr:twoCellAnchor editAs="twoCell">
    <xdr:from>
      <xdr:col>54</xdr:col>
      <xdr:colOff>101520</xdr:colOff>
      <xdr:row>99</xdr:row>
      <xdr:rowOff>43560</xdr:rowOff>
    </xdr:from>
    <xdr:to>
      <xdr:col>55</xdr:col>
      <xdr:colOff>88560</xdr:colOff>
      <xdr:row>99</xdr:row>
      <xdr:rowOff>43560</xdr:rowOff>
    </xdr:to>
    <xdr:sp>
      <xdr:nvSpPr>
        <xdr:cNvPr id="1503" name="直線コネクタ 461"/>
        <xdr:cNvSpPr/>
      </xdr:nvSpPr>
      <xdr:spPr>
        <a:xfrm>
          <a:off x="9531000" y="17016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89</xdr:row>
      <xdr:rowOff>158400</xdr:rowOff>
    </xdr:from>
    <xdr:to>
      <xdr:col>59</xdr:col>
      <xdr:colOff>35640</xdr:colOff>
      <xdr:row>91</xdr:row>
      <xdr:rowOff>33480</xdr:rowOff>
    </xdr:to>
    <xdr:sp>
      <xdr:nvSpPr>
        <xdr:cNvPr id="1504" name="普通建設事業費 （ うち更新整備　）最大値テキスト"/>
        <xdr:cNvSpPr/>
      </xdr:nvSpPr>
      <xdr:spPr>
        <a:xfrm>
          <a:off x="9660600" y="15417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1,099,478</a:t>
          </a:r>
          <a:endParaRPr b="0" lang="en-US" sz="1000" spc="-1" strike="noStrike">
            <a:latin typeface="Times New Roman"/>
          </a:endParaRPr>
        </a:p>
      </xdr:txBody>
    </xdr:sp>
    <xdr:clientData/>
  </xdr:twoCellAnchor>
  <xdr:twoCellAnchor editAs="twoCell">
    <xdr:from>
      <xdr:col>54</xdr:col>
      <xdr:colOff>101520</xdr:colOff>
      <xdr:row>91</xdr:row>
      <xdr:rowOff>19440</xdr:rowOff>
    </xdr:from>
    <xdr:to>
      <xdr:col>55</xdr:col>
      <xdr:colOff>88560</xdr:colOff>
      <xdr:row>91</xdr:row>
      <xdr:rowOff>19440</xdr:rowOff>
    </xdr:to>
    <xdr:sp>
      <xdr:nvSpPr>
        <xdr:cNvPr id="1505" name="直線コネクタ 463"/>
        <xdr:cNvSpPr/>
      </xdr:nvSpPr>
      <xdr:spPr>
        <a:xfrm>
          <a:off x="9531000" y="156211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98</xdr:row>
      <xdr:rowOff>18720</xdr:rowOff>
    </xdr:from>
    <xdr:to>
      <xdr:col>54</xdr:col>
      <xdr:colOff>174600</xdr:colOff>
      <xdr:row>98</xdr:row>
      <xdr:rowOff>157680</xdr:rowOff>
    </xdr:to>
    <xdr:sp>
      <xdr:nvSpPr>
        <xdr:cNvPr id="1506" name="直線コネクタ 464"/>
        <xdr:cNvSpPr/>
      </xdr:nvSpPr>
      <xdr:spPr>
        <a:xfrm>
          <a:off x="8845200" y="16820640"/>
          <a:ext cx="758880" cy="13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97</xdr:row>
      <xdr:rowOff>19440</xdr:rowOff>
    </xdr:from>
    <xdr:to>
      <xdr:col>58</xdr:col>
      <xdr:colOff>120240</xdr:colOff>
      <xdr:row>98</xdr:row>
      <xdr:rowOff>65880</xdr:rowOff>
    </xdr:to>
    <xdr:sp>
      <xdr:nvSpPr>
        <xdr:cNvPr id="1507" name="普通建設事業費 （ うち更新整備　）平均値テキスト"/>
        <xdr:cNvSpPr/>
      </xdr:nvSpPr>
      <xdr:spPr>
        <a:xfrm>
          <a:off x="9659880" y="16650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148,877</a:t>
          </a:r>
          <a:endParaRPr b="0" lang="en-US" sz="1000" spc="-1" strike="noStrike">
            <a:latin typeface="Times New Roman"/>
          </a:endParaRPr>
        </a:p>
      </xdr:txBody>
    </xdr:sp>
    <xdr:clientData/>
  </xdr:twoCellAnchor>
  <xdr:twoCellAnchor editAs="twoCell">
    <xdr:from>
      <xdr:col>54</xdr:col>
      <xdr:colOff>139680</xdr:colOff>
      <xdr:row>97</xdr:row>
      <xdr:rowOff>147600</xdr:rowOff>
    </xdr:from>
    <xdr:to>
      <xdr:col>55</xdr:col>
      <xdr:colOff>50400</xdr:colOff>
      <xdr:row>98</xdr:row>
      <xdr:rowOff>77400</xdr:rowOff>
    </xdr:to>
    <xdr:sp>
      <xdr:nvSpPr>
        <xdr:cNvPr id="1508" name="フローチャート: 判断 466"/>
        <xdr:cNvSpPr/>
      </xdr:nvSpPr>
      <xdr:spPr>
        <a:xfrm>
          <a:off x="9569160" y="16778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92</xdr:row>
      <xdr:rowOff>83880</xdr:rowOff>
    </xdr:from>
    <xdr:to>
      <xdr:col>50</xdr:col>
      <xdr:colOff>114120</xdr:colOff>
      <xdr:row>98</xdr:row>
      <xdr:rowOff>18720</xdr:rowOff>
    </xdr:to>
    <xdr:sp>
      <xdr:nvSpPr>
        <xdr:cNvPr id="1509" name="直線コネクタ 467"/>
        <xdr:cNvSpPr/>
      </xdr:nvSpPr>
      <xdr:spPr>
        <a:xfrm>
          <a:off x="8035560" y="15857280"/>
          <a:ext cx="809640" cy="9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98</xdr:row>
      <xdr:rowOff>720</xdr:rowOff>
    </xdr:from>
    <xdr:to>
      <xdr:col>50</xdr:col>
      <xdr:colOff>164520</xdr:colOff>
      <xdr:row>98</xdr:row>
      <xdr:rowOff>101880</xdr:rowOff>
    </xdr:to>
    <xdr:sp>
      <xdr:nvSpPr>
        <xdr:cNvPr id="1510" name="フローチャート: 判断 468"/>
        <xdr:cNvSpPr/>
      </xdr:nvSpPr>
      <xdr:spPr>
        <a:xfrm>
          <a:off x="8794440" y="1680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98</xdr:row>
      <xdr:rowOff>114120</xdr:rowOff>
    </xdr:from>
    <xdr:to>
      <xdr:col>52</xdr:col>
      <xdr:colOff>75240</xdr:colOff>
      <xdr:row>99</xdr:row>
      <xdr:rowOff>160560</xdr:rowOff>
    </xdr:to>
    <xdr:sp>
      <xdr:nvSpPr>
        <xdr:cNvPr id="1511" name="テキスト ボックス 469"/>
        <xdr:cNvSpPr/>
      </xdr:nvSpPr>
      <xdr:spPr>
        <a:xfrm>
          <a:off x="8566920" y="16916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129,380</a:t>
          </a:r>
          <a:endParaRPr b="0" lang="en-US" sz="1000" spc="-1" strike="noStrike">
            <a:latin typeface="Times New Roman"/>
          </a:endParaRPr>
        </a:p>
      </xdr:txBody>
    </xdr:sp>
    <xdr:clientData/>
  </xdr:twoCellAnchor>
  <xdr:twoCellAnchor editAs="twoCell">
    <xdr:from>
      <xdr:col>41</xdr:col>
      <xdr:colOff>50760</xdr:colOff>
      <xdr:row>92</xdr:row>
      <xdr:rowOff>83880</xdr:rowOff>
    </xdr:from>
    <xdr:to>
      <xdr:col>46</xdr:col>
      <xdr:colOff>2880</xdr:colOff>
      <xdr:row>95</xdr:row>
      <xdr:rowOff>145800</xdr:rowOff>
    </xdr:to>
    <xdr:sp>
      <xdr:nvSpPr>
        <xdr:cNvPr id="1512" name="直線コネクタ 470"/>
        <xdr:cNvSpPr/>
      </xdr:nvSpPr>
      <xdr:spPr>
        <a:xfrm flipV="1">
          <a:off x="7210080" y="15857280"/>
          <a:ext cx="825480" cy="57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95760</xdr:rowOff>
    </xdr:from>
    <xdr:to>
      <xdr:col>46</xdr:col>
      <xdr:colOff>37800</xdr:colOff>
      <xdr:row>98</xdr:row>
      <xdr:rowOff>25560</xdr:rowOff>
    </xdr:to>
    <xdr:sp>
      <xdr:nvSpPr>
        <xdr:cNvPr id="1513" name="フローチャート: 判断 471"/>
        <xdr:cNvSpPr/>
      </xdr:nvSpPr>
      <xdr:spPr>
        <a:xfrm>
          <a:off x="7985160" y="16726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98</xdr:row>
      <xdr:rowOff>37800</xdr:rowOff>
    </xdr:from>
    <xdr:to>
      <xdr:col>47</xdr:col>
      <xdr:colOff>138600</xdr:colOff>
      <xdr:row>99</xdr:row>
      <xdr:rowOff>84240</xdr:rowOff>
    </xdr:to>
    <xdr:sp>
      <xdr:nvSpPr>
        <xdr:cNvPr id="1514" name="テキスト ボックス 472"/>
        <xdr:cNvSpPr/>
      </xdr:nvSpPr>
      <xdr:spPr>
        <a:xfrm>
          <a:off x="7757280" y="16839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189,546</a:t>
          </a:r>
          <a:endParaRPr b="0" lang="en-US" sz="1000" spc="-1" strike="noStrike">
            <a:latin typeface="Times New Roman"/>
          </a:endParaRPr>
        </a:p>
      </xdr:txBody>
    </xdr:sp>
    <xdr:clientData/>
  </xdr:twoCellAnchor>
  <xdr:twoCellAnchor editAs="twoCell">
    <xdr:from>
      <xdr:col>36</xdr:col>
      <xdr:colOff>114120</xdr:colOff>
      <xdr:row>95</xdr:row>
      <xdr:rowOff>145800</xdr:rowOff>
    </xdr:from>
    <xdr:to>
      <xdr:col>41</xdr:col>
      <xdr:colOff>50760</xdr:colOff>
      <xdr:row>98</xdr:row>
      <xdr:rowOff>15840</xdr:rowOff>
    </xdr:to>
    <xdr:sp>
      <xdr:nvSpPr>
        <xdr:cNvPr id="1515" name="直線コネクタ 473"/>
        <xdr:cNvSpPr/>
      </xdr:nvSpPr>
      <xdr:spPr>
        <a:xfrm flipV="1">
          <a:off x="6400440" y="16433280"/>
          <a:ext cx="809640" cy="38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134280</xdr:rowOff>
    </xdr:from>
    <xdr:to>
      <xdr:col>41</xdr:col>
      <xdr:colOff>101160</xdr:colOff>
      <xdr:row>98</xdr:row>
      <xdr:rowOff>64080</xdr:rowOff>
    </xdr:to>
    <xdr:sp>
      <xdr:nvSpPr>
        <xdr:cNvPr id="1516" name="フローチャート: 判断 474"/>
        <xdr:cNvSpPr/>
      </xdr:nvSpPr>
      <xdr:spPr>
        <a:xfrm>
          <a:off x="7159320" y="16764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98</xdr:row>
      <xdr:rowOff>76320</xdr:rowOff>
    </xdr:from>
    <xdr:to>
      <xdr:col>43</xdr:col>
      <xdr:colOff>27360</xdr:colOff>
      <xdr:row>99</xdr:row>
      <xdr:rowOff>122760</xdr:rowOff>
    </xdr:to>
    <xdr:sp>
      <xdr:nvSpPr>
        <xdr:cNvPr id="1517" name="テキスト ボックス 475"/>
        <xdr:cNvSpPr/>
      </xdr:nvSpPr>
      <xdr:spPr>
        <a:xfrm>
          <a:off x="6947280" y="16878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159,146</a:t>
          </a:r>
          <a:endParaRPr b="0" lang="en-US" sz="1000" spc="-1" strike="noStrike">
            <a:latin typeface="Times New Roman"/>
          </a:endParaRPr>
        </a:p>
      </xdr:txBody>
    </xdr:sp>
    <xdr:clientData/>
  </xdr:twoCellAnchor>
  <xdr:twoCellAnchor editAs="twoCell">
    <xdr:from>
      <xdr:col>36</xdr:col>
      <xdr:colOff>63360</xdr:colOff>
      <xdr:row>97</xdr:row>
      <xdr:rowOff>123120</xdr:rowOff>
    </xdr:from>
    <xdr:to>
      <xdr:col>36</xdr:col>
      <xdr:colOff>164520</xdr:colOff>
      <xdr:row>98</xdr:row>
      <xdr:rowOff>52920</xdr:rowOff>
    </xdr:to>
    <xdr:sp>
      <xdr:nvSpPr>
        <xdr:cNvPr id="1518" name="フローチャート: 判断 476"/>
        <xdr:cNvSpPr/>
      </xdr:nvSpPr>
      <xdr:spPr>
        <a:xfrm>
          <a:off x="6349680" y="1675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96</xdr:row>
      <xdr:rowOff>90360</xdr:rowOff>
    </xdr:from>
    <xdr:to>
      <xdr:col>38</xdr:col>
      <xdr:colOff>75240</xdr:colOff>
      <xdr:row>97</xdr:row>
      <xdr:rowOff>136800</xdr:rowOff>
    </xdr:to>
    <xdr:sp>
      <xdr:nvSpPr>
        <xdr:cNvPr id="1519" name="テキスト ボックス 477"/>
        <xdr:cNvSpPr/>
      </xdr:nvSpPr>
      <xdr:spPr>
        <a:xfrm>
          <a:off x="6122160" y="1654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168,020</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20" name="テキスト ボックス 478"/>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21" name="テキスト ボックス 479"/>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1522" name="テキスト ボックス 480"/>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1523" name="テキスト ボックス 481"/>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24" name="テキスト ボックス 482"/>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98</xdr:row>
      <xdr:rowOff>107280</xdr:rowOff>
    </xdr:from>
    <xdr:to>
      <xdr:col>55</xdr:col>
      <xdr:colOff>50400</xdr:colOff>
      <xdr:row>99</xdr:row>
      <xdr:rowOff>37080</xdr:rowOff>
    </xdr:to>
    <xdr:sp>
      <xdr:nvSpPr>
        <xdr:cNvPr id="1525" name="楕円 483"/>
        <xdr:cNvSpPr/>
      </xdr:nvSpPr>
      <xdr:spPr>
        <a:xfrm>
          <a:off x="9569160" y="16909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98</xdr:row>
      <xdr:rowOff>42480</xdr:rowOff>
    </xdr:from>
    <xdr:to>
      <xdr:col>58</xdr:col>
      <xdr:colOff>55800</xdr:colOff>
      <xdr:row>99</xdr:row>
      <xdr:rowOff>88920</xdr:rowOff>
    </xdr:to>
    <xdr:sp>
      <xdr:nvSpPr>
        <xdr:cNvPr id="1526" name="普通建設事業費 （ うち更新整備　）該当値テキスト"/>
        <xdr:cNvSpPr/>
      </xdr:nvSpPr>
      <xdr:spPr>
        <a:xfrm>
          <a:off x="9659160" y="16844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45,636</a:t>
          </a:r>
          <a:endParaRPr b="0" lang="en-US" sz="1000" spc="-1" strike="noStrike">
            <a:latin typeface="Times New Roman"/>
          </a:endParaRPr>
        </a:p>
      </xdr:txBody>
    </xdr:sp>
    <xdr:clientData/>
  </xdr:twoCellAnchor>
  <xdr:twoCellAnchor editAs="twoCell">
    <xdr:from>
      <xdr:col>50</xdr:col>
      <xdr:colOff>63360</xdr:colOff>
      <xdr:row>97</xdr:row>
      <xdr:rowOff>139320</xdr:rowOff>
    </xdr:from>
    <xdr:to>
      <xdr:col>50</xdr:col>
      <xdr:colOff>164520</xdr:colOff>
      <xdr:row>98</xdr:row>
      <xdr:rowOff>69120</xdr:rowOff>
    </xdr:to>
    <xdr:sp>
      <xdr:nvSpPr>
        <xdr:cNvPr id="1527" name="楕円 485"/>
        <xdr:cNvSpPr/>
      </xdr:nvSpPr>
      <xdr:spPr>
        <a:xfrm>
          <a:off x="8794440" y="16769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96</xdr:row>
      <xdr:rowOff>106560</xdr:rowOff>
    </xdr:from>
    <xdr:to>
      <xdr:col>52</xdr:col>
      <xdr:colOff>75240</xdr:colOff>
      <xdr:row>97</xdr:row>
      <xdr:rowOff>153000</xdr:rowOff>
    </xdr:to>
    <xdr:sp>
      <xdr:nvSpPr>
        <xdr:cNvPr id="1528" name="テキスト ボックス 486"/>
        <xdr:cNvSpPr/>
      </xdr:nvSpPr>
      <xdr:spPr>
        <a:xfrm>
          <a:off x="8566920" y="16565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155,239</a:t>
          </a:r>
          <a:endParaRPr b="0" lang="en-US" sz="1000" spc="-1" strike="noStrike">
            <a:latin typeface="Times New Roman"/>
          </a:endParaRPr>
        </a:p>
      </xdr:txBody>
    </xdr:sp>
    <xdr:clientData/>
  </xdr:twoCellAnchor>
  <xdr:twoCellAnchor editAs="twoCell">
    <xdr:from>
      <xdr:col>45</xdr:col>
      <xdr:colOff>127080</xdr:colOff>
      <xdr:row>92</xdr:row>
      <xdr:rowOff>33120</xdr:rowOff>
    </xdr:from>
    <xdr:to>
      <xdr:col>46</xdr:col>
      <xdr:colOff>37800</xdr:colOff>
      <xdr:row>92</xdr:row>
      <xdr:rowOff>134280</xdr:rowOff>
    </xdr:to>
    <xdr:sp>
      <xdr:nvSpPr>
        <xdr:cNvPr id="1529" name="楕円 487"/>
        <xdr:cNvSpPr/>
      </xdr:nvSpPr>
      <xdr:spPr>
        <a:xfrm>
          <a:off x="7985160" y="15806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91</xdr:row>
      <xdr:rowOff>360</xdr:rowOff>
    </xdr:from>
    <xdr:to>
      <xdr:col>47</xdr:col>
      <xdr:colOff>138600</xdr:colOff>
      <xdr:row>92</xdr:row>
      <xdr:rowOff>46440</xdr:rowOff>
    </xdr:to>
    <xdr:sp>
      <xdr:nvSpPr>
        <xdr:cNvPr id="1530" name="テキスト ボックス 488"/>
        <xdr:cNvSpPr/>
      </xdr:nvSpPr>
      <xdr:spPr>
        <a:xfrm>
          <a:off x="7757280" y="1560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913,952</a:t>
          </a:r>
          <a:endParaRPr b="0" lang="en-US" sz="1000" spc="-1" strike="noStrike">
            <a:latin typeface="Times New Roman"/>
          </a:endParaRPr>
        </a:p>
      </xdr:txBody>
    </xdr:sp>
    <xdr:clientData/>
  </xdr:twoCellAnchor>
  <xdr:twoCellAnchor editAs="twoCell">
    <xdr:from>
      <xdr:col>41</xdr:col>
      <xdr:colOff>0</xdr:colOff>
      <xdr:row>95</xdr:row>
      <xdr:rowOff>95400</xdr:rowOff>
    </xdr:from>
    <xdr:to>
      <xdr:col>41</xdr:col>
      <xdr:colOff>101160</xdr:colOff>
      <xdr:row>96</xdr:row>
      <xdr:rowOff>25200</xdr:rowOff>
    </xdr:to>
    <xdr:sp>
      <xdr:nvSpPr>
        <xdr:cNvPr id="1531" name="楕円 489"/>
        <xdr:cNvSpPr/>
      </xdr:nvSpPr>
      <xdr:spPr>
        <a:xfrm>
          <a:off x="7159320" y="16382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94</xdr:row>
      <xdr:rowOff>62640</xdr:rowOff>
    </xdr:from>
    <xdr:to>
      <xdr:col>43</xdr:col>
      <xdr:colOff>27360</xdr:colOff>
      <xdr:row>95</xdr:row>
      <xdr:rowOff>109080</xdr:rowOff>
    </xdr:to>
    <xdr:sp>
      <xdr:nvSpPr>
        <xdr:cNvPr id="1532" name="テキスト ボックス 490"/>
        <xdr:cNvSpPr/>
      </xdr:nvSpPr>
      <xdr:spPr>
        <a:xfrm>
          <a:off x="6947280" y="16178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459,951</a:t>
          </a:r>
          <a:endParaRPr b="0" lang="en-US" sz="1000" spc="-1" strike="noStrike">
            <a:latin typeface="Times New Roman"/>
          </a:endParaRPr>
        </a:p>
      </xdr:txBody>
    </xdr:sp>
    <xdr:clientData/>
  </xdr:twoCellAnchor>
  <xdr:twoCellAnchor editAs="twoCell">
    <xdr:from>
      <xdr:col>36</xdr:col>
      <xdr:colOff>63360</xdr:colOff>
      <xdr:row>97</xdr:row>
      <xdr:rowOff>136800</xdr:rowOff>
    </xdr:from>
    <xdr:to>
      <xdr:col>36</xdr:col>
      <xdr:colOff>164520</xdr:colOff>
      <xdr:row>98</xdr:row>
      <xdr:rowOff>66600</xdr:rowOff>
    </xdr:to>
    <xdr:sp>
      <xdr:nvSpPr>
        <xdr:cNvPr id="1533" name="楕円 491"/>
        <xdr:cNvSpPr/>
      </xdr:nvSpPr>
      <xdr:spPr>
        <a:xfrm>
          <a:off x="6349680" y="1676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98</xdr:row>
      <xdr:rowOff>78480</xdr:rowOff>
    </xdr:from>
    <xdr:to>
      <xdr:col>38</xdr:col>
      <xdr:colOff>75240</xdr:colOff>
      <xdr:row>99</xdr:row>
      <xdr:rowOff>124920</xdr:rowOff>
    </xdr:to>
    <xdr:sp>
      <xdr:nvSpPr>
        <xdr:cNvPr id="1534" name="テキスト ボックス 492"/>
        <xdr:cNvSpPr/>
      </xdr:nvSpPr>
      <xdr:spPr>
        <a:xfrm>
          <a:off x="6122160" y="16880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157,351</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35" name="正方形/長方形 493"/>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36" name="正方形/長方形 494"/>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37" name="正方形/長方形 495"/>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31/45</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38" name="正方形/長方形 496"/>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39" name="正方形/長方形 497"/>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2,179</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40" name="正方形/長方形 498"/>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41" name="正方形/長方形 499"/>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896</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42" name="正方形/長方形 500"/>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43" name="テキスト ボックス 501"/>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44" name="直線コネクタ 502"/>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98640</xdr:rowOff>
    </xdr:from>
    <xdr:to>
      <xdr:col>90</xdr:col>
      <xdr:colOff>2880</xdr:colOff>
      <xdr:row>39</xdr:row>
      <xdr:rowOff>98640</xdr:rowOff>
    </xdr:to>
    <xdr:sp>
      <xdr:nvSpPr>
        <xdr:cNvPr id="1545" name="直線コネクタ 503"/>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148680</xdr:rowOff>
    </xdr:from>
    <xdr:to>
      <xdr:col>65</xdr:col>
      <xdr:colOff>77040</xdr:colOff>
      <xdr:row>40</xdr:row>
      <xdr:rowOff>23400</xdr:rowOff>
    </xdr:to>
    <xdr:sp>
      <xdr:nvSpPr>
        <xdr:cNvPr id="1546" name="テキスト ボックス 504"/>
        <xdr:cNvSpPr/>
      </xdr:nvSpPr>
      <xdr:spPr>
        <a:xfrm>
          <a:off x="11182680" y="6663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sp>
      <xdr:nvSpPr>
        <xdr:cNvPr id="1547" name="直線コネクタ 505"/>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36</xdr:row>
      <xdr:rowOff>164880</xdr:rowOff>
    </xdr:from>
    <xdr:to>
      <xdr:col>65</xdr:col>
      <xdr:colOff>107640</xdr:colOff>
      <xdr:row>38</xdr:row>
      <xdr:rowOff>39960</xdr:rowOff>
    </xdr:to>
    <xdr:sp>
      <xdr:nvSpPr>
        <xdr:cNvPr id="1548" name="テキスト ボックス 506"/>
        <xdr:cNvSpPr/>
      </xdr:nvSpPr>
      <xdr:spPr>
        <a:xfrm>
          <a:off x="10869480" y="6337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sp>
      <xdr:nvSpPr>
        <xdr:cNvPr id="1549" name="直線コネクタ 507"/>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35</xdr:row>
      <xdr:rowOff>10080</xdr:rowOff>
    </xdr:from>
    <xdr:to>
      <xdr:col>65</xdr:col>
      <xdr:colOff>107640</xdr:colOff>
      <xdr:row>36</xdr:row>
      <xdr:rowOff>56160</xdr:rowOff>
    </xdr:to>
    <xdr:sp>
      <xdr:nvSpPr>
        <xdr:cNvPr id="1550" name="テキスト ボックス 508"/>
        <xdr:cNvSpPr/>
      </xdr:nvSpPr>
      <xdr:spPr>
        <a:xfrm>
          <a:off x="10869480" y="6010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sp>
      <xdr:nvSpPr>
        <xdr:cNvPr id="1551" name="直線コネクタ 509"/>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33</xdr:row>
      <xdr:rowOff>26280</xdr:rowOff>
    </xdr:from>
    <xdr:to>
      <xdr:col>65</xdr:col>
      <xdr:colOff>107640</xdr:colOff>
      <xdr:row>34</xdr:row>
      <xdr:rowOff>72720</xdr:rowOff>
    </xdr:to>
    <xdr:sp>
      <xdr:nvSpPr>
        <xdr:cNvPr id="1552" name="テキスト ボックス 510"/>
        <xdr:cNvSpPr/>
      </xdr:nvSpPr>
      <xdr:spPr>
        <a:xfrm>
          <a:off x="10869480" y="568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sp>
      <xdr:nvSpPr>
        <xdr:cNvPr id="1553" name="直線コネクタ 51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31</xdr:row>
      <xdr:rowOff>42480</xdr:rowOff>
    </xdr:from>
    <xdr:to>
      <xdr:col>65</xdr:col>
      <xdr:colOff>107640</xdr:colOff>
      <xdr:row>32</xdr:row>
      <xdr:rowOff>88560</xdr:rowOff>
    </xdr:to>
    <xdr:sp>
      <xdr:nvSpPr>
        <xdr:cNvPr id="1554" name="テキスト ボックス 512"/>
        <xdr:cNvSpPr/>
      </xdr:nvSpPr>
      <xdr:spPr>
        <a:xfrm>
          <a:off x="10869480" y="5357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90</xdr:col>
      <xdr:colOff>2880</xdr:colOff>
      <xdr:row>30</xdr:row>
      <xdr:rowOff>9000</xdr:rowOff>
    </xdr:to>
    <xdr:sp>
      <xdr:nvSpPr>
        <xdr:cNvPr id="1555" name="直線コネクタ 513"/>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29</xdr:row>
      <xdr:rowOff>58680</xdr:rowOff>
    </xdr:from>
    <xdr:to>
      <xdr:col>65</xdr:col>
      <xdr:colOff>107640</xdr:colOff>
      <xdr:row>30</xdr:row>
      <xdr:rowOff>105120</xdr:rowOff>
    </xdr:to>
    <xdr:sp>
      <xdr:nvSpPr>
        <xdr:cNvPr id="1556" name="テキスト ボックス 514"/>
        <xdr:cNvSpPr/>
      </xdr:nvSpPr>
      <xdr:spPr>
        <a:xfrm>
          <a:off x="10869480" y="5030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57" name="直線コネクタ 515"/>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1558" name="テキスト ボックス 516"/>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59" name="災害復旧事業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24120</xdr:rowOff>
    </xdr:from>
    <xdr:to>
      <xdr:col>85</xdr:col>
      <xdr:colOff>126360</xdr:colOff>
      <xdr:row>39</xdr:row>
      <xdr:rowOff>98640</xdr:rowOff>
    </xdr:to>
    <xdr:sp>
      <xdr:nvSpPr>
        <xdr:cNvPr id="1560" name="直線コネクタ 518"/>
        <xdr:cNvSpPr/>
      </xdr:nvSpPr>
      <xdr:spPr>
        <a:xfrm flipV="1">
          <a:off x="14967720" y="5338800"/>
          <a:ext cx="1440" cy="1446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123120</xdr:rowOff>
    </xdr:from>
    <xdr:to>
      <xdr:col>87</xdr:col>
      <xdr:colOff>74880</xdr:colOff>
      <xdr:row>40</xdr:row>
      <xdr:rowOff>169200</xdr:rowOff>
    </xdr:to>
    <xdr:sp>
      <xdr:nvSpPr>
        <xdr:cNvPr id="1561" name="災害復旧事業費最小値テキスト"/>
        <xdr:cNvSpPr/>
      </xdr:nvSpPr>
      <xdr:spPr>
        <a:xfrm>
          <a:off x="15022440" y="6809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98640</xdr:rowOff>
    </xdr:from>
    <xdr:to>
      <xdr:col>86</xdr:col>
      <xdr:colOff>25200</xdr:colOff>
      <xdr:row>39</xdr:row>
      <xdr:rowOff>98640</xdr:rowOff>
    </xdr:to>
    <xdr:sp>
      <xdr:nvSpPr>
        <xdr:cNvPr id="1562" name="直線コネクタ 520"/>
        <xdr:cNvSpPr/>
      </xdr:nvSpPr>
      <xdr:spPr>
        <a:xfrm>
          <a:off x="14880600" y="6784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29</xdr:row>
      <xdr:rowOff>163080</xdr:rowOff>
    </xdr:from>
    <xdr:to>
      <xdr:col>89</xdr:col>
      <xdr:colOff>72720</xdr:colOff>
      <xdr:row>31</xdr:row>
      <xdr:rowOff>38160</xdr:rowOff>
    </xdr:to>
    <xdr:sp>
      <xdr:nvSpPr>
        <xdr:cNvPr id="1563" name="災害復旧事業費最大値テキスト"/>
        <xdr:cNvSpPr/>
      </xdr:nvSpPr>
      <xdr:spPr>
        <a:xfrm>
          <a:off x="15025680" y="5135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442,784</a:t>
          </a:r>
          <a:endParaRPr b="0" lang="en-US" sz="1000" spc="-1" strike="noStrike">
            <a:latin typeface="Times New Roman"/>
          </a:endParaRPr>
        </a:p>
      </xdr:txBody>
    </xdr:sp>
    <xdr:clientData/>
  </xdr:twoCellAnchor>
  <xdr:twoCellAnchor editAs="twoCell">
    <xdr:from>
      <xdr:col>85</xdr:col>
      <xdr:colOff>37800</xdr:colOff>
      <xdr:row>31</xdr:row>
      <xdr:rowOff>24120</xdr:rowOff>
    </xdr:from>
    <xdr:to>
      <xdr:col>86</xdr:col>
      <xdr:colOff>25200</xdr:colOff>
      <xdr:row>31</xdr:row>
      <xdr:rowOff>24120</xdr:rowOff>
    </xdr:to>
    <xdr:sp>
      <xdr:nvSpPr>
        <xdr:cNvPr id="1564" name="直線コネクタ 522"/>
        <xdr:cNvSpPr/>
      </xdr:nvSpPr>
      <xdr:spPr>
        <a:xfrm>
          <a:off x="14880600" y="5338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98640</xdr:rowOff>
    </xdr:from>
    <xdr:to>
      <xdr:col>85</xdr:col>
      <xdr:colOff>126720</xdr:colOff>
      <xdr:row>39</xdr:row>
      <xdr:rowOff>98640</xdr:rowOff>
    </xdr:to>
    <xdr:sp>
      <xdr:nvSpPr>
        <xdr:cNvPr id="1565" name="直線コネクタ 523"/>
        <xdr:cNvSpPr/>
      </xdr:nvSpPr>
      <xdr:spPr>
        <a:xfrm>
          <a:off x="14195160" y="678492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137520</xdr:rowOff>
    </xdr:from>
    <xdr:to>
      <xdr:col>89</xdr:col>
      <xdr:colOff>8280</xdr:colOff>
      <xdr:row>39</xdr:row>
      <xdr:rowOff>12600</xdr:rowOff>
    </xdr:to>
    <xdr:sp>
      <xdr:nvSpPr>
        <xdr:cNvPr id="1566" name="災害復旧事業費平均値テキスト"/>
        <xdr:cNvSpPr/>
      </xdr:nvSpPr>
      <xdr:spPr>
        <a:xfrm>
          <a:off x="15024960" y="6481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38,430</a:t>
          </a:r>
          <a:endParaRPr b="0" lang="en-US" sz="1000" spc="-1" strike="noStrike">
            <a:latin typeface="Times New Roman"/>
          </a:endParaRPr>
        </a:p>
      </xdr:txBody>
    </xdr:sp>
    <xdr:clientData/>
  </xdr:twoCellAnchor>
  <xdr:twoCellAnchor editAs="twoCell">
    <xdr:from>
      <xdr:col>85</xdr:col>
      <xdr:colOff>76320</xdr:colOff>
      <xdr:row>38</xdr:row>
      <xdr:rowOff>93960</xdr:rowOff>
    </xdr:from>
    <xdr:to>
      <xdr:col>86</xdr:col>
      <xdr:colOff>2880</xdr:colOff>
      <xdr:row>39</xdr:row>
      <xdr:rowOff>23760</xdr:rowOff>
    </xdr:to>
    <xdr:sp>
      <xdr:nvSpPr>
        <xdr:cNvPr id="1567" name="フローチャート: 判断 525"/>
        <xdr:cNvSpPr/>
      </xdr:nvSpPr>
      <xdr:spPr>
        <a:xfrm>
          <a:off x="14919120" y="660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92160</xdr:rowOff>
    </xdr:from>
    <xdr:to>
      <xdr:col>81</xdr:col>
      <xdr:colOff>50760</xdr:colOff>
      <xdr:row>39</xdr:row>
      <xdr:rowOff>98640</xdr:rowOff>
    </xdr:to>
    <xdr:sp>
      <xdr:nvSpPr>
        <xdr:cNvPr id="1568" name="直線コネクタ 526"/>
        <xdr:cNvSpPr/>
      </xdr:nvSpPr>
      <xdr:spPr>
        <a:xfrm>
          <a:off x="13385520" y="6778440"/>
          <a:ext cx="809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112320</xdr:rowOff>
    </xdr:from>
    <xdr:to>
      <xdr:col>81</xdr:col>
      <xdr:colOff>101160</xdr:colOff>
      <xdr:row>39</xdr:row>
      <xdr:rowOff>42120</xdr:rowOff>
    </xdr:to>
    <xdr:sp>
      <xdr:nvSpPr>
        <xdr:cNvPr id="1569" name="フローチャート: 判断 527"/>
        <xdr:cNvSpPr/>
      </xdr:nvSpPr>
      <xdr:spPr>
        <a:xfrm>
          <a:off x="14144400" y="6627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79560</xdr:rowOff>
    </xdr:from>
    <xdr:to>
      <xdr:col>82</xdr:col>
      <xdr:colOff>169920</xdr:colOff>
      <xdr:row>38</xdr:row>
      <xdr:rowOff>126000</xdr:rowOff>
    </xdr:to>
    <xdr:sp>
      <xdr:nvSpPr>
        <xdr:cNvPr id="1570" name="テキスト ボックス 528"/>
        <xdr:cNvSpPr/>
      </xdr:nvSpPr>
      <xdr:spPr>
        <a:xfrm>
          <a:off x="13964040" y="642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32,814</a:t>
          </a:r>
          <a:endParaRPr b="0" lang="en-US" sz="1000" spc="-1" strike="noStrike">
            <a:latin typeface="Times New Roman"/>
          </a:endParaRPr>
        </a:p>
      </xdr:txBody>
    </xdr:sp>
    <xdr:clientData/>
  </xdr:twoCellAnchor>
  <xdr:twoCellAnchor editAs="twoCell">
    <xdr:from>
      <xdr:col>72</xdr:col>
      <xdr:colOff>2520</xdr:colOff>
      <xdr:row>39</xdr:row>
      <xdr:rowOff>92160</xdr:rowOff>
    </xdr:from>
    <xdr:to>
      <xdr:col>76</xdr:col>
      <xdr:colOff>114120</xdr:colOff>
      <xdr:row>39</xdr:row>
      <xdr:rowOff>98640</xdr:rowOff>
    </xdr:to>
    <xdr:sp>
      <xdr:nvSpPr>
        <xdr:cNvPr id="1571" name="直線コネクタ 529"/>
        <xdr:cNvSpPr/>
      </xdr:nvSpPr>
      <xdr:spPr>
        <a:xfrm flipV="1">
          <a:off x="12575520" y="6778440"/>
          <a:ext cx="81000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113400</xdr:rowOff>
    </xdr:from>
    <xdr:to>
      <xdr:col>76</xdr:col>
      <xdr:colOff>164520</xdr:colOff>
      <xdr:row>39</xdr:row>
      <xdr:rowOff>43200</xdr:rowOff>
    </xdr:to>
    <xdr:sp>
      <xdr:nvSpPr>
        <xdr:cNvPr id="1572" name="フローチャート: 判断 530"/>
        <xdr:cNvSpPr/>
      </xdr:nvSpPr>
      <xdr:spPr>
        <a:xfrm>
          <a:off x="13334760" y="662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80640</xdr:rowOff>
    </xdr:from>
    <xdr:to>
      <xdr:col>78</xdr:col>
      <xdr:colOff>42840</xdr:colOff>
      <xdr:row>38</xdr:row>
      <xdr:rowOff>127080</xdr:rowOff>
    </xdr:to>
    <xdr:sp>
      <xdr:nvSpPr>
        <xdr:cNvPr id="1573" name="テキスト ボックス 531"/>
        <xdr:cNvSpPr/>
      </xdr:nvSpPr>
      <xdr:spPr>
        <a:xfrm>
          <a:off x="13138560" y="6424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32,493</a:t>
          </a:r>
          <a:endParaRPr b="0" lang="en-US" sz="1000" spc="-1" strike="noStrike">
            <a:latin typeface="Times New Roman"/>
          </a:endParaRPr>
        </a:p>
      </xdr:txBody>
    </xdr:sp>
    <xdr:clientData/>
  </xdr:twoCellAnchor>
  <xdr:twoCellAnchor editAs="twoCell">
    <xdr:from>
      <xdr:col>67</xdr:col>
      <xdr:colOff>50760</xdr:colOff>
      <xdr:row>39</xdr:row>
      <xdr:rowOff>45360</xdr:rowOff>
    </xdr:from>
    <xdr:to>
      <xdr:col>72</xdr:col>
      <xdr:colOff>2520</xdr:colOff>
      <xdr:row>39</xdr:row>
      <xdr:rowOff>98640</xdr:rowOff>
    </xdr:to>
    <xdr:sp>
      <xdr:nvSpPr>
        <xdr:cNvPr id="1574" name="直線コネクタ 532"/>
        <xdr:cNvSpPr/>
      </xdr:nvSpPr>
      <xdr:spPr>
        <a:xfrm>
          <a:off x="11750400" y="6731640"/>
          <a:ext cx="82512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115920</xdr:rowOff>
    </xdr:from>
    <xdr:to>
      <xdr:col>72</xdr:col>
      <xdr:colOff>37800</xdr:colOff>
      <xdr:row>39</xdr:row>
      <xdr:rowOff>45720</xdr:rowOff>
    </xdr:to>
    <xdr:sp>
      <xdr:nvSpPr>
        <xdr:cNvPr id="1575" name="フローチャート: 判断 533"/>
        <xdr:cNvSpPr/>
      </xdr:nvSpPr>
      <xdr:spPr>
        <a:xfrm>
          <a:off x="12525120" y="66308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83160</xdr:rowOff>
    </xdr:from>
    <xdr:to>
      <xdr:col>73</xdr:col>
      <xdr:colOff>106200</xdr:colOff>
      <xdr:row>38</xdr:row>
      <xdr:rowOff>129600</xdr:rowOff>
    </xdr:to>
    <xdr:sp>
      <xdr:nvSpPr>
        <xdr:cNvPr id="1576" name="テキスト ボックス 534"/>
        <xdr:cNvSpPr/>
      </xdr:nvSpPr>
      <xdr:spPr>
        <a:xfrm>
          <a:off x="12328920" y="6426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31,690</a:t>
          </a:r>
          <a:endParaRPr b="0" lang="en-US" sz="1000" spc="-1" strike="noStrike">
            <a:latin typeface="Times New Roman"/>
          </a:endParaRPr>
        </a:p>
      </xdr:txBody>
    </xdr:sp>
    <xdr:clientData/>
  </xdr:twoCellAnchor>
  <xdr:twoCellAnchor editAs="twoCell">
    <xdr:from>
      <xdr:col>67</xdr:col>
      <xdr:colOff>0</xdr:colOff>
      <xdr:row>39</xdr:row>
      <xdr:rowOff>2160</xdr:rowOff>
    </xdr:from>
    <xdr:to>
      <xdr:col>67</xdr:col>
      <xdr:colOff>101160</xdr:colOff>
      <xdr:row>39</xdr:row>
      <xdr:rowOff>103320</xdr:rowOff>
    </xdr:to>
    <xdr:sp>
      <xdr:nvSpPr>
        <xdr:cNvPr id="1577" name="フローチャート: 判断 535"/>
        <xdr:cNvSpPr/>
      </xdr:nvSpPr>
      <xdr:spPr>
        <a:xfrm>
          <a:off x="11699640" y="6688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39</xdr:row>
      <xdr:rowOff>115560</xdr:rowOff>
    </xdr:from>
    <xdr:to>
      <xdr:col>68</xdr:col>
      <xdr:colOff>169920</xdr:colOff>
      <xdr:row>40</xdr:row>
      <xdr:rowOff>161640</xdr:rowOff>
    </xdr:to>
    <xdr:sp>
      <xdr:nvSpPr>
        <xdr:cNvPr id="1578" name="テキスト ボックス 536"/>
        <xdr:cNvSpPr/>
      </xdr:nvSpPr>
      <xdr:spPr>
        <a:xfrm>
          <a:off x="11519280" y="680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14,052</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579" name="テキスト ボックス 537"/>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1580" name="テキスト ボックス 538"/>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581" name="テキスト ボックス 539"/>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1582" name="テキスト ボックス 540"/>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1583" name="テキスト ボックス 541"/>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39</xdr:row>
      <xdr:rowOff>48240</xdr:rowOff>
    </xdr:from>
    <xdr:to>
      <xdr:col>86</xdr:col>
      <xdr:colOff>2880</xdr:colOff>
      <xdr:row>39</xdr:row>
      <xdr:rowOff>149400</xdr:rowOff>
    </xdr:to>
    <xdr:sp>
      <xdr:nvSpPr>
        <xdr:cNvPr id="1584" name="楕円 542"/>
        <xdr:cNvSpPr/>
      </xdr:nvSpPr>
      <xdr:spPr>
        <a:xfrm>
          <a:off x="14919120" y="673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38</xdr:row>
      <xdr:rowOff>154800</xdr:rowOff>
    </xdr:from>
    <xdr:to>
      <xdr:col>87</xdr:col>
      <xdr:colOff>74880</xdr:colOff>
      <xdr:row>40</xdr:row>
      <xdr:rowOff>29520</xdr:rowOff>
    </xdr:to>
    <xdr:sp>
      <xdr:nvSpPr>
        <xdr:cNvPr id="1585" name="災害復旧事業費該当値テキスト"/>
        <xdr:cNvSpPr/>
      </xdr:nvSpPr>
      <xdr:spPr>
        <a:xfrm>
          <a:off x="15022440" y="66697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81</xdr:col>
      <xdr:colOff>0</xdr:colOff>
      <xdr:row>39</xdr:row>
      <xdr:rowOff>48240</xdr:rowOff>
    </xdr:from>
    <xdr:to>
      <xdr:col>81</xdr:col>
      <xdr:colOff>101160</xdr:colOff>
      <xdr:row>39</xdr:row>
      <xdr:rowOff>149400</xdr:rowOff>
    </xdr:to>
    <xdr:sp>
      <xdr:nvSpPr>
        <xdr:cNvPr id="1586" name="楕円 544"/>
        <xdr:cNvSpPr/>
      </xdr:nvSpPr>
      <xdr:spPr>
        <a:xfrm>
          <a:off x="14144400" y="673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39</xdr:row>
      <xdr:rowOff>161280</xdr:rowOff>
    </xdr:from>
    <xdr:to>
      <xdr:col>82</xdr:col>
      <xdr:colOff>14040</xdr:colOff>
      <xdr:row>41</xdr:row>
      <xdr:rowOff>36000</xdr:rowOff>
    </xdr:to>
    <xdr:sp>
      <xdr:nvSpPr>
        <xdr:cNvPr id="1587" name="テキスト ボックス 545"/>
        <xdr:cNvSpPr/>
      </xdr:nvSpPr>
      <xdr:spPr>
        <a:xfrm>
          <a:off x="1408824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76</xdr:col>
      <xdr:colOff>63360</xdr:colOff>
      <xdr:row>39</xdr:row>
      <xdr:rowOff>41400</xdr:rowOff>
    </xdr:from>
    <xdr:to>
      <xdr:col>76</xdr:col>
      <xdr:colOff>164520</xdr:colOff>
      <xdr:row>39</xdr:row>
      <xdr:rowOff>142560</xdr:rowOff>
    </xdr:to>
    <xdr:sp>
      <xdr:nvSpPr>
        <xdr:cNvPr id="1588" name="楕円 546"/>
        <xdr:cNvSpPr/>
      </xdr:nvSpPr>
      <xdr:spPr>
        <a:xfrm>
          <a:off x="13334760" y="6727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154800</xdr:rowOff>
    </xdr:from>
    <xdr:to>
      <xdr:col>78</xdr:col>
      <xdr:colOff>11160</xdr:colOff>
      <xdr:row>41</xdr:row>
      <xdr:rowOff>29520</xdr:rowOff>
    </xdr:to>
    <xdr:sp>
      <xdr:nvSpPr>
        <xdr:cNvPr id="1589" name="テキスト ボックス 547"/>
        <xdr:cNvSpPr/>
      </xdr:nvSpPr>
      <xdr:spPr>
        <a:xfrm>
          <a:off x="13170600" y="6841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2,015</a:t>
          </a:r>
          <a:endParaRPr b="0" lang="en-US" sz="1000" spc="-1" strike="noStrike">
            <a:latin typeface="Times New Roman"/>
          </a:endParaRPr>
        </a:p>
      </xdr:txBody>
    </xdr:sp>
    <xdr:clientData/>
  </xdr:twoCellAnchor>
  <xdr:twoCellAnchor editAs="twoCell">
    <xdr:from>
      <xdr:col>71</xdr:col>
      <xdr:colOff>127080</xdr:colOff>
      <xdr:row>39</xdr:row>
      <xdr:rowOff>48240</xdr:rowOff>
    </xdr:from>
    <xdr:to>
      <xdr:col>72</xdr:col>
      <xdr:colOff>37800</xdr:colOff>
      <xdr:row>39</xdr:row>
      <xdr:rowOff>149400</xdr:rowOff>
    </xdr:to>
    <xdr:sp>
      <xdr:nvSpPr>
        <xdr:cNvPr id="1590" name="楕円 548"/>
        <xdr:cNvSpPr/>
      </xdr:nvSpPr>
      <xdr:spPr>
        <a:xfrm>
          <a:off x="12525120" y="67345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39</xdr:row>
      <xdr:rowOff>161280</xdr:rowOff>
    </xdr:from>
    <xdr:to>
      <xdr:col>72</xdr:col>
      <xdr:colOff>124920</xdr:colOff>
      <xdr:row>41</xdr:row>
      <xdr:rowOff>36000</xdr:rowOff>
    </xdr:to>
    <xdr:sp>
      <xdr:nvSpPr>
        <xdr:cNvPr id="1591" name="テキスト ボックス 549"/>
        <xdr:cNvSpPr/>
      </xdr:nvSpPr>
      <xdr:spPr>
        <a:xfrm>
          <a:off x="1245312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67</xdr:col>
      <xdr:colOff>0</xdr:colOff>
      <xdr:row>38</xdr:row>
      <xdr:rowOff>166320</xdr:rowOff>
    </xdr:from>
    <xdr:to>
      <xdr:col>67</xdr:col>
      <xdr:colOff>101160</xdr:colOff>
      <xdr:row>39</xdr:row>
      <xdr:rowOff>96120</xdr:rowOff>
    </xdr:to>
    <xdr:sp>
      <xdr:nvSpPr>
        <xdr:cNvPr id="1592" name="楕円 550"/>
        <xdr:cNvSpPr/>
      </xdr:nvSpPr>
      <xdr:spPr>
        <a:xfrm>
          <a:off x="11699640" y="6681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133560</xdr:rowOff>
    </xdr:from>
    <xdr:to>
      <xdr:col>68</xdr:col>
      <xdr:colOff>169920</xdr:colOff>
      <xdr:row>39</xdr:row>
      <xdr:rowOff>8640</xdr:rowOff>
    </xdr:to>
    <xdr:sp>
      <xdr:nvSpPr>
        <xdr:cNvPr id="1593" name="テキスト ボックス 551"/>
        <xdr:cNvSpPr/>
      </xdr:nvSpPr>
      <xdr:spPr>
        <a:xfrm>
          <a:off x="11519280" y="647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16,332</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594" name="正方形/長方形 552"/>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595" name="正方形/長方形 553"/>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596" name="正方形/長方形 554"/>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597" name="正方形/長方形 555"/>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598" name="正方形/長方形 556"/>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599" name="正方形/長方形 557"/>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00" name="正方形/長方形 558"/>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01" name="正方形/長方形 559"/>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602" name="テキスト ボックス 560"/>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03" name="直線コネクタ 56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04" name="直線コネクタ 562"/>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18000</xdr:rowOff>
    </xdr:from>
    <xdr:to>
      <xdr:col>65</xdr:col>
      <xdr:colOff>77040</xdr:colOff>
      <xdr:row>55</xdr:row>
      <xdr:rowOff>64440</xdr:rowOff>
    </xdr:to>
    <xdr:sp>
      <xdr:nvSpPr>
        <xdr:cNvPr id="1605" name="テキスト ボックス 563"/>
        <xdr:cNvSpPr/>
      </xdr:nvSpPr>
      <xdr:spPr>
        <a:xfrm>
          <a:off x="111826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06" name="直線コネクタ 564"/>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77040</xdr:colOff>
      <xdr:row>48</xdr:row>
      <xdr:rowOff>121320</xdr:rowOff>
    </xdr:to>
    <xdr:sp>
      <xdr:nvSpPr>
        <xdr:cNvPr id="1607" name="テキスト ボックス 565"/>
        <xdr:cNvSpPr/>
      </xdr:nvSpPr>
      <xdr:spPr>
        <a:xfrm>
          <a:off x="111826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08" name="失業対策事業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09" name="直線コネクタ 567"/>
        <xdr:cNvSpPr/>
      </xdr:nvSpPr>
      <xdr:spPr>
        <a:xfrm>
          <a:off x="14967720" y="939780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74880</xdr:colOff>
      <xdr:row>56</xdr:row>
      <xdr:rowOff>76680</xdr:rowOff>
    </xdr:to>
    <xdr:sp>
      <xdr:nvSpPr>
        <xdr:cNvPr id="1610" name="失業対策事業費最小値テキスト"/>
        <xdr:cNvSpPr/>
      </xdr:nvSpPr>
      <xdr:spPr>
        <a:xfrm>
          <a:off x="15022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11" name="直線コネクタ 569"/>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74880</xdr:colOff>
      <xdr:row>54</xdr:row>
      <xdr:rowOff>77040</xdr:rowOff>
    </xdr:to>
    <xdr:sp>
      <xdr:nvSpPr>
        <xdr:cNvPr id="1612" name="失業対策事業費最大値テキスト"/>
        <xdr:cNvSpPr/>
      </xdr:nvSpPr>
      <xdr:spPr>
        <a:xfrm>
          <a:off x="1502244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13" name="直線コネクタ 571"/>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14" name="直線コネクタ 572"/>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74880</xdr:colOff>
      <xdr:row>55</xdr:row>
      <xdr:rowOff>134280</xdr:rowOff>
    </xdr:to>
    <xdr:sp>
      <xdr:nvSpPr>
        <xdr:cNvPr id="1615" name="失業対策事業費平均値テキスト"/>
        <xdr:cNvSpPr/>
      </xdr:nvSpPr>
      <xdr:spPr>
        <a:xfrm>
          <a:off x="1502244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16" name="フローチャート: 判断 574"/>
        <xdr:cNvSpPr/>
      </xdr:nvSpPr>
      <xdr:spPr>
        <a:xfrm>
          <a:off x="149191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17" name="直線コネクタ 575"/>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18" name="フローチャート: 判断 576"/>
        <xdr:cNvSpPr/>
      </xdr:nvSpPr>
      <xdr:spPr>
        <a:xfrm>
          <a:off x="1414440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xdr:nvSpPr>
        <xdr:cNvPr id="1619" name="テキスト ボックス 577"/>
        <xdr:cNvSpPr/>
      </xdr:nvSpPr>
      <xdr:spPr>
        <a:xfrm>
          <a:off x="140882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20" name="直線コネクタ 578"/>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21" name="フローチャート: 判断 579"/>
        <xdr:cNvSpPr/>
      </xdr:nvSpPr>
      <xdr:spPr>
        <a:xfrm>
          <a:off x="1333476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76680</xdr:rowOff>
    </xdr:to>
    <xdr:sp>
      <xdr:nvSpPr>
        <xdr:cNvPr id="1622" name="テキスト ボックス 580"/>
        <xdr:cNvSpPr/>
      </xdr:nvSpPr>
      <xdr:spPr>
        <a:xfrm>
          <a:off x="132786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23" name="直線コネクタ 581"/>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24" name="フローチャート: 判断 582"/>
        <xdr:cNvSpPr/>
      </xdr:nvSpPr>
      <xdr:spPr>
        <a:xfrm>
          <a:off x="12525120" y="9347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124920</xdr:colOff>
      <xdr:row>56</xdr:row>
      <xdr:rowOff>76680</xdr:rowOff>
    </xdr:to>
    <xdr:sp>
      <xdr:nvSpPr>
        <xdr:cNvPr id="1625" name="テキスト ボックス 583"/>
        <xdr:cNvSpPr/>
      </xdr:nvSpPr>
      <xdr:spPr>
        <a:xfrm>
          <a:off x="124531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26" name="フローチャート: 判断 584"/>
        <xdr:cNvSpPr/>
      </xdr:nvSpPr>
      <xdr:spPr>
        <a:xfrm>
          <a:off x="1169964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xdr:nvSpPr>
        <xdr:cNvPr id="1627" name="テキスト ボックス 585"/>
        <xdr:cNvSpPr/>
      </xdr:nvSpPr>
      <xdr:spPr>
        <a:xfrm>
          <a:off x="1164348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28" name="テキスト ボックス 586"/>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1629" name="テキスト ボックス 587"/>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30" name="テキスト ボックス 588"/>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1631" name="テキスト ボックス 589"/>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1632" name="テキスト ボックス 590"/>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33" name="楕円 591"/>
        <xdr:cNvSpPr/>
      </xdr:nvSpPr>
      <xdr:spPr>
        <a:xfrm>
          <a:off x="149191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74880</xdr:colOff>
      <xdr:row>55</xdr:row>
      <xdr:rowOff>20160</xdr:rowOff>
    </xdr:to>
    <xdr:sp>
      <xdr:nvSpPr>
        <xdr:cNvPr id="1634" name="失業対策事業費該当値テキスト"/>
        <xdr:cNvSpPr/>
      </xdr:nvSpPr>
      <xdr:spPr>
        <a:xfrm>
          <a:off x="1502244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35" name="楕円 593"/>
        <xdr:cNvSpPr/>
      </xdr:nvSpPr>
      <xdr:spPr>
        <a:xfrm>
          <a:off x="1414440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xdr:nvSpPr>
        <xdr:cNvPr id="1636" name="テキスト ボックス 594"/>
        <xdr:cNvSpPr/>
      </xdr:nvSpPr>
      <xdr:spPr>
        <a:xfrm>
          <a:off x="140882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37" name="楕円 595"/>
        <xdr:cNvSpPr/>
      </xdr:nvSpPr>
      <xdr:spPr>
        <a:xfrm>
          <a:off x="1333476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102600</xdr:rowOff>
    </xdr:to>
    <xdr:sp>
      <xdr:nvSpPr>
        <xdr:cNvPr id="1638" name="テキスト ボックス 596"/>
        <xdr:cNvSpPr/>
      </xdr:nvSpPr>
      <xdr:spPr>
        <a:xfrm>
          <a:off x="132786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39" name="楕円 597"/>
        <xdr:cNvSpPr/>
      </xdr:nvSpPr>
      <xdr:spPr>
        <a:xfrm>
          <a:off x="12525120" y="93470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124920</xdr:colOff>
      <xdr:row>54</xdr:row>
      <xdr:rowOff>102600</xdr:rowOff>
    </xdr:to>
    <xdr:sp>
      <xdr:nvSpPr>
        <xdr:cNvPr id="1640" name="テキスト ボックス 598"/>
        <xdr:cNvSpPr/>
      </xdr:nvSpPr>
      <xdr:spPr>
        <a:xfrm>
          <a:off x="124531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1" name="楕円 599"/>
        <xdr:cNvSpPr/>
      </xdr:nvSpPr>
      <xdr:spPr>
        <a:xfrm>
          <a:off x="1169964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xdr:nvSpPr>
        <xdr:cNvPr id="1642" name="テキスト ボックス 600"/>
        <xdr:cNvSpPr/>
      </xdr:nvSpPr>
      <xdr:spPr>
        <a:xfrm>
          <a:off x="1164348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43" name="正方形/長方形 601"/>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44" name="正方形/長方形 602"/>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45" name="正方形/長方形 603"/>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18/45</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46" name="正方形/長方形 604"/>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47" name="正方形/長方形 605"/>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44,159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48" name="正方形/長方形 606"/>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49" name="正方形/長方形 607"/>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67,792</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50" name="正方形/長方形 608"/>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51" name="テキスト ボックス 609"/>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52" name="直線コネクタ 610"/>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90</xdr:col>
      <xdr:colOff>2880</xdr:colOff>
      <xdr:row>78</xdr:row>
      <xdr:rowOff>139680</xdr:rowOff>
    </xdr:to>
    <xdr:sp>
      <xdr:nvSpPr>
        <xdr:cNvPr id="1653" name="直線コネクタ 611"/>
        <xdr:cNvSpPr/>
      </xdr:nvSpPr>
      <xdr:spPr>
        <a:xfrm>
          <a:off x="1141380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18000</xdr:rowOff>
    </xdr:from>
    <xdr:to>
      <xdr:col>65</xdr:col>
      <xdr:colOff>77040</xdr:colOff>
      <xdr:row>79</xdr:row>
      <xdr:rowOff>64440</xdr:rowOff>
    </xdr:to>
    <xdr:sp>
      <xdr:nvSpPr>
        <xdr:cNvPr id="1654" name="テキスト ボックス 612"/>
        <xdr:cNvSpPr/>
      </xdr:nvSpPr>
      <xdr:spPr>
        <a:xfrm>
          <a:off x="111826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sp>
      <xdr:nvSpPr>
        <xdr:cNvPr id="1655" name="直線コネクタ 613"/>
        <xdr:cNvSpPr/>
      </xdr:nvSpPr>
      <xdr:spPr>
        <a:xfrm>
          <a:off x="1141380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75240</xdr:rowOff>
    </xdr:from>
    <xdr:to>
      <xdr:col>65</xdr:col>
      <xdr:colOff>107640</xdr:colOff>
      <xdr:row>76</xdr:row>
      <xdr:rowOff>121320</xdr:rowOff>
    </xdr:to>
    <xdr:sp>
      <xdr:nvSpPr>
        <xdr:cNvPr id="1656" name="テキスト ボックス 614"/>
        <xdr:cNvSpPr/>
      </xdr:nvSpPr>
      <xdr:spPr>
        <a:xfrm>
          <a:off x="1086948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sp>
      <xdr:nvSpPr>
        <xdr:cNvPr id="1657" name="直線コネクタ 615"/>
        <xdr:cNvSpPr/>
      </xdr:nvSpPr>
      <xdr:spPr>
        <a:xfrm>
          <a:off x="1141380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72</xdr:row>
      <xdr:rowOff>132120</xdr:rowOff>
    </xdr:from>
    <xdr:to>
      <xdr:col>65</xdr:col>
      <xdr:colOff>107640</xdr:colOff>
      <xdr:row>74</xdr:row>
      <xdr:rowOff>7200</xdr:rowOff>
    </xdr:to>
    <xdr:sp>
      <xdr:nvSpPr>
        <xdr:cNvPr id="1658" name="テキスト ボックス 616"/>
        <xdr:cNvSpPr/>
      </xdr:nvSpPr>
      <xdr:spPr>
        <a:xfrm>
          <a:off x="1086948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sp>
      <xdr:nvSpPr>
        <xdr:cNvPr id="1659" name="直線コネクタ 617"/>
        <xdr:cNvSpPr/>
      </xdr:nvSpPr>
      <xdr:spPr>
        <a:xfrm>
          <a:off x="1141380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18000</xdr:rowOff>
    </xdr:from>
    <xdr:to>
      <xdr:col>65</xdr:col>
      <xdr:colOff>107640</xdr:colOff>
      <xdr:row>71</xdr:row>
      <xdr:rowOff>64440</xdr:rowOff>
    </xdr:to>
    <xdr:sp>
      <xdr:nvSpPr>
        <xdr:cNvPr id="1660" name="テキスト ボックス 618"/>
        <xdr:cNvSpPr/>
      </xdr:nvSpPr>
      <xdr:spPr>
        <a:xfrm>
          <a:off x="1086948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61" name="直線コネクタ 619"/>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1662" name="テキスト ボックス 620"/>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63" name="公債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26280</xdr:rowOff>
    </xdr:from>
    <xdr:to>
      <xdr:col>85</xdr:col>
      <xdr:colOff>126360</xdr:colOff>
      <xdr:row>78</xdr:row>
      <xdr:rowOff>137880</xdr:rowOff>
    </xdr:to>
    <xdr:sp>
      <xdr:nvSpPr>
        <xdr:cNvPr id="1664" name="直線コネクタ 622"/>
        <xdr:cNvSpPr/>
      </xdr:nvSpPr>
      <xdr:spPr>
        <a:xfrm flipV="1">
          <a:off x="14967720" y="12198960"/>
          <a:ext cx="1440" cy="1311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78</xdr:row>
      <xdr:rowOff>162360</xdr:rowOff>
    </xdr:from>
    <xdr:to>
      <xdr:col>88</xdr:col>
      <xdr:colOff>28800</xdr:colOff>
      <xdr:row>80</xdr:row>
      <xdr:rowOff>37080</xdr:rowOff>
    </xdr:to>
    <xdr:sp>
      <xdr:nvSpPr>
        <xdr:cNvPr id="1665" name="公債費最小値テキスト"/>
        <xdr:cNvSpPr/>
      </xdr:nvSpPr>
      <xdr:spPr>
        <a:xfrm>
          <a:off x="15023880" y="13535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85</xdr:col>
      <xdr:colOff>37800</xdr:colOff>
      <xdr:row>78</xdr:row>
      <xdr:rowOff>137880</xdr:rowOff>
    </xdr:from>
    <xdr:to>
      <xdr:col>86</xdr:col>
      <xdr:colOff>25200</xdr:colOff>
      <xdr:row>78</xdr:row>
      <xdr:rowOff>137880</xdr:rowOff>
    </xdr:to>
    <xdr:sp>
      <xdr:nvSpPr>
        <xdr:cNvPr id="1666" name="直線コネクタ 624"/>
        <xdr:cNvSpPr/>
      </xdr:nvSpPr>
      <xdr:spPr>
        <a:xfrm>
          <a:off x="14880600" y="13510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69</xdr:row>
      <xdr:rowOff>165240</xdr:rowOff>
    </xdr:from>
    <xdr:to>
      <xdr:col>89</xdr:col>
      <xdr:colOff>72720</xdr:colOff>
      <xdr:row>71</xdr:row>
      <xdr:rowOff>40320</xdr:rowOff>
    </xdr:to>
    <xdr:sp>
      <xdr:nvSpPr>
        <xdr:cNvPr id="1667" name="公債費最大値テキスト"/>
        <xdr:cNvSpPr/>
      </xdr:nvSpPr>
      <xdr:spPr>
        <a:xfrm>
          <a:off x="15025680" y="11995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574,526</a:t>
          </a:r>
          <a:endParaRPr b="0" lang="en-US" sz="1000" spc="-1" strike="noStrike">
            <a:latin typeface="Times New Roman"/>
          </a:endParaRPr>
        </a:p>
      </xdr:txBody>
    </xdr:sp>
    <xdr:clientData/>
  </xdr:twoCellAnchor>
  <xdr:twoCellAnchor editAs="twoCell">
    <xdr:from>
      <xdr:col>85</xdr:col>
      <xdr:colOff>37800</xdr:colOff>
      <xdr:row>71</xdr:row>
      <xdr:rowOff>26280</xdr:rowOff>
    </xdr:from>
    <xdr:to>
      <xdr:col>86</xdr:col>
      <xdr:colOff>25200</xdr:colOff>
      <xdr:row>71</xdr:row>
      <xdr:rowOff>26280</xdr:rowOff>
    </xdr:to>
    <xdr:sp>
      <xdr:nvSpPr>
        <xdr:cNvPr id="1668" name="直線コネクタ 626"/>
        <xdr:cNvSpPr/>
      </xdr:nvSpPr>
      <xdr:spPr>
        <a:xfrm>
          <a:off x="14880600" y="12198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76</xdr:row>
      <xdr:rowOff>58680</xdr:rowOff>
    </xdr:from>
    <xdr:to>
      <xdr:col>85</xdr:col>
      <xdr:colOff>126720</xdr:colOff>
      <xdr:row>76</xdr:row>
      <xdr:rowOff>87480</xdr:rowOff>
    </xdr:to>
    <xdr:sp>
      <xdr:nvSpPr>
        <xdr:cNvPr id="1669" name="直線コネクタ 627"/>
        <xdr:cNvSpPr/>
      </xdr:nvSpPr>
      <xdr:spPr>
        <a:xfrm flipV="1">
          <a:off x="14195160" y="13088880"/>
          <a:ext cx="77436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76</xdr:row>
      <xdr:rowOff>81000</xdr:rowOff>
    </xdr:from>
    <xdr:to>
      <xdr:col>89</xdr:col>
      <xdr:colOff>72720</xdr:colOff>
      <xdr:row>77</xdr:row>
      <xdr:rowOff>127440</xdr:rowOff>
    </xdr:to>
    <xdr:sp>
      <xdr:nvSpPr>
        <xdr:cNvPr id="1670" name="公債費平均値テキスト"/>
        <xdr:cNvSpPr/>
      </xdr:nvSpPr>
      <xdr:spPr>
        <a:xfrm>
          <a:off x="15025680" y="1311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152,939</a:t>
          </a:r>
          <a:endParaRPr b="0" lang="en-US" sz="1000" spc="-1" strike="noStrike">
            <a:latin typeface="Times New Roman"/>
          </a:endParaRPr>
        </a:p>
      </xdr:txBody>
    </xdr:sp>
    <xdr:clientData/>
  </xdr:twoCellAnchor>
  <xdr:twoCellAnchor editAs="twoCell">
    <xdr:from>
      <xdr:col>85</xdr:col>
      <xdr:colOff>76320</xdr:colOff>
      <xdr:row>76</xdr:row>
      <xdr:rowOff>82080</xdr:rowOff>
    </xdr:from>
    <xdr:to>
      <xdr:col>86</xdr:col>
      <xdr:colOff>2880</xdr:colOff>
      <xdr:row>77</xdr:row>
      <xdr:rowOff>11880</xdr:rowOff>
    </xdr:to>
    <xdr:sp>
      <xdr:nvSpPr>
        <xdr:cNvPr id="1671" name="フローチャート: 判断 629"/>
        <xdr:cNvSpPr/>
      </xdr:nvSpPr>
      <xdr:spPr>
        <a:xfrm>
          <a:off x="14919120" y="1311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87480</xdr:rowOff>
    </xdr:from>
    <xdr:to>
      <xdr:col>81</xdr:col>
      <xdr:colOff>50760</xdr:colOff>
      <xdr:row>76</xdr:row>
      <xdr:rowOff>104040</xdr:rowOff>
    </xdr:to>
    <xdr:sp>
      <xdr:nvSpPr>
        <xdr:cNvPr id="1672" name="直線コネクタ 630"/>
        <xdr:cNvSpPr/>
      </xdr:nvSpPr>
      <xdr:spPr>
        <a:xfrm flipV="1">
          <a:off x="13385520" y="13117680"/>
          <a:ext cx="8096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76</xdr:row>
      <xdr:rowOff>139680</xdr:rowOff>
    </xdr:from>
    <xdr:to>
      <xdr:col>81</xdr:col>
      <xdr:colOff>101160</xdr:colOff>
      <xdr:row>77</xdr:row>
      <xdr:rowOff>69480</xdr:rowOff>
    </xdr:to>
    <xdr:sp>
      <xdr:nvSpPr>
        <xdr:cNvPr id="1673" name="フローチャート: 判断 631"/>
        <xdr:cNvSpPr/>
      </xdr:nvSpPr>
      <xdr:spPr>
        <a:xfrm>
          <a:off x="14144400" y="1316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77</xdr:row>
      <xdr:rowOff>81360</xdr:rowOff>
    </xdr:from>
    <xdr:to>
      <xdr:col>83</xdr:col>
      <xdr:colOff>27360</xdr:colOff>
      <xdr:row>78</xdr:row>
      <xdr:rowOff>127800</xdr:rowOff>
    </xdr:to>
    <xdr:sp>
      <xdr:nvSpPr>
        <xdr:cNvPr id="1674" name="テキスト ボックス 632"/>
        <xdr:cNvSpPr/>
      </xdr:nvSpPr>
      <xdr:spPr>
        <a:xfrm>
          <a:off x="13932360" y="13282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127,780</a:t>
          </a:r>
          <a:endParaRPr b="0" lang="en-US" sz="1000" spc="-1" strike="noStrike">
            <a:latin typeface="Times New Roman"/>
          </a:endParaRPr>
        </a:p>
      </xdr:txBody>
    </xdr:sp>
    <xdr:clientData/>
  </xdr:twoCellAnchor>
  <xdr:twoCellAnchor editAs="twoCell">
    <xdr:from>
      <xdr:col>72</xdr:col>
      <xdr:colOff>2520</xdr:colOff>
      <xdr:row>76</xdr:row>
      <xdr:rowOff>104040</xdr:rowOff>
    </xdr:from>
    <xdr:to>
      <xdr:col>76</xdr:col>
      <xdr:colOff>114120</xdr:colOff>
      <xdr:row>76</xdr:row>
      <xdr:rowOff>149400</xdr:rowOff>
    </xdr:to>
    <xdr:sp>
      <xdr:nvSpPr>
        <xdr:cNvPr id="1675" name="直線コネクタ 633"/>
        <xdr:cNvSpPr/>
      </xdr:nvSpPr>
      <xdr:spPr>
        <a:xfrm flipV="1">
          <a:off x="12575520" y="13134240"/>
          <a:ext cx="810000" cy="4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143640</xdr:rowOff>
    </xdr:from>
    <xdr:to>
      <xdr:col>76</xdr:col>
      <xdr:colOff>164520</xdr:colOff>
      <xdr:row>77</xdr:row>
      <xdr:rowOff>73440</xdr:rowOff>
    </xdr:to>
    <xdr:sp>
      <xdr:nvSpPr>
        <xdr:cNvPr id="1676" name="フローチャート: 判断 634"/>
        <xdr:cNvSpPr/>
      </xdr:nvSpPr>
      <xdr:spPr>
        <a:xfrm>
          <a:off x="13334760" y="1317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77</xdr:row>
      <xdr:rowOff>85680</xdr:rowOff>
    </xdr:from>
    <xdr:to>
      <xdr:col>78</xdr:col>
      <xdr:colOff>75240</xdr:colOff>
      <xdr:row>78</xdr:row>
      <xdr:rowOff>132120</xdr:rowOff>
    </xdr:to>
    <xdr:sp>
      <xdr:nvSpPr>
        <xdr:cNvPr id="1677" name="テキスト ボックス 635"/>
        <xdr:cNvSpPr/>
      </xdr:nvSpPr>
      <xdr:spPr>
        <a:xfrm>
          <a:off x="13107240" y="1328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125,989</a:t>
          </a:r>
          <a:endParaRPr b="0" lang="en-US" sz="1000" spc="-1" strike="noStrike">
            <a:latin typeface="Times New Roman"/>
          </a:endParaRPr>
        </a:p>
      </xdr:txBody>
    </xdr:sp>
    <xdr:clientData/>
  </xdr:twoCellAnchor>
  <xdr:twoCellAnchor editAs="twoCell">
    <xdr:from>
      <xdr:col>67</xdr:col>
      <xdr:colOff>50760</xdr:colOff>
      <xdr:row>76</xdr:row>
      <xdr:rowOff>149400</xdr:rowOff>
    </xdr:from>
    <xdr:to>
      <xdr:col>72</xdr:col>
      <xdr:colOff>2520</xdr:colOff>
      <xdr:row>76</xdr:row>
      <xdr:rowOff>169920</xdr:rowOff>
    </xdr:to>
    <xdr:sp>
      <xdr:nvSpPr>
        <xdr:cNvPr id="1678" name="直線コネクタ 636"/>
        <xdr:cNvSpPr/>
      </xdr:nvSpPr>
      <xdr:spPr>
        <a:xfrm flipV="1">
          <a:off x="11750400" y="1317960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76</xdr:row>
      <xdr:rowOff>150480</xdr:rowOff>
    </xdr:from>
    <xdr:to>
      <xdr:col>72</xdr:col>
      <xdr:colOff>37800</xdr:colOff>
      <xdr:row>77</xdr:row>
      <xdr:rowOff>80280</xdr:rowOff>
    </xdr:to>
    <xdr:sp>
      <xdr:nvSpPr>
        <xdr:cNvPr id="1679" name="フローチャート: 判断 637"/>
        <xdr:cNvSpPr/>
      </xdr:nvSpPr>
      <xdr:spPr>
        <a:xfrm>
          <a:off x="12525120" y="131806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77</xdr:row>
      <xdr:rowOff>92160</xdr:rowOff>
    </xdr:from>
    <xdr:to>
      <xdr:col>73</xdr:col>
      <xdr:colOff>138240</xdr:colOff>
      <xdr:row>78</xdr:row>
      <xdr:rowOff>138600</xdr:rowOff>
    </xdr:to>
    <xdr:sp>
      <xdr:nvSpPr>
        <xdr:cNvPr id="1680" name="テキスト ボックス 638"/>
        <xdr:cNvSpPr/>
      </xdr:nvSpPr>
      <xdr:spPr>
        <a:xfrm>
          <a:off x="12297240" y="1329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123,091</a:t>
          </a:r>
          <a:endParaRPr b="0" lang="en-US" sz="1000" spc="-1" strike="noStrike">
            <a:latin typeface="Times New Roman"/>
          </a:endParaRPr>
        </a:p>
      </xdr:txBody>
    </xdr:sp>
    <xdr:clientData/>
  </xdr:twoCellAnchor>
  <xdr:twoCellAnchor editAs="twoCell">
    <xdr:from>
      <xdr:col>67</xdr:col>
      <xdr:colOff>0</xdr:colOff>
      <xdr:row>76</xdr:row>
      <xdr:rowOff>169200</xdr:rowOff>
    </xdr:from>
    <xdr:to>
      <xdr:col>67</xdr:col>
      <xdr:colOff>101160</xdr:colOff>
      <xdr:row>77</xdr:row>
      <xdr:rowOff>99000</xdr:rowOff>
    </xdr:to>
    <xdr:sp>
      <xdr:nvSpPr>
        <xdr:cNvPr id="1681" name="フローチャート: 判断 639"/>
        <xdr:cNvSpPr/>
      </xdr:nvSpPr>
      <xdr:spPr>
        <a:xfrm>
          <a:off x="11699640" y="13199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77</xdr:row>
      <xdr:rowOff>111240</xdr:rowOff>
    </xdr:from>
    <xdr:to>
      <xdr:col>69</xdr:col>
      <xdr:colOff>27360</xdr:colOff>
      <xdr:row>78</xdr:row>
      <xdr:rowOff>157680</xdr:rowOff>
    </xdr:to>
    <xdr:sp>
      <xdr:nvSpPr>
        <xdr:cNvPr id="1682" name="テキスト ボックス 640"/>
        <xdr:cNvSpPr/>
      </xdr:nvSpPr>
      <xdr:spPr>
        <a:xfrm>
          <a:off x="11487600" y="13312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114,830</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683" name="テキスト ボックス 641"/>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1684" name="テキスト ボックス 642"/>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685" name="テキスト ボックス 643"/>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1686" name="テキスト ボックス 644"/>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1687" name="テキスト ボックス 645"/>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76</xdr:row>
      <xdr:rowOff>7920</xdr:rowOff>
    </xdr:from>
    <xdr:to>
      <xdr:col>86</xdr:col>
      <xdr:colOff>2880</xdr:colOff>
      <xdr:row>76</xdr:row>
      <xdr:rowOff>109080</xdr:rowOff>
    </xdr:to>
    <xdr:sp>
      <xdr:nvSpPr>
        <xdr:cNvPr id="1688" name="楕円 646"/>
        <xdr:cNvSpPr/>
      </xdr:nvSpPr>
      <xdr:spPr>
        <a:xfrm>
          <a:off x="14919120" y="1303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75</xdr:row>
      <xdr:rowOff>51480</xdr:rowOff>
    </xdr:from>
    <xdr:to>
      <xdr:col>89</xdr:col>
      <xdr:colOff>72720</xdr:colOff>
      <xdr:row>76</xdr:row>
      <xdr:rowOff>97560</xdr:rowOff>
    </xdr:to>
    <xdr:sp>
      <xdr:nvSpPr>
        <xdr:cNvPr id="1689" name="公債費該当値テキスト"/>
        <xdr:cNvSpPr/>
      </xdr:nvSpPr>
      <xdr:spPr>
        <a:xfrm>
          <a:off x="15025680" y="12909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185,354</a:t>
          </a:r>
          <a:endParaRPr b="0" lang="en-US" sz="1000" spc="-1" strike="noStrike">
            <a:latin typeface="Times New Roman"/>
          </a:endParaRPr>
        </a:p>
      </xdr:txBody>
    </xdr:sp>
    <xdr:clientData/>
  </xdr:twoCellAnchor>
  <xdr:twoCellAnchor editAs="twoCell">
    <xdr:from>
      <xdr:col>81</xdr:col>
      <xdr:colOff>0</xdr:colOff>
      <xdr:row>76</xdr:row>
      <xdr:rowOff>36720</xdr:rowOff>
    </xdr:from>
    <xdr:to>
      <xdr:col>81</xdr:col>
      <xdr:colOff>101160</xdr:colOff>
      <xdr:row>76</xdr:row>
      <xdr:rowOff>137880</xdr:rowOff>
    </xdr:to>
    <xdr:sp>
      <xdr:nvSpPr>
        <xdr:cNvPr id="1690" name="楕円 648"/>
        <xdr:cNvSpPr/>
      </xdr:nvSpPr>
      <xdr:spPr>
        <a:xfrm>
          <a:off x="14144400" y="1306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75</xdr:row>
      <xdr:rowOff>3960</xdr:rowOff>
    </xdr:from>
    <xdr:to>
      <xdr:col>83</xdr:col>
      <xdr:colOff>27360</xdr:colOff>
      <xdr:row>76</xdr:row>
      <xdr:rowOff>50040</xdr:rowOff>
    </xdr:to>
    <xdr:sp>
      <xdr:nvSpPr>
        <xdr:cNvPr id="1691" name="テキスト ボックス 649"/>
        <xdr:cNvSpPr/>
      </xdr:nvSpPr>
      <xdr:spPr>
        <a:xfrm>
          <a:off x="13932360" y="12862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172,804</a:t>
          </a:r>
          <a:endParaRPr b="0" lang="en-US" sz="1000" spc="-1" strike="noStrike">
            <a:latin typeface="Times New Roman"/>
          </a:endParaRPr>
        </a:p>
      </xdr:txBody>
    </xdr:sp>
    <xdr:clientData/>
  </xdr:twoCellAnchor>
  <xdr:twoCellAnchor editAs="twoCell">
    <xdr:from>
      <xdr:col>76</xdr:col>
      <xdr:colOff>63360</xdr:colOff>
      <xdr:row>76</xdr:row>
      <xdr:rowOff>53280</xdr:rowOff>
    </xdr:from>
    <xdr:to>
      <xdr:col>76</xdr:col>
      <xdr:colOff>164520</xdr:colOff>
      <xdr:row>76</xdr:row>
      <xdr:rowOff>154440</xdr:rowOff>
    </xdr:to>
    <xdr:sp>
      <xdr:nvSpPr>
        <xdr:cNvPr id="1692" name="楕円 650"/>
        <xdr:cNvSpPr/>
      </xdr:nvSpPr>
      <xdr:spPr>
        <a:xfrm>
          <a:off x="13334760" y="13083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75</xdr:row>
      <xdr:rowOff>20520</xdr:rowOff>
    </xdr:from>
    <xdr:to>
      <xdr:col>78</xdr:col>
      <xdr:colOff>75240</xdr:colOff>
      <xdr:row>76</xdr:row>
      <xdr:rowOff>66600</xdr:rowOff>
    </xdr:to>
    <xdr:sp>
      <xdr:nvSpPr>
        <xdr:cNvPr id="1693" name="テキスト ボックス 651"/>
        <xdr:cNvSpPr/>
      </xdr:nvSpPr>
      <xdr:spPr>
        <a:xfrm>
          <a:off x="13107240" y="12879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165,520</a:t>
          </a:r>
          <a:endParaRPr b="0" lang="en-US" sz="1000" spc="-1" strike="noStrike">
            <a:latin typeface="Times New Roman"/>
          </a:endParaRPr>
        </a:p>
      </xdr:txBody>
    </xdr:sp>
    <xdr:clientData/>
  </xdr:twoCellAnchor>
  <xdr:twoCellAnchor editAs="twoCell">
    <xdr:from>
      <xdr:col>71</xdr:col>
      <xdr:colOff>127080</xdr:colOff>
      <xdr:row>76</xdr:row>
      <xdr:rowOff>98640</xdr:rowOff>
    </xdr:from>
    <xdr:to>
      <xdr:col>72</xdr:col>
      <xdr:colOff>37800</xdr:colOff>
      <xdr:row>77</xdr:row>
      <xdr:rowOff>28440</xdr:rowOff>
    </xdr:to>
    <xdr:sp>
      <xdr:nvSpPr>
        <xdr:cNvPr id="1694" name="楕円 652"/>
        <xdr:cNvSpPr/>
      </xdr:nvSpPr>
      <xdr:spPr>
        <a:xfrm>
          <a:off x="12525120" y="131288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75</xdr:row>
      <xdr:rowOff>65880</xdr:rowOff>
    </xdr:from>
    <xdr:to>
      <xdr:col>73</xdr:col>
      <xdr:colOff>138240</xdr:colOff>
      <xdr:row>76</xdr:row>
      <xdr:rowOff>111960</xdr:rowOff>
    </xdr:to>
    <xdr:sp>
      <xdr:nvSpPr>
        <xdr:cNvPr id="1695" name="テキスト ボックス 653"/>
        <xdr:cNvSpPr/>
      </xdr:nvSpPr>
      <xdr:spPr>
        <a:xfrm>
          <a:off x="12297240" y="1292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145,689</a:t>
          </a:r>
          <a:endParaRPr b="0" lang="en-US" sz="1000" spc="-1" strike="noStrike">
            <a:latin typeface="Times New Roman"/>
          </a:endParaRPr>
        </a:p>
      </xdr:txBody>
    </xdr:sp>
    <xdr:clientData/>
  </xdr:twoCellAnchor>
  <xdr:twoCellAnchor editAs="twoCell">
    <xdr:from>
      <xdr:col>67</xdr:col>
      <xdr:colOff>0</xdr:colOff>
      <xdr:row>76</xdr:row>
      <xdr:rowOff>119520</xdr:rowOff>
    </xdr:from>
    <xdr:to>
      <xdr:col>67</xdr:col>
      <xdr:colOff>101160</xdr:colOff>
      <xdr:row>77</xdr:row>
      <xdr:rowOff>49320</xdr:rowOff>
    </xdr:to>
    <xdr:sp>
      <xdr:nvSpPr>
        <xdr:cNvPr id="1696" name="楕円 654"/>
        <xdr:cNvSpPr/>
      </xdr:nvSpPr>
      <xdr:spPr>
        <a:xfrm>
          <a:off x="11699640" y="1314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75</xdr:row>
      <xdr:rowOff>86400</xdr:rowOff>
    </xdr:from>
    <xdr:to>
      <xdr:col>69</xdr:col>
      <xdr:colOff>27360</xdr:colOff>
      <xdr:row>76</xdr:row>
      <xdr:rowOff>132480</xdr:rowOff>
    </xdr:to>
    <xdr:sp>
      <xdr:nvSpPr>
        <xdr:cNvPr id="1697" name="テキスト ボックス 655"/>
        <xdr:cNvSpPr/>
      </xdr:nvSpPr>
      <xdr:spPr>
        <a:xfrm>
          <a:off x="11487600" y="1294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136,681</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698" name="正方形/長方形 656"/>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699" name="正方形/長方形 657"/>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00" name="正方形/長方形 658"/>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01" name="正方形/長方形 659"/>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02" name="正方形/長方形 660"/>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20,563</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03" name="正方形/長方形 661"/>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04" name="正方形/長方形 662"/>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33,226</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05" name="正方形/長方形 663"/>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706" name="テキスト ボックス 664"/>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07" name="直線コネクタ 665"/>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1708" name="直線コネクタ 666"/>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1709" name="テキスト ボックス 667"/>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1710" name="直線コネクタ 668"/>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107640</xdr:colOff>
      <xdr:row>96</xdr:row>
      <xdr:rowOff>121320</xdr:rowOff>
    </xdr:to>
    <xdr:sp>
      <xdr:nvSpPr>
        <xdr:cNvPr id="1711" name="テキスト ボックス 669"/>
        <xdr:cNvSpPr/>
      </xdr:nvSpPr>
      <xdr:spPr>
        <a:xfrm>
          <a:off x="1086948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1712" name="直線コネクタ 670"/>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107640</xdr:colOff>
      <xdr:row>94</xdr:row>
      <xdr:rowOff>7200</xdr:rowOff>
    </xdr:to>
    <xdr:sp>
      <xdr:nvSpPr>
        <xdr:cNvPr id="1713" name="テキスト ボックス 671"/>
        <xdr:cNvSpPr/>
      </xdr:nvSpPr>
      <xdr:spPr>
        <a:xfrm>
          <a:off x="1086948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1714" name="直線コネクタ 672"/>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18000</xdr:rowOff>
    </xdr:from>
    <xdr:to>
      <xdr:col>65</xdr:col>
      <xdr:colOff>107640</xdr:colOff>
      <xdr:row>91</xdr:row>
      <xdr:rowOff>64440</xdr:rowOff>
    </xdr:to>
    <xdr:sp>
      <xdr:nvSpPr>
        <xdr:cNvPr id="1715" name="テキスト ボックス 673"/>
        <xdr:cNvSpPr/>
      </xdr:nvSpPr>
      <xdr:spPr>
        <a:xfrm>
          <a:off x="1086948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16" name="直線コネクタ 674"/>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1717" name="テキスト ボックス 675"/>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18" name="積立金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105480</xdr:rowOff>
    </xdr:from>
    <xdr:to>
      <xdr:col>85</xdr:col>
      <xdr:colOff>126360</xdr:colOff>
      <xdr:row>98</xdr:row>
      <xdr:rowOff>137880</xdr:rowOff>
    </xdr:to>
    <xdr:sp>
      <xdr:nvSpPr>
        <xdr:cNvPr id="1719" name="直線コネクタ 677"/>
        <xdr:cNvSpPr/>
      </xdr:nvSpPr>
      <xdr:spPr>
        <a:xfrm flipV="1">
          <a:off x="14967720" y="15707160"/>
          <a:ext cx="1440" cy="1232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162360</xdr:rowOff>
    </xdr:from>
    <xdr:to>
      <xdr:col>88</xdr:col>
      <xdr:colOff>28800</xdr:colOff>
      <xdr:row>100</xdr:row>
      <xdr:rowOff>37080</xdr:rowOff>
    </xdr:to>
    <xdr:sp>
      <xdr:nvSpPr>
        <xdr:cNvPr id="1720" name="積立金最小値テキスト"/>
        <xdr:cNvSpPr/>
      </xdr:nvSpPr>
      <xdr:spPr>
        <a:xfrm>
          <a:off x="15023880" y="16964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713</a:t>
          </a:r>
          <a:endParaRPr b="0" lang="en-US" sz="1000" spc="-1" strike="noStrike">
            <a:latin typeface="Times New Roman"/>
          </a:endParaRPr>
        </a:p>
      </xdr:txBody>
    </xdr:sp>
    <xdr:clientData/>
  </xdr:twoCellAnchor>
  <xdr:twoCellAnchor editAs="twoCell">
    <xdr:from>
      <xdr:col>85</xdr:col>
      <xdr:colOff>37800</xdr:colOff>
      <xdr:row>98</xdr:row>
      <xdr:rowOff>137880</xdr:rowOff>
    </xdr:from>
    <xdr:to>
      <xdr:col>86</xdr:col>
      <xdr:colOff>25200</xdr:colOff>
      <xdr:row>98</xdr:row>
      <xdr:rowOff>137880</xdr:rowOff>
    </xdr:to>
    <xdr:sp>
      <xdr:nvSpPr>
        <xdr:cNvPr id="1721" name="直線コネクタ 679"/>
        <xdr:cNvSpPr/>
      </xdr:nvSpPr>
      <xdr:spPr>
        <a:xfrm>
          <a:off x="14880600" y="16939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90</xdr:row>
      <xdr:rowOff>72720</xdr:rowOff>
    </xdr:from>
    <xdr:to>
      <xdr:col>89</xdr:col>
      <xdr:colOff>72720</xdr:colOff>
      <xdr:row>91</xdr:row>
      <xdr:rowOff>119160</xdr:rowOff>
    </xdr:to>
    <xdr:sp>
      <xdr:nvSpPr>
        <xdr:cNvPr id="1722" name="積立金最大値テキスト"/>
        <xdr:cNvSpPr/>
      </xdr:nvSpPr>
      <xdr:spPr>
        <a:xfrm>
          <a:off x="15025680" y="1550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539,887</a:t>
          </a:r>
          <a:endParaRPr b="0" lang="en-US" sz="1000" spc="-1" strike="noStrike">
            <a:latin typeface="Times New Roman"/>
          </a:endParaRPr>
        </a:p>
      </xdr:txBody>
    </xdr:sp>
    <xdr:clientData/>
  </xdr:twoCellAnchor>
  <xdr:twoCellAnchor editAs="twoCell">
    <xdr:from>
      <xdr:col>85</xdr:col>
      <xdr:colOff>37800</xdr:colOff>
      <xdr:row>91</xdr:row>
      <xdr:rowOff>105480</xdr:rowOff>
    </xdr:from>
    <xdr:to>
      <xdr:col>86</xdr:col>
      <xdr:colOff>25200</xdr:colOff>
      <xdr:row>91</xdr:row>
      <xdr:rowOff>105480</xdr:rowOff>
    </xdr:to>
    <xdr:sp>
      <xdr:nvSpPr>
        <xdr:cNvPr id="1723" name="直線コネクタ 681"/>
        <xdr:cNvSpPr/>
      </xdr:nvSpPr>
      <xdr:spPr>
        <a:xfrm>
          <a:off x="14880600" y="15707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125280</xdr:rowOff>
    </xdr:from>
    <xdr:to>
      <xdr:col>85</xdr:col>
      <xdr:colOff>126720</xdr:colOff>
      <xdr:row>97</xdr:row>
      <xdr:rowOff>41040</xdr:rowOff>
    </xdr:to>
    <xdr:sp>
      <xdr:nvSpPr>
        <xdr:cNvPr id="1724" name="直線コネクタ 682"/>
        <xdr:cNvSpPr/>
      </xdr:nvSpPr>
      <xdr:spPr>
        <a:xfrm>
          <a:off x="14195160" y="16584480"/>
          <a:ext cx="77436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96</xdr:row>
      <xdr:rowOff>24840</xdr:rowOff>
    </xdr:from>
    <xdr:to>
      <xdr:col>89</xdr:col>
      <xdr:colOff>72720</xdr:colOff>
      <xdr:row>97</xdr:row>
      <xdr:rowOff>71280</xdr:rowOff>
    </xdr:to>
    <xdr:sp>
      <xdr:nvSpPr>
        <xdr:cNvPr id="1725" name="積立金平均値テキスト"/>
        <xdr:cNvSpPr/>
      </xdr:nvSpPr>
      <xdr:spPr>
        <a:xfrm>
          <a:off x="15025680" y="1648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121,970</a:t>
          </a:r>
          <a:endParaRPr b="0" lang="en-US" sz="1000" spc="-1" strike="noStrike">
            <a:latin typeface="Times New Roman"/>
          </a:endParaRPr>
        </a:p>
      </xdr:txBody>
    </xdr:sp>
    <xdr:clientData/>
  </xdr:twoCellAnchor>
  <xdr:twoCellAnchor editAs="twoCell">
    <xdr:from>
      <xdr:col>85</xdr:col>
      <xdr:colOff>76320</xdr:colOff>
      <xdr:row>96</xdr:row>
      <xdr:rowOff>153000</xdr:rowOff>
    </xdr:from>
    <xdr:to>
      <xdr:col>86</xdr:col>
      <xdr:colOff>2880</xdr:colOff>
      <xdr:row>97</xdr:row>
      <xdr:rowOff>82800</xdr:rowOff>
    </xdr:to>
    <xdr:sp>
      <xdr:nvSpPr>
        <xdr:cNvPr id="1726" name="フローチャート: 判断 684"/>
        <xdr:cNvSpPr/>
      </xdr:nvSpPr>
      <xdr:spPr>
        <a:xfrm>
          <a:off x="14919120" y="1661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95400</xdr:rowOff>
    </xdr:from>
    <xdr:to>
      <xdr:col>81</xdr:col>
      <xdr:colOff>50760</xdr:colOff>
      <xdr:row>96</xdr:row>
      <xdr:rowOff>125280</xdr:rowOff>
    </xdr:to>
    <xdr:sp>
      <xdr:nvSpPr>
        <xdr:cNvPr id="1727" name="直線コネクタ 685"/>
        <xdr:cNvSpPr/>
      </xdr:nvSpPr>
      <xdr:spPr>
        <a:xfrm>
          <a:off x="13385520" y="16554600"/>
          <a:ext cx="8096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20520</xdr:rowOff>
    </xdr:from>
    <xdr:to>
      <xdr:col>81</xdr:col>
      <xdr:colOff>101160</xdr:colOff>
      <xdr:row>96</xdr:row>
      <xdr:rowOff>121680</xdr:rowOff>
    </xdr:to>
    <xdr:sp>
      <xdr:nvSpPr>
        <xdr:cNvPr id="1728" name="フローチャート: 判断 686"/>
        <xdr:cNvSpPr/>
      </xdr:nvSpPr>
      <xdr:spPr>
        <a:xfrm>
          <a:off x="14144400" y="16479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94</xdr:row>
      <xdr:rowOff>159120</xdr:rowOff>
    </xdr:from>
    <xdr:to>
      <xdr:col>83</xdr:col>
      <xdr:colOff>27360</xdr:colOff>
      <xdr:row>96</xdr:row>
      <xdr:rowOff>33840</xdr:rowOff>
    </xdr:to>
    <xdr:sp>
      <xdr:nvSpPr>
        <xdr:cNvPr id="1729" name="テキスト ボックス 687"/>
        <xdr:cNvSpPr/>
      </xdr:nvSpPr>
      <xdr:spPr>
        <a:xfrm>
          <a:off x="13932360" y="16275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179,971</a:t>
          </a:r>
          <a:endParaRPr b="0" lang="en-US" sz="1000" spc="-1" strike="noStrike">
            <a:latin typeface="Times New Roman"/>
          </a:endParaRPr>
        </a:p>
      </xdr:txBody>
    </xdr:sp>
    <xdr:clientData/>
  </xdr:twoCellAnchor>
  <xdr:twoCellAnchor editAs="twoCell">
    <xdr:from>
      <xdr:col>72</xdr:col>
      <xdr:colOff>2520</xdr:colOff>
      <xdr:row>96</xdr:row>
      <xdr:rowOff>95400</xdr:rowOff>
    </xdr:from>
    <xdr:to>
      <xdr:col>76</xdr:col>
      <xdr:colOff>114120</xdr:colOff>
      <xdr:row>97</xdr:row>
      <xdr:rowOff>24840</xdr:rowOff>
    </xdr:to>
    <xdr:sp>
      <xdr:nvSpPr>
        <xdr:cNvPr id="1730" name="直線コネクタ 688"/>
        <xdr:cNvSpPr/>
      </xdr:nvSpPr>
      <xdr:spPr>
        <a:xfrm flipV="1">
          <a:off x="12575520" y="16554600"/>
          <a:ext cx="810000" cy="10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95</xdr:row>
      <xdr:rowOff>123480</xdr:rowOff>
    </xdr:from>
    <xdr:to>
      <xdr:col>76</xdr:col>
      <xdr:colOff>164520</xdr:colOff>
      <xdr:row>96</xdr:row>
      <xdr:rowOff>53280</xdr:rowOff>
    </xdr:to>
    <xdr:sp>
      <xdr:nvSpPr>
        <xdr:cNvPr id="1731" name="フローチャート: 判断 689"/>
        <xdr:cNvSpPr/>
      </xdr:nvSpPr>
      <xdr:spPr>
        <a:xfrm>
          <a:off x="13334760" y="16410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94</xdr:row>
      <xdr:rowOff>90720</xdr:rowOff>
    </xdr:from>
    <xdr:to>
      <xdr:col>78</xdr:col>
      <xdr:colOff>75240</xdr:colOff>
      <xdr:row>95</xdr:row>
      <xdr:rowOff>137160</xdr:rowOff>
    </xdr:to>
    <xdr:sp>
      <xdr:nvSpPr>
        <xdr:cNvPr id="1732" name="テキスト ボックス 690"/>
        <xdr:cNvSpPr/>
      </xdr:nvSpPr>
      <xdr:spPr>
        <a:xfrm>
          <a:off x="13107240" y="16206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209,826</a:t>
          </a:r>
          <a:endParaRPr b="0" lang="en-US" sz="1000" spc="-1" strike="noStrike">
            <a:latin typeface="Times New Roman"/>
          </a:endParaRPr>
        </a:p>
      </xdr:txBody>
    </xdr:sp>
    <xdr:clientData/>
  </xdr:twoCellAnchor>
  <xdr:twoCellAnchor editAs="twoCell">
    <xdr:from>
      <xdr:col>67</xdr:col>
      <xdr:colOff>50760</xdr:colOff>
      <xdr:row>97</xdr:row>
      <xdr:rowOff>24840</xdr:rowOff>
    </xdr:from>
    <xdr:to>
      <xdr:col>72</xdr:col>
      <xdr:colOff>2520</xdr:colOff>
      <xdr:row>97</xdr:row>
      <xdr:rowOff>152280</xdr:rowOff>
    </xdr:to>
    <xdr:sp>
      <xdr:nvSpPr>
        <xdr:cNvPr id="1733" name="直線コネクタ 691"/>
        <xdr:cNvSpPr/>
      </xdr:nvSpPr>
      <xdr:spPr>
        <a:xfrm flipV="1">
          <a:off x="11750400" y="16655400"/>
          <a:ext cx="825120" cy="12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166320</xdr:rowOff>
    </xdr:from>
    <xdr:to>
      <xdr:col>72</xdr:col>
      <xdr:colOff>37800</xdr:colOff>
      <xdr:row>97</xdr:row>
      <xdr:rowOff>96120</xdr:rowOff>
    </xdr:to>
    <xdr:sp>
      <xdr:nvSpPr>
        <xdr:cNvPr id="1734" name="フローチャート: 判断 692"/>
        <xdr:cNvSpPr/>
      </xdr:nvSpPr>
      <xdr:spPr>
        <a:xfrm>
          <a:off x="12525120" y="166255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97</xdr:row>
      <xdr:rowOff>108360</xdr:rowOff>
    </xdr:from>
    <xdr:to>
      <xdr:col>73</xdr:col>
      <xdr:colOff>138240</xdr:colOff>
      <xdr:row>98</xdr:row>
      <xdr:rowOff>154800</xdr:rowOff>
    </xdr:to>
    <xdr:sp>
      <xdr:nvSpPr>
        <xdr:cNvPr id="1735" name="テキスト ボックス 693"/>
        <xdr:cNvSpPr/>
      </xdr:nvSpPr>
      <xdr:spPr>
        <a:xfrm>
          <a:off x="12297240" y="16738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116,080</a:t>
          </a:r>
          <a:endParaRPr b="0" lang="en-US" sz="1000" spc="-1" strike="noStrike">
            <a:latin typeface="Times New Roman"/>
          </a:endParaRPr>
        </a:p>
      </xdr:txBody>
    </xdr:sp>
    <xdr:clientData/>
  </xdr:twoCellAnchor>
  <xdr:twoCellAnchor editAs="twoCell">
    <xdr:from>
      <xdr:col>67</xdr:col>
      <xdr:colOff>0</xdr:colOff>
      <xdr:row>97</xdr:row>
      <xdr:rowOff>132480</xdr:rowOff>
    </xdr:from>
    <xdr:to>
      <xdr:col>67</xdr:col>
      <xdr:colOff>101160</xdr:colOff>
      <xdr:row>98</xdr:row>
      <xdr:rowOff>62280</xdr:rowOff>
    </xdr:to>
    <xdr:sp>
      <xdr:nvSpPr>
        <xdr:cNvPr id="1736" name="フローチャート: 判断 694"/>
        <xdr:cNvSpPr/>
      </xdr:nvSpPr>
      <xdr:spPr>
        <a:xfrm>
          <a:off x="11699640" y="1676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74160</xdr:rowOff>
    </xdr:from>
    <xdr:to>
      <xdr:col>68</xdr:col>
      <xdr:colOff>169920</xdr:colOff>
      <xdr:row>99</xdr:row>
      <xdr:rowOff>120600</xdr:rowOff>
    </xdr:to>
    <xdr:sp>
      <xdr:nvSpPr>
        <xdr:cNvPr id="1737" name="テキスト ボックス 695"/>
        <xdr:cNvSpPr/>
      </xdr:nvSpPr>
      <xdr:spPr>
        <a:xfrm>
          <a:off x="11519280" y="1687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56,000</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38" name="テキスト ボックス 696"/>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1739" name="テキスト ボックス 697"/>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40" name="テキスト ボックス 698"/>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1741" name="テキスト ボックス 699"/>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1742" name="テキスト ボックス 700"/>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96</xdr:row>
      <xdr:rowOff>161640</xdr:rowOff>
    </xdr:from>
    <xdr:to>
      <xdr:col>86</xdr:col>
      <xdr:colOff>2880</xdr:colOff>
      <xdr:row>97</xdr:row>
      <xdr:rowOff>91440</xdr:rowOff>
    </xdr:to>
    <xdr:sp>
      <xdr:nvSpPr>
        <xdr:cNvPr id="1743" name="楕円 701"/>
        <xdr:cNvSpPr/>
      </xdr:nvSpPr>
      <xdr:spPr>
        <a:xfrm>
          <a:off x="14919120" y="16620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96</xdr:row>
      <xdr:rowOff>160560</xdr:rowOff>
    </xdr:from>
    <xdr:to>
      <xdr:col>89</xdr:col>
      <xdr:colOff>72720</xdr:colOff>
      <xdr:row>98</xdr:row>
      <xdr:rowOff>35640</xdr:rowOff>
    </xdr:to>
    <xdr:sp>
      <xdr:nvSpPr>
        <xdr:cNvPr id="1744" name="積立金該当値テキスト"/>
        <xdr:cNvSpPr/>
      </xdr:nvSpPr>
      <xdr:spPr>
        <a:xfrm>
          <a:off x="15025680" y="16619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118,148</a:t>
          </a:r>
          <a:endParaRPr b="0" lang="en-US" sz="1000" spc="-1" strike="noStrike">
            <a:latin typeface="Times New Roman"/>
          </a:endParaRPr>
        </a:p>
      </xdr:txBody>
    </xdr:sp>
    <xdr:clientData/>
  </xdr:twoCellAnchor>
  <xdr:twoCellAnchor editAs="twoCell">
    <xdr:from>
      <xdr:col>81</xdr:col>
      <xdr:colOff>0</xdr:colOff>
      <xdr:row>96</xdr:row>
      <xdr:rowOff>74880</xdr:rowOff>
    </xdr:from>
    <xdr:to>
      <xdr:col>81</xdr:col>
      <xdr:colOff>101160</xdr:colOff>
      <xdr:row>97</xdr:row>
      <xdr:rowOff>4680</xdr:rowOff>
    </xdr:to>
    <xdr:sp>
      <xdr:nvSpPr>
        <xdr:cNvPr id="1745" name="楕円 703"/>
        <xdr:cNvSpPr/>
      </xdr:nvSpPr>
      <xdr:spPr>
        <a:xfrm>
          <a:off x="14144400" y="1653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97</xdr:row>
      <xdr:rowOff>16560</xdr:rowOff>
    </xdr:from>
    <xdr:to>
      <xdr:col>83</xdr:col>
      <xdr:colOff>27360</xdr:colOff>
      <xdr:row>98</xdr:row>
      <xdr:rowOff>63000</xdr:rowOff>
    </xdr:to>
    <xdr:sp>
      <xdr:nvSpPr>
        <xdr:cNvPr id="1746" name="テキスト ボックス 704"/>
        <xdr:cNvSpPr/>
      </xdr:nvSpPr>
      <xdr:spPr>
        <a:xfrm>
          <a:off x="13932360" y="166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156,206</a:t>
          </a:r>
          <a:endParaRPr b="0" lang="en-US" sz="1000" spc="-1" strike="noStrike">
            <a:latin typeface="Times New Roman"/>
          </a:endParaRPr>
        </a:p>
      </xdr:txBody>
    </xdr:sp>
    <xdr:clientData/>
  </xdr:twoCellAnchor>
  <xdr:twoCellAnchor editAs="twoCell">
    <xdr:from>
      <xdr:col>76</xdr:col>
      <xdr:colOff>63360</xdr:colOff>
      <xdr:row>96</xdr:row>
      <xdr:rowOff>45000</xdr:rowOff>
    </xdr:from>
    <xdr:to>
      <xdr:col>76</xdr:col>
      <xdr:colOff>164520</xdr:colOff>
      <xdr:row>96</xdr:row>
      <xdr:rowOff>146160</xdr:rowOff>
    </xdr:to>
    <xdr:sp>
      <xdr:nvSpPr>
        <xdr:cNvPr id="1747" name="楕円 705"/>
        <xdr:cNvSpPr/>
      </xdr:nvSpPr>
      <xdr:spPr>
        <a:xfrm>
          <a:off x="13334760" y="165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96</xdr:row>
      <xdr:rowOff>158040</xdr:rowOff>
    </xdr:from>
    <xdr:to>
      <xdr:col>78</xdr:col>
      <xdr:colOff>75240</xdr:colOff>
      <xdr:row>98</xdr:row>
      <xdr:rowOff>33120</xdr:rowOff>
    </xdr:to>
    <xdr:sp>
      <xdr:nvSpPr>
        <xdr:cNvPr id="1748" name="テキスト ボックス 706"/>
        <xdr:cNvSpPr/>
      </xdr:nvSpPr>
      <xdr:spPr>
        <a:xfrm>
          <a:off x="13107240" y="1661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169,249</a:t>
          </a:r>
          <a:endParaRPr b="0" lang="en-US" sz="1000" spc="-1" strike="noStrike">
            <a:latin typeface="Times New Roman"/>
          </a:endParaRPr>
        </a:p>
      </xdr:txBody>
    </xdr:sp>
    <xdr:clientData/>
  </xdr:twoCellAnchor>
  <xdr:twoCellAnchor editAs="twoCell">
    <xdr:from>
      <xdr:col>71</xdr:col>
      <xdr:colOff>127080</xdr:colOff>
      <xdr:row>96</xdr:row>
      <xdr:rowOff>145800</xdr:rowOff>
    </xdr:from>
    <xdr:to>
      <xdr:col>72</xdr:col>
      <xdr:colOff>37800</xdr:colOff>
      <xdr:row>97</xdr:row>
      <xdr:rowOff>75600</xdr:rowOff>
    </xdr:to>
    <xdr:sp>
      <xdr:nvSpPr>
        <xdr:cNvPr id="1749" name="楕円 707"/>
        <xdr:cNvSpPr/>
      </xdr:nvSpPr>
      <xdr:spPr>
        <a:xfrm>
          <a:off x="12525120" y="1660500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95</xdr:row>
      <xdr:rowOff>113040</xdr:rowOff>
    </xdr:from>
    <xdr:to>
      <xdr:col>73</xdr:col>
      <xdr:colOff>138240</xdr:colOff>
      <xdr:row>96</xdr:row>
      <xdr:rowOff>159120</xdr:rowOff>
    </xdr:to>
    <xdr:sp>
      <xdr:nvSpPr>
        <xdr:cNvPr id="1750" name="テキスト ボックス 708"/>
        <xdr:cNvSpPr/>
      </xdr:nvSpPr>
      <xdr:spPr>
        <a:xfrm>
          <a:off x="12297240" y="16400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125,157</a:t>
          </a:r>
          <a:endParaRPr b="0" lang="en-US" sz="1000" spc="-1" strike="noStrike">
            <a:latin typeface="Times New Roman"/>
          </a:endParaRPr>
        </a:p>
      </xdr:txBody>
    </xdr:sp>
    <xdr:clientData/>
  </xdr:twoCellAnchor>
  <xdr:twoCellAnchor editAs="twoCell">
    <xdr:from>
      <xdr:col>67</xdr:col>
      <xdr:colOff>0</xdr:colOff>
      <xdr:row>97</xdr:row>
      <xdr:rowOff>101520</xdr:rowOff>
    </xdr:from>
    <xdr:to>
      <xdr:col>67</xdr:col>
      <xdr:colOff>101160</xdr:colOff>
      <xdr:row>98</xdr:row>
      <xdr:rowOff>31320</xdr:rowOff>
    </xdr:to>
    <xdr:sp>
      <xdr:nvSpPr>
        <xdr:cNvPr id="1751" name="楕円 709"/>
        <xdr:cNvSpPr/>
      </xdr:nvSpPr>
      <xdr:spPr>
        <a:xfrm>
          <a:off x="11699640" y="1673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68760</xdr:rowOff>
    </xdr:from>
    <xdr:to>
      <xdr:col>68</xdr:col>
      <xdr:colOff>169920</xdr:colOff>
      <xdr:row>97</xdr:row>
      <xdr:rowOff>115200</xdr:rowOff>
    </xdr:to>
    <xdr:sp>
      <xdr:nvSpPr>
        <xdr:cNvPr id="1752" name="テキスト ボックス 710"/>
        <xdr:cNvSpPr/>
      </xdr:nvSpPr>
      <xdr:spPr>
        <a:xfrm>
          <a:off x="11519280" y="16527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69,437</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53" name="正方形/長方形 711"/>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54" name="正方形/長方形 712"/>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55" name="正方形/長方形 713"/>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56" name="正方形/長方形 714"/>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57" name="正方形/長方形 715"/>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2,042</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58" name="正方形/長方形 716"/>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59" name="正方形/長方形 717"/>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3,153</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60" name="正方形/長方形 718"/>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1761" name="テキスト ボックス 719"/>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62" name="直線コネクタ 720"/>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1763" name="直線コネクタ 721"/>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18000</xdr:rowOff>
    </xdr:from>
    <xdr:to>
      <xdr:col>96</xdr:col>
      <xdr:colOff>29520</xdr:colOff>
      <xdr:row>39</xdr:row>
      <xdr:rowOff>64440</xdr:rowOff>
    </xdr:to>
    <xdr:sp>
      <xdr:nvSpPr>
        <xdr:cNvPr id="1764" name="テキスト ボックス 722"/>
        <xdr:cNvSpPr/>
      </xdr:nvSpPr>
      <xdr:spPr>
        <a:xfrm>
          <a:off x="16548480" y="653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1765" name="直線コネクタ 723"/>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35</xdr:row>
      <xdr:rowOff>75240</xdr:rowOff>
    </xdr:from>
    <xdr:to>
      <xdr:col>96</xdr:col>
      <xdr:colOff>44280</xdr:colOff>
      <xdr:row>36</xdr:row>
      <xdr:rowOff>121320</xdr:rowOff>
    </xdr:to>
    <xdr:sp>
      <xdr:nvSpPr>
        <xdr:cNvPr id="1766" name="テキスト ボックス 724"/>
        <xdr:cNvSpPr/>
      </xdr:nvSpPr>
      <xdr:spPr>
        <a:xfrm>
          <a:off x="16283160" y="607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1767" name="直線コネクタ 725"/>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32</xdr:row>
      <xdr:rowOff>132120</xdr:rowOff>
    </xdr:from>
    <xdr:to>
      <xdr:col>96</xdr:col>
      <xdr:colOff>44280</xdr:colOff>
      <xdr:row>34</xdr:row>
      <xdr:rowOff>7200</xdr:rowOff>
    </xdr:to>
    <xdr:sp>
      <xdr:nvSpPr>
        <xdr:cNvPr id="1768" name="テキスト ボックス 726"/>
        <xdr:cNvSpPr/>
      </xdr:nvSpPr>
      <xdr:spPr>
        <a:xfrm>
          <a:off x="16283160" y="561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1769" name="直線コネクタ 727"/>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30</xdr:row>
      <xdr:rowOff>18000</xdr:rowOff>
    </xdr:from>
    <xdr:to>
      <xdr:col>96</xdr:col>
      <xdr:colOff>44280</xdr:colOff>
      <xdr:row>31</xdr:row>
      <xdr:rowOff>64440</xdr:rowOff>
    </xdr:to>
    <xdr:sp>
      <xdr:nvSpPr>
        <xdr:cNvPr id="1770" name="テキスト ボックス 728"/>
        <xdr:cNvSpPr/>
      </xdr:nvSpPr>
      <xdr:spPr>
        <a:xfrm>
          <a:off x="16283160" y="516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71" name="直線コネクタ 729"/>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1772" name="テキスト ボックス 730"/>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73" name="投資及び出資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164880</xdr:rowOff>
    </xdr:from>
    <xdr:to>
      <xdr:col>116</xdr:col>
      <xdr:colOff>62640</xdr:colOff>
      <xdr:row>38</xdr:row>
      <xdr:rowOff>139680</xdr:rowOff>
    </xdr:to>
    <xdr:sp>
      <xdr:nvSpPr>
        <xdr:cNvPr id="1774" name="直線コネクタ 732"/>
        <xdr:cNvSpPr/>
      </xdr:nvSpPr>
      <xdr:spPr>
        <a:xfrm flipV="1">
          <a:off x="20318040" y="5479560"/>
          <a:ext cx="1080" cy="1175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38</xdr:row>
      <xdr:rowOff>164160</xdr:rowOff>
    </xdr:from>
    <xdr:to>
      <xdr:col>118</xdr:col>
      <xdr:colOff>11880</xdr:colOff>
      <xdr:row>40</xdr:row>
      <xdr:rowOff>38880</xdr:rowOff>
    </xdr:to>
    <xdr:sp>
      <xdr:nvSpPr>
        <xdr:cNvPr id="1775" name="投資及び出資金最小値テキスト"/>
        <xdr:cNvSpPr/>
      </xdr:nvSpPr>
      <xdr:spPr>
        <a:xfrm>
          <a:off x="20372760" y="6679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1776" name="直線コネクタ 734"/>
        <xdr:cNvSpPr/>
      </xdr:nvSpPr>
      <xdr:spPr>
        <a:xfrm>
          <a:off x="20246400" y="6654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30</xdr:row>
      <xdr:rowOff>132120</xdr:rowOff>
    </xdr:from>
    <xdr:to>
      <xdr:col>119</xdr:col>
      <xdr:colOff>119880</xdr:colOff>
      <xdr:row>32</xdr:row>
      <xdr:rowOff>6840</xdr:rowOff>
    </xdr:to>
    <xdr:sp>
      <xdr:nvSpPr>
        <xdr:cNvPr id="1777" name="投資及び出資金最大値テキスト"/>
        <xdr:cNvSpPr/>
      </xdr:nvSpPr>
      <xdr:spPr>
        <a:xfrm>
          <a:off x="20375280" y="527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25,695</a:t>
          </a:r>
          <a:endParaRPr b="0" lang="en-US" sz="1000" spc="-1" strike="noStrike">
            <a:latin typeface="Times New Roman"/>
          </a:endParaRPr>
        </a:p>
      </xdr:txBody>
    </xdr:sp>
    <xdr:clientData/>
  </xdr:twoCellAnchor>
  <xdr:twoCellAnchor editAs="twoCell">
    <xdr:from>
      <xdr:col>115</xdr:col>
      <xdr:colOff>164880</xdr:colOff>
      <xdr:row>31</xdr:row>
      <xdr:rowOff>164880</xdr:rowOff>
    </xdr:from>
    <xdr:to>
      <xdr:col>116</xdr:col>
      <xdr:colOff>152280</xdr:colOff>
      <xdr:row>31</xdr:row>
      <xdr:rowOff>164880</xdr:rowOff>
    </xdr:to>
    <xdr:sp>
      <xdr:nvSpPr>
        <xdr:cNvPr id="1778" name="直線コネクタ 736"/>
        <xdr:cNvSpPr/>
      </xdr:nvSpPr>
      <xdr:spPr>
        <a:xfrm>
          <a:off x="20246400" y="5479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139680</xdr:rowOff>
    </xdr:from>
    <xdr:to>
      <xdr:col>116</xdr:col>
      <xdr:colOff>63360</xdr:colOff>
      <xdr:row>38</xdr:row>
      <xdr:rowOff>139680</xdr:rowOff>
    </xdr:to>
    <xdr:sp>
      <xdr:nvSpPr>
        <xdr:cNvPr id="1779" name="直線コネクタ 737"/>
        <xdr:cNvSpPr/>
      </xdr:nvSpPr>
      <xdr:spPr>
        <a:xfrm>
          <a:off x="19560600" y="6654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37</xdr:row>
      <xdr:rowOff>69840</xdr:rowOff>
    </xdr:from>
    <xdr:to>
      <xdr:col>119</xdr:col>
      <xdr:colOff>55800</xdr:colOff>
      <xdr:row>38</xdr:row>
      <xdr:rowOff>116280</xdr:rowOff>
    </xdr:to>
    <xdr:sp>
      <xdr:nvSpPr>
        <xdr:cNvPr id="1780" name="投資及び出資金平均値テキスト"/>
        <xdr:cNvSpPr/>
      </xdr:nvSpPr>
      <xdr:spPr>
        <a:xfrm>
          <a:off x="20374920" y="6413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1,363</a:t>
          </a:r>
          <a:endParaRPr b="0" lang="en-US" sz="1000" spc="-1" strike="noStrike">
            <a:latin typeface="Times New Roman"/>
          </a:endParaRPr>
        </a:p>
      </xdr:txBody>
    </xdr:sp>
    <xdr:clientData/>
  </xdr:twoCellAnchor>
  <xdr:twoCellAnchor editAs="twoCell">
    <xdr:from>
      <xdr:col>116</xdr:col>
      <xdr:colOff>12600</xdr:colOff>
      <xdr:row>38</xdr:row>
      <xdr:rowOff>26640</xdr:rowOff>
    </xdr:from>
    <xdr:to>
      <xdr:col>116</xdr:col>
      <xdr:colOff>113760</xdr:colOff>
      <xdr:row>38</xdr:row>
      <xdr:rowOff>127800</xdr:rowOff>
    </xdr:to>
    <xdr:sp>
      <xdr:nvSpPr>
        <xdr:cNvPr id="1781" name="フローチャート: 判断 739"/>
        <xdr:cNvSpPr/>
      </xdr:nvSpPr>
      <xdr:spPr>
        <a:xfrm>
          <a:off x="20269080" y="6541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sp>
      <xdr:nvSpPr>
        <xdr:cNvPr id="1782" name="直線コネクタ 740"/>
        <xdr:cNvSpPr/>
      </xdr:nvSpPr>
      <xdr:spPr>
        <a:xfrm>
          <a:off x="18735480" y="6654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50040</xdr:rowOff>
    </xdr:from>
    <xdr:to>
      <xdr:col>112</xdr:col>
      <xdr:colOff>37800</xdr:colOff>
      <xdr:row>38</xdr:row>
      <xdr:rowOff>151200</xdr:rowOff>
    </xdr:to>
    <xdr:sp>
      <xdr:nvSpPr>
        <xdr:cNvPr id="1783" name="フローチャート: 判断 741"/>
        <xdr:cNvSpPr/>
      </xdr:nvSpPr>
      <xdr:spPr>
        <a:xfrm>
          <a:off x="19510200" y="6564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37</xdr:row>
      <xdr:rowOff>17280</xdr:rowOff>
    </xdr:from>
    <xdr:to>
      <xdr:col>113</xdr:col>
      <xdr:colOff>30240</xdr:colOff>
      <xdr:row>38</xdr:row>
      <xdr:rowOff>63720</xdr:rowOff>
    </xdr:to>
    <xdr:sp>
      <xdr:nvSpPr>
        <xdr:cNvPr id="1784" name="テキスト ボックス 742"/>
        <xdr:cNvSpPr/>
      </xdr:nvSpPr>
      <xdr:spPr>
        <a:xfrm>
          <a:off x="19390680" y="63608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852</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1785" name="直線コネクタ 743"/>
        <xdr:cNvSpPr/>
      </xdr:nvSpPr>
      <xdr:spPr>
        <a:xfrm>
          <a:off x="179258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50760</xdr:rowOff>
    </xdr:from>
    <xdr:to>
      <xdr:col>107</xdr:col>
      <xdr:colOff>101160</xdr:colOff>
      <xdr:row>38</xdr:row>
      <xdr:rowOff>151920</xdr:rowOff>
    </xdr:to>
    <xdr:sp>
      <xdr:nvSpPr>
        <xdr:cNvPr id="1786" name="フローチャート: 判断 744"/>
        <xdr:cNvSpPr/>
      </xdr:nvSpPr>
      <xdr:spPr>
        <a:xfrm>
          <a:off x="18684720" y="656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37</xdr:row>
      <xdr:rowOff>18000</xdr:rowOff>
    </xdr:from>
    <xdr:to>
      <xdr:col>108</xdr:col>
      <xdr:colOff>77760</xdr:colOff>
      <xdr:row>38</xdr:row>
      <xdr:rowOff>64440</xdr:rowOff>
    </xdr:to>
    <xdr:sp>
      <xdr:nvSpPr>
        <xdr:cNvPr id="1787" name="テキスト ボックス 745"/>
        <xdr:cNvSpPr/>
      </xdr:nvSpPr>
      <xdr:spPr>
        <a:xfrm>
          <a:off x="18565200" y="63615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sp>
      <xdr:nvSpPr>
        <xdr:cNvPr id="1788" name="直線コネクタ 746"/>
        <xdr:cNvSpPr/>
      </xdr:nvSpPr>
      <xdr:spPr>
        <a:xfrm>
          <a:off x="1711584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46440</xdr:rowOff>
    </xdr:from>
    <xdr:to>
      <xdr:col>102</xdr:col>
      <xdr:colOff>164520</xdr:colOff>
      <xdr:row>38</xdr:row>
      <xdr:rowOff>147600</xdr:rowOff>
    </xdr:to>
    <xdr:sp>
      <xdr:nvSpPr>
        <xdr:cNvPr id="1789" name="フローチャート: 判断 747"/>
        <xdr:cNvSpPr/>
      </xdr:nvSpPr>
      <xdr:spPr>
        <a:xfrm>
          <a:off x="17875080" y="656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37</xdr:row>
      <xdr:rowOff>13680</xdr:rowOff>
    </xdr:from>
    <xdr:to>
      <xdr:col>103</xdr:col>
      <xdr:colOff>141480</xdr:colOff>
      <xdr:row>38</xdr:row>
      <xdr:rowOff>60120</xdr:rowOff>
    </xdr:to>
    <xdr:sp>
      <xdr:nvSpPr>
        <xdr:cNvPr id="1790" name="テキスト ボックス 748"/>
        <xdr:cNvSpPr/>
      </xdr:nvSpPr>
      <xdr:spPr>
        <a:xfrm>
          <a:off x="17755920" y="63572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97</xdr:col>
      <xdr:colOff>127080</xdr:colOff>
      <xdr:row>38</xdr:row>
      <xdr:rowOff>78480</xdr:rowOff>
    </xdr:from>
    <xdr:to>
      <xdr:col>98</xdr:col>
      <xdr:colOff>37800</xdr:colOff>
      <xdr:row>39</xdr:row>
      <xdr:rowOff>8280</xdr:rowOff>
    </xdr:to>
    <xdr:sp>
      <xdr:nvSpPr>
        <xdr:cNvPr id="1791" name="フローチャート: 判断 749"/>
        <xdr:cNvSpPr/>
      </xdr:nvSpPr>
      <xdr:spPr>
        <a:xfrm>
          <a:off x="17065440" y="6593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37</xdr:row>
      <xdr:rowOff>45720</xdr:rowOff>
    </xdr:from>
    <xdr:to>
      <xdr:col>99</xdr:col>
      <xdr:colOff>30240</xdr:colOff>
      <xdr:row>38</xdr:row>
      <xdr:rowOff>92160</xdr:rowOff>
    </xdr:to>
    <xdr:sp>
      <xdr:nvSpPr>
        <xdr:cNvPr id="1792" name="テキスト ボックス 750"/>
        <xdr:cNvSpPr/>
      </xdr:nvSpPr>
      <xdr:spPr>
        <a:xfrm>
          <a:off x="16945920" y="6389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793" name="テキスト ボックス 751"/>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1794" name="テキスト ボックス 752"/>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1795" name="テキスト ボックス 753"/>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796" name="テキスト ボックス 754"/>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1797" name="テキスト ボックス 755"/>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1798" name="楕円 756"/>
        <xdr:cNvSpPr/>
      </xdr:nvSpPr>
      <xdr:spPr>
        <a:xfrm>
          <a:off x="2026908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25560</xdr:rowOff>
    </xdr:from>
    <xdr:to>
      <xdr:col>118</xdr:col>
      <xdr:colOff>11880</xdr:colOff>
      <xdr:row>39</xdr:row>
      <xdr:rowOff>72000</xdr:rowOff>
    </xdr:to>
    <xdr:sp>
      <xdr:nvSpPr>
        <xdr:cNvPr id="1799" name="投資及び出資金該当値テキスト"/>
        <xdr:cNvSpPr/>
      </xdr:nvSpPr>
      <xdr:spPr>
        <a:xfrm>
          <a:off x="20372760" y="65404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1800" name="楕円 758"/>
        <xdr:cNvSpPr/>
      </xdr:nvSpPr>
      <xdr:spPr>
        <a:xfrm>
          <a:off x="19510200" y="660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30600</xdr:rowOff>
    </xdr:from>
    <xdr:to>
      <xdr:col>112</xdr:col>
      <xdr:colOff>125280</xdr:colOff>
      <xdr:row>40</xdr:row>
      <xdr:rowOff>76680</xdr:rowOff>
    </xdr:to>
    <xdr:sp>
      <xdr:nvSpPr>
        <xdr:cNvPr id="1801" name="テキスト ボックス 759"/>
        <xdr:cNvSpPr/>
      </xdr:nvSpPr>
      <xdr:spPr>
        <a:xfrm>
          <a:off x="1943820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1802" name="楕円 760"/>
        <xdr:cNvSpPr/>
      </xdr:nvSpPr>
      <xdr:spPr>
        <a:xfrm>
          <a:off x="1868472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30600</xdr:rowOff>
    </xdr:from>
    <xdr:to>
      <xdr:col>108</xdr:col>
      <xdr:colOff>14040</xdr:colOff>
      <xdr:row>40</xdr:row>
      <xdr:rowOff>76680</xdr:rowOff>
    </xdr:to>
    <xdr:sp>
      <xdr:nvSpPr>
        <xdr:cNvPr id="1803" name="テキスト ボックス 761"/>
        <xdr:cNvSpPr/>
      </xdr:nvSpPr>
      <xdr:spPr>
        <a:xfrm>
          <a:off x="1862856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1804" name="楕円 762"/>
        <xdr:cNvSpPr/>
      </xdr:nvSpPr>
      <xdr:spPr>
        <a:xfrm>
          <a:off x="1787508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30600</xdr:rowOff>
    </xdr:from>
    <xdr:to>
      <xdr:col>103</xdr:col>
      <xdr:colOff>77400</xdr:colOff>
      <xdr:row>40</xdr:row>
      <xdr:rowOff>76680</xdr:rowOff>
    </xdr:to>
    <xdr:sp>
      <xdr:nvSpPr>
        <xdr:cNvPr id="1805" name="テキスト ボックス 763"/>
        <xdr:cNvSpPr/>
      </xdr:nvSpPr>
      <xdr:spPr>
        <a:xfrm>
          <a:off x="1781892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1806" name="楕円 764"/>
        <xdr:cNvSpPr/>
      </xdr:nvSpPr>
      <xdr:spPr>
        <a:xfrm>
          <a:off x="17065440" y="660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30600</xdr:rowOff>
    </xdr:from>
    <xdr:to>
      <xdr:col>98</xdr:col>
      <xdr:colOff>125280</xdr:colOff>
      <xdr:row>40</xdr:row>
      <xdr:rowOff>76680</xdr:rowOff>
    </xdr:to>
    <xdr:sp>
      <xdr:nvSpPr>
        <xdr:cNvPr id="1807" name="テキスト ボックス 765"/>
        <xdr:cNvSpPr/>
      </xdr:nvSpPr>
      <xdr:spPr>
        <a:xfrm>
          <a:off x="1699344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08" name="正方形/長方形 766"/>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09" name="正方形/長方形 767"/>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10" name="正方形/長方形 768"/>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28/45</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11" name="正方形/長方形 769"/>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12" name="正方形/長方形 770"/>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9,934</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13" name="正方形/長方形 771"/>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14" name="正方形/長方形 772"/>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26,032</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15" name="正方形/長方形 773"/>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1816" name="テキスト ボックス 774"/>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17" name="直線コネクタ 775"/>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1818" name="直線コネクタ 776"/>
        <xdr:cNvSpPr/>
      </xdr:nvSpPr>
      <xdr:spPr>
        <a:xfrm>
          <a:off x="1676376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18000</xdr:rowOff>
    </xdr:from>
    <xdr:to>
      <xdr:col>96</xdr:col>
      <xdr:colOff>29520</xdr:colOff>
      <xdr:row>59</xdr:row>
      <xdr:rowOff>64440</xdr:rowOff>
    </xdr:to>
    <xdr:sp>
      <xdr:nvSpPr>
        <xdr:cNvPr id="1819" name="テキスト ボックス 777"/>
        <xdr:cNvSpPr/>
      </xdr:nvSpPr>
      <xdr:spPr>
        <a:xfrm>
          <a:off x="16548480" y="9961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1820" name="直線コネクタ 778"/>
        <xdr:cNvSpPr/>
      </xdr:nvSpPr>
      <xdr:spPr>
        <a:xfrm>
          <a:off x="1676376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55</xdr:row>
      <xdr:rowOff>75240</xdr:rowOff>
    </xdr:from>
    <xdr:to>
      <xdr:col>96</xdr:col>
      <xdr:colOff>44280</xdr:colOff>
      <xdr:row>56</xdr:row>
      <xdr:rowOff>121320</xdr:rowOff>
    </xdr:to>
    <xdr:sp>
      <xdr:nvSpPr>
        <xdr:cNvPr id="1821" name="テキスト ボックス 779"/>
        <xdr:cNvSpPr/>
      </xdr:nvSpPr>
      <xdr:spPr>
        <a:xfrm>
          <a:off x="16283160" y="950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1822" name="直線コネクタ 780"/>
        <xdr:cNvSpPr/>
      </xdr:nvSpPr>
      <xdr:spPr>
        <a:xfrm>
          <a:off x="1676376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52</xdr:row>
      <xdr:rowOff>132120</xdr:rowOff>
    </xdr:from>
    <xdr:to>
      <xdr:col>96</xdr:col>
      <xdr:colOff>44280</xdr:colOff>
      <xdr:row>54</xdr:row>
      <xdr:rowOff>7200</xdr:rowOff>
    </xdr:to>
    <xdr:sp>
      <xdr:nvSpPr>
        <xdr:cNvPr id="1823" name="テキスト ボックス 781"/>
        <xdr:cNvSpPr/>
      </xdr:nvSpPr>
      <xdr:spPr>
        <a:xfrm>
          <a:off x="16283160" y="9047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1824" name="直線コネクタ 782"/>
        <xdr:cNvSpPr/>
      </xdr:nvSpPr>
      <xdr:spPr>
        <a:xfrm>
          <a:off x="1676376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50</xdr:row>
      <xdr:rowOff>18000</xdr:rowOff>
    </xdr:from>
    <xdr:to>
      <xdr:col>96</xdr:col>
      <xdr:colOff>44280</xdr:colOff>
      <xdr:row>51</xdr:row>
      <xdr:rowOff>64440</xdr:rowOff>
    </xdr:to>
    <xdr:sp>
      <xdr:nvSpPr>
        <xdr:cNvPr id="1825" name="テキスト ボックス 783"/>
        <xdr:cNvSpPr/>
      </xdr:nvSpPr>
      <xdr:spPr>
        <a:xfrm>
          <a:off x="16283160" y="8590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26" name="直線コネクタ 784"/>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47</xdr:row>
      <xdr:rowOff>75240</xdr:rowOff>
    </xdr:from>
    <xdr:to>
      <xdr:col>96</xdr:col>
      <xdr:colOff>44280</xdr:colOff>
      <xdr:row>48</xdr:row>
      <xdr:rowOff>121320</xdr:rowOff>
    </xdr:to>
    <xdr:sp>
      <xdr:nvSpPr>
        <xdr:cNvPr id="1827" name="テキスト ボックス 785"/>
        <xdr:cNvSpPr/>
      </xdr:nvSpPr>
      <xdr:spPr>
        <a:xfrm>
          <a:off x="16283160" y="813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28" name="貸付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120240</xdr:rowOff>
    </xdr:from>
    <xdr:to>
      <xdr:col>116</xdr:col>
      <xdr:colOff>62640</xdr:colOff>
      <xdr:row>58</xdr:row>
      <xdr:rowOff>139680</xdr:rowOff>
    </xdr:to>
    <xdr:sp>
      <xdr:nvSpPr>
        <xdr:cNvPr id="1829" name="直線コネクタ 787"/>
        <xdr:cNvSpPr/>
      </xdr:nvSpPr>
      <xdr:spPr>
        <a:xfrm flipV="1">
          <a:off x="20318040" y="8692560"/>
          <a:ext cx="1080" cy="1391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58</xdr:row>
      <xdr:rowOff>164160</xdr:rowOff>
    </xdr:from>
    <xdr:to>
      <xdr:col>118</xdr:col>
      <xdr:colOff>11880</xdr:colOff>
      <xdr:row>60</xdr:row>
      <xdr:rowOff>38880</xdr:rowOff>
    </xdr:to>
    <xdr:sp>
      <xdr:nvSpPr>
        <xdr:cNvPr id="1830" name="貸付金最小値テキスト"/>
        <xdr:cNvSpPr/>
      </xdr:nvSpPr>
      <xdr:spPr>
        <a:xfrm>
          <a:off x="20372760" y="1010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1831" name="直線コネクタ 789"/>
        <xdr:cNvSpPr/>
      </xdr:nvSpPr>
      <xdr:spPr>
        <a:xfrm>
          <a:off x="20246400" y="10083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49</xdr:row>
      <xdr:rowOff>87480</xdr:rowOff>
    </xdr:from>
    <xdr:to>
      <xdr:col>119</xdr:col>
      <xdr:colOff>119880</xdr:colOff>
      <xdr:row>50</xdr:row>
      <xdr:rowOff>133920</xdr:rowOff>
    </xdr:to>
    <xdr:sp>
      <xdr:nvSpPr>
        <xdr:cNvPr id="1832" name="貸付金最大値テキスト"/>
        <xdr:cNvSpPr/>
      </xdr:nvSpPr>
      <xdr:spPr>
        <a:xfrm>
          <a:off x="20375280" y="848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60,843</a:t>
          </a:r>
          <a:endParaRPr b="0" lang="en-US" sz="1000" spc="-1" strike="noStrike">
            <a:latin typeface="Times New Roman"/>
          </a:endParaRPr>
        </a:p>
      </xdr:txBody>
    </xdr:sp>
    <xdr:clientData/>
  </xdr:twoCellAnchor>
  <xdr:twoCellAnchor editAs="twoCell">
    <xdr:from>
      <xdr:col>115</xdr:col>
      <xdr:colOff>164880</xdr:colOff>
      <xdr:row>50</xdr:row>
      <xdr:rowOff>120240</xdr:rowOff>
    </xdr:from>
    <xdr:to>
      <xdr:col>116</xdr:col>
      <xdr:colOff>152280</xdr:colOff>
      <xdr:row>50</xdr:row>
      <xdr:rowOff>120240</xdr:rowOff>
    </xdr:to>
    <xdr:sp>
      <xdr:nvSpPr>
        <xdr:cNvPr id="1833" name="直線コネクタ 791"/>
        <xdr:cNvSpPr/>
      </xdr:nvSpPr>
      <xdr:spPr>
        <a:xfrm>
          <a:off x="20246400" y="8692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58</xdr:row>
      <xdr:rowOff>139680</xdr:rowOff>
    </xdr:from>
    <xdr:to>
      <xdr:col>116</xdr:col>
      <xdr:colOff>63360</xdr:colOff>
      <xdr:row>58</xdr:row>
      <xdr:rowOff>139680</xdr:rowOff>
    </xdr:to>
    <xdr:sp>
      <xdr:nvSpPr>
        <xdr:cNvPr id="1834" name="直線コネクタ 792"/>
        <xdr:cNvSpPr/>
      </xdr:nvSpPr>
      <xdr:spPr>
        <a:xfrm>
          <a:off x="19560600" y="10083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56</xdr:row>
      <xdr:rowOff>119160</xdr:rowOff>
    </xdr:from>
    <xdr:to>
      <xdr:col>119</xdr:col>
      <xdr:colOff>55800</xdr:colOff>
      <xdr:row>57</xdr:row>
      <xdr:rowOff>165600</xdr:rowOff>
    </xdr:to>
    <xdr:sp>
      <xdr:nvSpPr>
        <xdr:cNvPr id="1835" name="貸付金平均値テキスト"/>
        <xdr:cNvSpPr/>
      </xdr:nvSpPr>
      <xdr:spPr>
        <a:xfrm>
          <a:off x="20374920" y="9720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8,067</a:t>
          </a:r>
          <a:endParaRPr b="0" lang="en-US" sz="1000" spc="-1" strike="noStrike">
            <a:latin typeface="Times New Roman"/>
          </a:endParaRPr>
        </a:p>
      </xdr:txBody>
    </xdr:sp>
    <xdr:clientData/>
  </xdr:twoCellAnchor>
  <xdr:twoCellAnchor editAs="twoCell">
    <xdr:from>
      <xdr:col>116</xdr:col>
      <xdr:colOff>12600</xdr:colOff>
      <xdr:row>57</xdr:row>
      <xdr:rowOff>75960</xdr:rowOff>
    </xdr:from>
    <xdr:to>
      <xdr:col>116</xdr:col>
      <xdr:colOff>113760</xdr:colOff>
      <xdr:row>58</xdr:row>
      <xdr:rowOff>5760</xdr:rowOff>
    </xdr:to>
    <xdr:sp>
      <xdr:nvSpPr>
        <xdr:cNvPr id="1836" name="フローチャート: 判断 794"/>
        <xdr:cNvSpPr/>
      </xdr:nvSpPr>
      <xdr:spPr>
        <a:xfrm>
          <a:off x="20269080" y="9848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139680</xdr:rowOff>
    </xdr:from>
    <xdr:to>
      <xdr:col>112</xdr:col>
      <xdr:colOff>2880</xdr:colOff>
      <xdr:row>58</xdr:row>
      <xdr:rowOff>139680</xdr:rowOff>
    </xdr:to>
    <xdr:sp>
      <xdr:nvSpPr>
        <xdr:cNvPr id="1837" name="直線コネクタ 795"/>
        <xdr:cNvSpPr/>
      </xdr:nvSpPr>
      <xdr:spPr>
        <a:xfrm>
          <a:off x="18735480" y="10083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129960</xdr:rowOff>
    </xdr:from>
    <xdr:to>
      <xdr:col>112</xdr:col>
      <xdr:colOff>37800</xdr:colOff>
      <xdr:row>58</xdr:row>
      <xdr:rowOff>59760</xdr:rowOff>
    </xdr:to>
    <xdr:sp>
      <xdr:nvSpPr>
        <xdr:cNvPr id="1838" name="フローチャート: 判断 796"/>
        <xdr:cNvSpPr/>
      </xdr:nvSpPr>
      <xdr:spPr>
        <a:xfrm>
          <a:off x="19510200" y="9902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56</xdr:row>
      <xdr:rowOff>97200</xdr:rowOff>
    </xdr:from>
    <xdr:to>
      <xdr:col>113</xdr:col>
      <xdr:colOff>74880</xdr:colOff>
      <xdr:row>57</xdr:row>
      <xdr:rowOff>143640</xdr:rowOff>
    </xdr:to>
    <xdr:sp>
      <xdr:nvSpPr>
        <xdr:cNvPr id="1839" name="テキスト ボックス 797"/>
        <xdr:cNvSpPr/>
      </xdr:nvSpPr>
      <xdr:spPr>
        <a:xfrm>
          <a:off x="19346040" y="969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5,700</a:t>
          </a:r>
          <a:endParaRPr b="0" lang="en-US" sz="1000" spc="-1" strike="noStrike">
            <a:latin typeface="Times New Roman"/>
          </a:endParaRPr>
        </a:p>
      </xdr:txBody>
    </xdr:sp>
    <xdr:clientData/>
  </xdr:twoCellAnchor>
  <xdr:twoCellAnchor editAs="twoCell">
    <xdr:from>
      <xdr:col>102</xdr:col>
      <xdr:colOff>114120</xdr:colOff>
      <xdr:row>58</xdr:row>
      <xdr:rowOff>139680</xdr:rowOff>
    </xdr:from>
    <xdr:to>
      <xdr:col>107</xdr:col>
      <xdr:colOff>50760</xdr:colOff>
      <xdr:row>58</xdr:row>
      <xdr:rowOff>139680</xdr:rowOff>
    </xdr:to>
    <xdr:sp>
      <xdr:nvSpPr>
        <xdr:cNvPr id="1840" name="直線コネクタ 798"/>
        <xdr:cNvSpPr/>
      </xdr:nvSpPr>
      <xdr:spPr>
        <a:xfrm>
          <a:off x="17925840" y="10083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118080</xdr:rowOff>
    </xdr:from>
    <xdr:to>
      <xdr:col>107</xdr:col>
      <xdr:colOff>101160</xdr:colOff>
      <xdr:row>58</xdr:row>
      <xdr:rowOff>47880</xdr:rowOff>
    </xdr:to>
    <xdr:sp>
      <xdr:nvSpPr>
        <xdr:cNvPr id="1841" name="フローチャート: 判断 799"/>
        <xdr:cNvSpPr/>
      </xdr:nvSpPr>
      <xdr:spPr>
        <a:xfrm>
          <a:off x="18684720" y="9890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56</xdr:row>
      <xdr:rowOff>84960</xdr:rowOff>
    </xdr:from>
    <xdr:to>
      <xdr:col>108</xdr:col>
      <xdr:colOff>122400</xdr:colOff>
      <xdr:row>57</xdr:row>
      <xdr:rowOff>131400</xdr:rowOff>
    </xdr:to>
    <xdr:sp>
      <xdr:nvSpPr>
        <xdr:cNvPr id="1842" name="テキスト ボックス 800"/>
        <xdr:cNvSpPr/>
      </xdr:nvSpPr>
      <xdr:spPr>
        <a:xfrm>
          <a:off x="18520560" y="9686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6,231</a:t>
          </a:r>
          <a:endParaRPr b="0" lang="en-US" sz="1000" spc="-1" strike="noStrike">
            <a:latin typeface="Times New Roman"/>
          </a:endParaRPr>
        </a:p>
      </xdr:txBody>
    </xdr:sp>
    <xdr:clientData/>
  </xdr:twoCellAnchor>
  <xdr:twoCellAnchor editAs="twoCell">
    <xdr:from>
      <xdr:col>98</xdr:col>
      <xdr:colOff>2880</xdr:colOff>
      <xdr:row>58</xdr:row>
      <xdr:rowOff>139680</xdr:rowOff>
    </xdr:from>
    <xdr:to>
      <xdr:col>102</xdr:col>
      <xdr:colOff>114120</xdr:colOff>
      <xdr:row>58</xdr:row>
      <xdr:rowOff>139680</xdr:rowOff>
    </xdr:to>
    <xdr:sp>
      <xdr:nvSpPr>
        <xdr:cNvPr id="1843" name="直線コネクタ 801"/>
        <xdr:cNvSpPr/>
      </xdr:nvSpPr>
      <xdr:spPr>
        <a:xfrm>
          <a:off x="17115840" y="10083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57</xdr:row>
      <xdr:rowOff>63720</xdr:rowOff>
    </xdr:from>
    <xdr:to>
      <xdr:col>102</xdr:col>
      <xdr:colOff>164520</xdr:colOff>
      <xdr:row>57</xdr:row>
      <xdr:rowOff>164880</xdr:rowOff>
    </xdr:to>
    <xdr:sp>
      <xdr:nvSpPr>
        <xdr:cNvPr id="1844" name="フローチャート: 判断 802"/>
        <xdr:cNvSpPr/>
      </xdr:nvSpPr>
      <xdr:spPr>
        <a:xfrm>
          <a:off x="17875080" y="9836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56</xdr:row>
      <xdr:rowOff>30960</xdr:rowOff>
    </xdr:from>
    <xdr:to>
      <xdr:col>104</xdr:col>
      <xdr:colOff>11160</xdr:colOff>
      <xdr:row>57</xdr:row>
      <xdr:rowOff>77400</xdr:rowOff>
    </xdr:to>
    <xdr:sp>
      <xdr:nvSpPr>
        <xdr:cNvPr id="1845" name="テキスト ボックス 803"/>
        <xdr:cNvSpPr/>
      </xdr:nvSpPr>
      <xdr:spPr>
        <a:xfrm>
          <a:off x="17710920" y="9632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8,594</a:t>
          </a:r>
          <a:endParaRPr b="0" lang="en-US" sz="1000" spc="-1" strike="noStrike">
            <a:latin typeface="Times New Roman"/>
          </a:endParaRPr>
        </a:p>
      </xdr:txBody>
    </xdr:sp>
    <xdr:clientData/>
  </xdr:twoCellAnchor>
  <xdr:twoCellAnchor editAs="twoCell">
    <xdr:from>
      <xdr:col>97</xdr:col>
      <xdr:colOff>127080</xdr:colOff>
      <xdr:row>57</xdr:row>
      <xdr:rowOff>10080</xdr:rowOff>
    </xdr:from>
    <xdr:to>
      <xdr:col>98</xdr:col>
      <xdr:colOff>37800</xdr:colOff>
      <xdr:row>57</xdr:row>
      <xdr:rowOff>111240</xdr:rowOff>
    </xdr:to>
    <xdr:sp>
      <xdr:nvSpPr>
        <xdr:cNvPr id="1846" name="フローチャート: 判断 804"/>
        <xdr:cNvSpPr/>
      </xdr:nvSpPr>
      <xdr:spPr>
        <a:xfrm>
          <a:off x="17065440" y="9782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55</xdr:row>
      <xdr:rowOff>148680</xdr:rowOff>
    </xdr:from>
    <xdr:to>
      <xdr:col>99</xdr:col>
      <xdr:colOff>106560</xdr:colOff>
      <xdr:row>57</xdr:row>
      <xdr:rowOff>23400</xdr:rowOff>
    </xdr:to>
    <xdr:sp>
      <xdr:nvSpPr>
        <xdr:cNvPr id="1847" name="テキスト ボックス 805"/>
        <xdr:cNvSpPr/>
      </xdr:nvSpPr>
      <xdr:spPr>
        <a:xfrm>
          <a:off x="16869240" y="9578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10,943</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48" name="テキスト ボックス 806"/>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1849" name="テキスト ボックス 807"/>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1850" name="テキスト ボックス 808"/>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51" name="テキスト ボックス 809"/>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1852" name="テキスト ボックス 810"/>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1853" name="楕円 811"/>
        <xdr:cNvSpPr/>
      </xdr:nvSpPr>
      <xdr:spPr>
        <a:xfrm>
          <a:off x="2026908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58</xdr:row>
      <xdr:rowOff>24480</xdr:rowOff>
    </xdr:from>
    <xdr:to>
      <xdr:col>118</xdr:col>
      <xdr:colOff>11880</xdr:colOff>
      <xdr:row>59</xdr:row>
      <xdr:rowOff>70920</xdr:rowOff>
    </xdr:to>
    <xdr:sp>
      <xdr:nvSpPr>
        <xdr:cNvPr id="1854" name="貸付金該当値テキスト"/>
        <xdr:cNvSpPr/>
      </xdr:nvSpPr>
      <xdr:spPr>
        <a:xfrm>
          <a:off x="20372760" y="9968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1855" name="楕円 813"/>
        <xdr:cNvSpPr/>
      </xdr:nvSpPr>
      <xdr:spPr>
        <a:xfrm>
          <a:off x="19510200" y="10032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30600</xdr:rowOff>
    </xdr:from>
    <xdr:to>
      <xdr:col>112</xdr:col>
      <xdr:colOff>125280</xdr:colOff>
      <xdr:row>60</xdr:row>
      <xdr:rowOff>76680</xdr:rowOff>
    </xdr:to>
    <xdr:sp>
      <xdr:nvSpPr>
        <xdr:cNvPr id="1856" name="テキスト ボックス 814"/>
        <xdr:cNvSpPr/>
      </xdr:nvSpPr>
      <xdr:spPr>
        <a:xfrm>
          <a:off x="1943820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101160</xdr:colOff>
      <xdr:row>59</xdr:row>
      <xdr:rowOff>18720</xdr:rowOff>
    </xdr:to>
    <xdr:sp>
      <xdr:nvSpPr>
        <xdr:cNvPr id="1857" name="楕円 815"/>
        <xdr:cNvSpPr/>
      </xdr:nvSpPr>
      <xdr:spPr>
        <a:xfrm>
          <a:off x="1868472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59</xdr:row>
      <xdr:rowOff>30600</xdr:rowOff>
    </xdr:from>
    <xdr:to>
      <xdr:col>108</xdr:col>
      <xdr:colOff>14040</xdr:colOff>
      <xdr:row>60</xdr:row>
      <xdr:rowOff>76680</xdr:rowOff>
    </xdr:to>
    <xdr:sp>
      <xdr:nvSpPr>
        <xdr:cNvPr id="1858" name="テキスト ボックス 816"/>
        <xdr:cNvSpPr/>
      </xdr:nvSpPr>
      <xdr:spPr>
        <a:xfrm>
          <a:off x="1862856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1859" name="楕円 817"/>
        <xdr:cNvSpPr/>
      </xdr:nvSpPr>
      <xdr:spPr>
        <a:xfrm>
          <a:off x="1787508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59</xdr:row>
      <xdr:rowOff>30600</xdr:rowOff>
    </xdr:from>
    <xdr:to>
      <xdr:col>103</xdr:col>
      <xdr:colOff>77400</xdr:colOff>
      <xdr:row>60</xdr:row>
      <xdr:rowOff>76680</xdr:rowOff>
    </xdr:to>
    <xdr:sp>
      <xdr:nvSpPr>
        <xdr:cNvPr id="1860" name="テキスト ボックス 818"/>
        <xdr:cNvSpPr/>
      </xdr:nvSpPr>
      <xdr:spPr>
        <a:xfrm>
          <a:off x="1781892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1861" name="楕円 819"/>
        <xdr:cNvSpPr/>
      </xdr:nvSpPr>
      <xdr:spPr>
        <a:xfrm>
          <a:off x="17065440" y="10032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30600</xdr:rowOff>
    </xdr:from>
    <xdr:to>
      <xdr:col>98</xdr:col>
      <xdr:colOff>125280</xdr:colOff>
      <xdr:row>60</xdr:row>
      <xdr:rowOff>76680</xdr:rowOff>
    </xdr:to>
    <xdr:sp>
      <xdr:nvSpPr>
        <xdr:cNvPr id="1862" name="テキスト ボックス 820"/>
        <xdr:cNvSpPr/>
      </xdr:nvSpPr>
      <xdr:spPr>
        <a:xfrm>
          <a:off x="1699344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63" name="正方形/長方形 821"/>
        <xdr:cNvSpPr/>
      </xdr:nvSpPr>
      <xdr:spPr>
        <a:xfrm>
          <a:off x="1676376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64" name="正方形/長方形 822"/>
        <xdr:cNvSpPr/>
      </xdr:nvSpPr>
      <xdr:spPr>
        <a:xfrm>
          <a:off x="168908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65" name="正方形/長方形 823"/>
        <xdr:cNvSpPr/>
      </xdr:nvSpPr>
      <xdr:spPr>
        <a:xfrm>
          <a:off x="168908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7/45</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66" name="正方形/長方形 824"/>
        <xdr:cNvSpPr/>
      </xdr:nvSpPr>
      <xdr:spPr>
        <a:xfrm>
          <a:off x="1781172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867" name="正方形/長方形 825"/>
        <xdr:cNvSpPr/>
      </xdr:nvSpPr>
      <xdr:spPr>
        <a:xfrm>
          <a:off x="1781172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41,143</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868" name="正方形/長方形 826"/>
        <xdr:cNvSpPr/>
      </xdr:nvSpPr>
      <xdr:spPr>
        <a:xfrm>
          <a:off x="1885932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869" name="正方形/長方形 827"/>
        <xdr:cNvSpPr/>
      </xdr:nvSpPr>
      <xdr:spPr>
        <a:xfrm>
          <a:off x="1885932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51,632</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70" name="正方形/長方形 828"/>
        <xdr:cNvSpPr/>
      </xdr:nvSpPr>
      <xdr:spPr>
        <a:xfrm>
          <a:off x="1676376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xdr:nvSpPr>
        <xdr:cNvPr id="1871" name="テキスト ボックス 829"/>
        <xdr:cNvSpPr/>
      </xdr:nvSpPr>
      <xdr:spPr>
        <a:xfrm>
          <a:off x="167439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72" name="直線コネクタ 830"/>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78</xdr:row>
      <xdr:rowOff>139680</xdr:rowOff>
    </xdr:from>
    <xdr:to>
      <xdr:col>120</xdr:col>
      <xdr:colOff>114120</xdr:colOff>
      <xdr:row>78</xdr:row>
      <xdr:rowOff>139680</xdr:rowOff>
    </xdr:to>
    <xdr:sp>
      <xdr:nvSpPr>
        <xdr:cNvPr id="1873" name="直線コネクタ 831"/>
        <xdr:cNvSpPr/>
      </xdr:nvSpPr>
      <xdr:spPr>
        <a:xfrm>
          <a:off x="1676376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78</xdr:row>
      <xdr:rowOff>18000</xdr:rowOff>
    </xdr:from>
    <xdr:to>
      <xdr:col>96</xdr:col>
      <xdr:colOff>29520</xdr:colOff>
      <xdr:row>79</xdr:row>
      <xdr:rowOff>64440</xdr:rowOff>
    </xdr:to>
    <xdr:sp>
      <xdr:nvSpPr>
        <xdr:cNvPr id="1874" name="テキスト ボックス 832"/>
        <xdr:cNvSpPr/>
      </xdr:nvSpPr>
      <xdr:spPr>
        <a:xfrm>
          <a:off x="165484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76</xdr:row>
      <xdr:rowOff>25200</xdr:rowOff>
    </xdr:from>
    <xdr:to>
      <xdr:col>120</xdr:col>
      <xdr:colOff>114120</xdr:colOff>
      <xdr:row>76</xdr:row>
      <xdr:rowOff>25200</xdr:rowOff>
    </xdr:to>
    <xdr:sp>
      <xdr:nvSpPr>
        <xdr:cNvPr id="1875" name="直線コネクタ 833"/>
        <xdr:cNvSpPr/>
      </xdr:nvSpPr>
      <xdr:spPr>
        <a:xfrm>
          <a:off x="1676376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75</xdr:row>
      <xdr:rowOff>75240</xdr:rowOff>
    </xdr:from>
    <xdr:to>
      <xdr:col>96</xdr:col>
      <xdr:colOff>60120</xdr:colOff>
      <xdr:row>76</xdr:row>
      <xdr:rowOff>121320</xdr:rowOff>
    </xdr:to>
    <xdr:sp>
      <xdr:nvSpPr>
        <xdr:cNvPr id="1876" name="テキスト ボックス 834"/>
        <xdr:cNvSpPr/>
      </xdr:nvSpPr>
      <xdr:spPr>
        <a:xfrm>
          <a:off x="1623528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73</xdr:row>
      <xdr:rowOff>82440</xdr:rowOff>
    </xdr:from>
    <xdr:to>
      <xdr:col>120</xdr:col>
      <xdr:colOff>114120</xdr:colOff>
      <xdr:row>73</xdr:row>
      <xdr:rowOff>82440</xdr:rowOff>
    </xdr:to>
    <xdr:sp>
      <xdr:nvSpPr>
        <xdr:cNvPr id="1877" name="直線コネクタ 835"/>
        <xdr:cNvSpPr/>
      </xdr:nvSpPr>
      <xdr:spPr>
        <a:xfrm>
          <a:off x="1676376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72</xdr:row>
      <xdr:rowOff>132120</xdr:rowOff>
    </xdr:from>
    <xdr:to>
      <xdr:col>96</xdr:col>
      <xdr:colOff>60120</xdr:colOff>
      <xdr:row>74</xdr:row>
      <xdr:rowOff>7200</xdr:rowOff>
    </xdr:to>
    <xdr:sp>
      <xdr:nvSpPr>
        <xdr:cNvPr id="1878" name="テキスト ボックス 836"/>
        <xdr:cNvSpPr/>
      </xdr:nvSpPr>
      <xdr:spPr>
        <a:xfrm>
          <a:off x="1623528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sp>
      <xdr:nvSpPr>
        <xdr:cNvPr id="1879" name="直線コネクタ 837"/>
        <xdr:cNvSpPr/>
      </xdr:nvSpPr>
      <xdr:spPr>
        <a:xfrm>
          <a:off x="1676376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70</xdr:row>
      <xdr:rowOff>18000</xdr:rowOff>
    </xdr:from>
    <xdr:to>
      <xdr:col>96</xdr:col>
      <xdr:colOff>60120</xdr:colOff>
      <xdr:row>71</xdr:row>
      <xdr:rowOff>64440</xdr:rowOff>
    </xdr:to>
    <xdr:sp>
      <xdr:nvSpPr>
        <xdr:cNvPr id="1880" name="テキスト ボックス 838"/>
        <xdr:cNvSpPr/>
      </xdr:nvSpPr>
      <xdr:spPr>
        <a:xfrm>
          <a:off x="1623528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881" name="直線コネクタ 839"/>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67</xdr:row>
      <xdr:rowOff>75240</xdr:rowOff>
    </xdr:from>
    <xdr:to>
      <xdr:col>96</xdr:col>
      <xdr:colOff>60120</xdr:colOff>
      <xdr:row>68</xdr:row>
      <xdr:rowOff>121320</xdr:rowOff>
    </xdr:to>
    <xdr:sp>
      <xdr:nvSpPr>
        <xdr:cNvPr id="1882" name="テキスト ボックス 840"/>
        <xdr:cNvSpPr/>
      </xdr:nvSpPr>
      <xdr:spPr>
        <a:xfrm>
          <a:off x="162352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3" name="繰出金グラフ枠"/>
        <xdr:cNvSpPr/>
      </xdr:nvSpPr>
      <xdr:spPr>
        <a:xfrm>
          <a:off x="1676376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146880</xdr:rowOff>
    </xdr:from>
    <xdr:to>
      <xdr:col>116</xdr:col>
      <xdr:colOff>62640</xdr:colOff>
      <xdr:row>78</xdr:row>
      <xdr:rowOff>2520</xdr:rowOff>
    </xdr:to>
    <xdr:sp>
      <xdr:nvSpPr>
        <xdr:cNvPr id="1884" name="直線コネクタ 842"/>
        <xdr:cNvSpPr/>
      </xdr:nvSpPr>
      <xdr:spPr>
        <a:xfrm flipV="1">
          <a:off x="20318040" y="12319560"/>
          <a:ext cx="1080" cy="1055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78</xdr:row>
      <xdr:rowOff>27000</xdr:rowOff>
    </xdr:from>
    <xdr:to>
      <xdr:col>119</xdr:col>
      <xdr:colOff>119880</xdr:colOff>
      <xdr:row>79</xdr:row>
      <xdr:rowOff>73440</xdr:rowOff>
    </xdr:to>
    <xdr:sp>
      <xdr:nvSpPr>
        <xdr:cNvPr id="1885" name="繰出金最小値テキスト"/>
        <xdr:cNvSpPr/>
      </xdr:nvSpPr>
      <xdr:spPr>
        <a:xfrm>
          <a:off x="20375280" y="1339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29,991</a:t>
          </a:r>
          <a:endParaRPr b="0" lang="en-US" sz="1000" spc="-1" strike="noStrike">
            <a:latin typeface="Times New Roman"/>
          </a:endParaRPr>
        </a:p>
      </xdr:txBody>
    </xdr:sp>
    <xdr:clientData/>
  </xdr:twoCellAnchor>
  <xdr:twoCellAnchor editAs="twoCell">
    <xdr:from>
      <xdr:col>115</xdr:col>
      <xdr:colOff>164880</xdr:colOff>
      <xdr:row>78</xdr:row>
      <xdr:rowOff>2520</xdr:rowOff>
    </xdr:from>
    <xdr:to>
      <xdr:col>116</xdr:col>
      <xdr:colOff>152280</xdr:colOff>
      <xdr:row>78</xdr:row>
      <xdr:rowOff>2520</xdr:rowOff>
    </xdr:to>
    <xdr:sp>
      <xdr:nvSpPr>
        <xdr:cNvPr id="1886" name="直線コネクタ 844"/>
        <xdr:cNvSpPr/>
      </xdr:nvSpPr>
      <xdr:spPr>
        <a:xfrm>
          <a:off x="20246400" y="133754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70</xdr:row>
      <xdr:rowOff>114480</xdr:rowOff>
    </xdr:from>
    <xdr:to>
      <xdr:col>120</xdr:col>
      <xdr:colOff>9720</xdr:colOff>
      <xdr:row>71</xdr:row>
      <xdr:rowOff>160920</xdr:rowOff>
    </xdr:to>
    <xdr:sp>
      <xdr:nvSpPr>
        <xdr:cNvPr id="1887" name="繰出金最大値テキスト"/>
        <xdr:cNvSpPr/>
      </xdr:nvSpPr>
      <xdr:spPr>
        <a:xfrm>
          <a:off x="20376000" y="1211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260,874</a:t>
          </a:r>
          <a:endParaRPr b="0" lang="en-US" sz="1000" spc="-1" strike="noStrike">
            <a:latin typeface="Times New Roman"/>
          </a:endParaRPr>
        </a:p>
      </xdr:txBody>
    </xdr:sp>
    <xdr:clientData/>
  </xdr:twoCellAnchor>
  <xdr:twoCellAnchor editAs="twoCell">
    <xdr:from>
      <xdr:col>115</xdr:col>
      <xdr:colOff>164880</xdr:colOff>
      <xdr:row>71</xdr:row>
      <xdr:rowOff>146880</xdr:rowOff>
    </xdr:from>
    <xdr:to>
      <xdr:col>116</xdr:col>
      <xdr:colOff>152280</xdr:colOff>
      <xdr:row>71</xdr:row>
      <xdr:rowOff>146880</xdr:rowOff>
    </xdr:to>
    <xdr:sp>
      <xdr:nvSpPr>
        <xdr:cNvPr id="1888" name="直線コネクタ 846"/>
        <xdr:cNvSpPr/>
      </xdr:nvSpPr>
      <xdr:spPr>
        <a:xfrm>
          <a:off x="20246400" y="12319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74</xdr:row>
      <xdr:rowOff>59040</xdr:rowOff>
    </xdr:from>
    <xdr:to>
      <xdr:col>116</xdr:col>
      <xdr:colOff>63360</xdr:colOff>
      <xdr:row>74</xdr:row>
      <xdr:rowOff>95760</xdr:rowOff>
    </xdr:to>
    <xdr:sp>
      <xdr:nvSpPr>
        <xdr:cNvPr id="1889" name="直線コネクタ 847"/>
        <xdr:cNvSpPr/>
      </xdr:nvSpPr>
      <xdr:spPr>
        <a:xfrm flipV="1">
          <a:off x="19560600" y="12746160"/>
          <a:ext cx="75924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75</xdr:row>
      <xdr:rowOff>139320</xdr:rowOff>
    </xdr:from>
    <xdr:to>
      <xdr:col>120</xdr:col>
      <xdr:colOff>9720</xdr:colOff>
      <xdr:row>77</xdr:row>
      <xdr:rowOff>14040</xdr:rowOff>
    </xdr:to>
    <xdr:sp>
      <xdr:nvSpPr>
        <xdr:cNvPr id="1890" name="繰出金平均値テキスト"/>
        <xdr:cNvSpPr/>
      </xdr:nvSpPr>
      <xdr:spPr>
        <a:xfrm>
          <a:off x="20376000" y="12997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101,210</a:t>
          </a:r>
          <a:endParaRPr b="0" lang="en-US" sz="1000" spc="-1" strike="noStrike">
            <a:latin typeface="Times New Roman"/>
          </a:endParaRPr>
        </a:p>
      </xdr:txBody>
    </xdr:sp>
    <xdr:clientData/>
  </xdr:twoCellAnchor>
  <xdr:twoCellAnchor editAs="twoCell">
    <xdr:from>
      <xdr:col>116</xdr:col>
      <xdr:colOff>12600</xdr:colOff>
      <xdr:row>75</xdr:row>
      <xdr:rowOff>140400</xdr:rowOff>
    </xdr:from>
    <xdr:to>
      <xdr:col>116</xdr:col>
      <xdr:colOff>113760</xdr:colOff>
      <xdr:row>76</xdr:row>
      <xdr:rowOff>70200</xdr:rowOff>
    </xdr:to>
    <xdr:sp>
      <xdr:nvSpPr>
        <xdr:cNvPr id="1891" name="フローチャート: 判断 849"/>
        <xdr:cNvSpPr/>
      </xdr:nvSpPr>
      <xdr:spPr>
        <a:xfrm>
          <a:off x="20269080" y="12998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74</xdr:row>
      <xdr:rowOff>95760</xdr:rowOff>
    </xdr:from>
    <xdr:to>
      <xdr:col>112</xdr:col>
      <xdr:colOff>2880</xdr:colOff>
      <xdr:row>74</xdr:row>
      <xdr:rowOff>158760</xdr:rowOff>
    </xdr:to>
    <xdr:sp>
      <xdr:nvSpPr>
        <xdr:cNvPr id="1892" name="直線コネクタ 850"/>
        <xdr:cNvSpPr/>
      </xdr:nvSpPr>
      <xdr:spPr>
        <a:xfrm flipV="1">
          <a:off x="18735480" y="12782880"/>
          <a:ext cx="82512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103680</xdr:rowOff>
    </xdr:from>
    <xdr:to>
      <xdr:col>112</xdr:col>
      <xdr:colOff>37800</xdr:colOff>
      <xdr:row>76</xdr:row>
      <xdr:rowOff>33480</xdr:rowOff>
    </xdr:to>
    <xdr:sp>
      <xdr:nvSpPr>
        <xdr:cNvPr id="1893" name="フローチャート: 判断 851"/>
        <xdr:cNvSpPr/>
      </xdr:nvSpPr>
      <xdr:spPr>
        <a:xfrm>
          <a:off x="19510200" y="129621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76</xdr:row>
      <xdr:rowOff>45360</xdr:rowOff>
    </xdr:from>
    <xdr:to>
      <xdr:col>113</xdr:col>
      <xdr:colOff>138600</xdr:colOff>
      <xdr:row>77</xdr:row>
      <xdr:rowOff>91800</xdr:rowOff>
    </xdr:to>
    <xdr:sp>
      <xdr:nvSpPr>
        <xdr:cNvPr id="1894" name="テキスト ボックス 852"/>
        <xdr:cNvSpPr/>
      </xdr:nvSpPr>
      <xdr:spPr>
        <a:xfrm>
          <a:off x="19282320" y="13075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109,266</a:t>
          </a:r>
          <a:endParaRPr b="0" lang="en-US" sz="1000" spc="-1" strike="noStrike">
            <a:latin typeface="Times New Roman"/>
          </a:endParaRPr>
        </a:p>
      </xdr:txBody>
    </xdr:sp>
    <xdr:clientData/>
  </xdr:twoCellAnchor>
  <xdr:twoCellAnchor editAs="twoCell">
    <xdr:from>
      <xdr:col>102</xdr:col>
      <xdr:colOff>114120</xdr:colOff>
      <xdr:row>74</xdr:row>
      <xdr:rowOff>158760</xdr:rowOff>
    </xdr:from>
    <xdr:to>
      <xdr:col>107</xdr:col>
      <xdr:colOff>50760</xdr:colOff>
      <xdr:row>75</xdr:row>
      <xdr:rowOff>7200</xdr:rowOff>
    </xdr:to>
    <xdr:sp>
      <xdr:nvSpPr>
        <xdr:cNvPr id="1895" name="直線コネクタ 853"/>
        <xdr:cNvSpPr/>
      </xdr:nvSpPr>
      <xdr:spPr>
        <a:xfrm flipV="1">
          <a:off x="17925840" y="12845880"/>
          <a:ext cx="80964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75</xdr:row>
      <xdr:rowOff>120960</xdr:rowOff>
    </xdr:from>
    <xdr:to>
      <xdr:col>107</xdr:col>
      <xdr:colOff>101160</xdr:colOff>
      <xdr:row>76</xdr:row>
      <xdr:rowOff>50760</xdr:rowOff>
    </xdr:to>
    <xdr:sp>
      <xdr:nvSpPr>
        <xdr:cNvPr id="1896" name="フローチャート: 判断 854"/>
        <xdr:cNvSpPr/>
      </xdr:nvSpPr>
      <xdr:spPr>
        <a:xfrm>
          <a:off x="18684720" y="12979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76</xdr:row>
      <xdr:rowOff>63000</xdr:rowOff>
    </xdr:from>
    <xdr:to>
      <xdr:col>109</xdr:col>
      <xdr:colOff>27360</xdr:colOff>
      <xdr:row>77</xdr:row>
      <xdr:rowOff>109440</xdr:rowOff>
    </xdr:to>
    <xdr:sp>
      <xdr:nvSpPr>
        <xdr:cNvPr id="1897" name="テキスト ボックス 855"/>
        <xdr:cNvSpPr/>
      </xdr:nvSpPr>
      <xdr:spPr>
        <a:xfrm>
          <a:off x="18472680" y="13093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105,469</a:t>
          </a:r>
          <a:endParaRPr b="0" lang="en-US" sz="1000" spc="-1" strike="noStrike">
            <a:latin typeface="Times New Roman"/>
          </a:endParaRPr>
        </a:p>
      </xdr:txBody>
    </xdr:sp>
    <xdr:clientData/>
  </xdr:twoCellAnchor>
  <xdr:twoCellAnchor editAs="twoCell">
    <xdr:from>
      <xdr:col>98</xdr:col>
      <xdr:colOff>2880</xdr:colOff>
      <xdr:row>75</xdr:row>
      <xdr:rowOff>7200</xdr:rowOff>
    </xdr:from>
    <xdr:to>
      <xdr:col>102</xdr:col>
      <xdr:colOff>114120</xdr:colOff>
      <xdr:row>75</xdr:row>
      <xdr:rowOff>34200</xdr:rowOff>
    </xdr:to>
    <xdr:sp>
      <xdr:nvSpPr>
        <xdr:cNvPr id="1898" name="直線コネクタ 856"/>
        <xdr:cNvSpPr/>
      </xdr:nvSpPr>
      <xdr:spPr>
        <a:xfrm flipV="1">
          <a:off x="17115840" y="12865680"/>
          <a:ext cx="81000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75</xdr:row>
      <xdr:rowOff>101880</xdr:rowOff>
    </xdr:from>
    <xdr:to>
      <xdr:col>102</xdr:col>
      <xdr:colOff>164520</xdr:colOff>
      <xdr:row>76</xdr:row>
      <xdr:rowOff>31680</xdr:rowOff>
    </xdr:to>
    <xdr:sp>
      <xdr:nvSpPr>
        <xdr:cNvPr id="1899" name="フローチャート: 判断 857"/>
        <xdr:cNvSpPr/>
      </xdr:nvSpPr>
      <xdr:spPr>
        <a:xfrm>
          <a:off x="17875080" y="129603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76</xdr:row>
      <xdr:rowOff>43560</xdr:rowOff>
    </xdr:from>
    <xdr:to>
      <xdr:col>104</xdr:col>
      <xdr:colOff>75240</xdr:colOff>
      <xdr:row>77</xdr:row>
      <xdr:rowOff>90000</xdr:rowOff>
    </xdr:to>
    <xdr:sp>
      <xdr:nvSpPr>
        <xdr:cNvPr id="1900" name="テキスト ボックス 858"/>
        <xdr:cNvSpPr/>
      </xdr:nvSpPr>
      <xdr:spPr>
        <a:xfrm>
          <a:off x="17647560" y="13073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109,690</a:t>
          </a:r>
          <a:endParaRPr b="0" lang="en-US" sz="1000" spc="-1" strike="noStrike">
            <a:latin typeface="Times New Roman"/>
          </a:endParaRPr>
        </a:p>
      </xdr:txBody>
    </xdr:sp>
    <xdr:clientData/>
  </xdr:twoCellAnchor>
  <xdr:twoCellAnchor editAs="twoCell">
    <xdr:from>
      <xdr:col>97</xdr:col>
      <xdr:colOff>127080</xdr:colOff>
      <xdr:row>75</xdr:row>
      <xdr:rowOff>111960</xdr:rowOff>
    </xdr:from>
    <xdr:to>
      <xdr:col>98</xdr:col>
      <xdr:colOff>37800</xdr:colOff>
      <xdr:row>76</xdr:row>
      <xdr:rowOff>41760</xdr:rowOff>
    </xdr:to>
    <xdr:sp>
      <xdr:nvSpPr>
        <xdr:cNvPr id="1901" name="フローチャート: 判断 859"/>
        <xdr:cNvSpPr/>
      </xdr:nvSpPr>
      <xdr:spPr>
        <a:xfrm>
          <a:off x="17065440" y="129704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76</xdr:row>
      <xdr:rowOff>53640</xdr:rowOff>
    </xdr:from>
    <xdr:to>
      <xdr:col>99</xdr:col>
      <xdr:colOff>138600</xdr:colOff>
      <xdr:row>77</xdr:row>
      <xdr:rowOff>100080</xdr:rowOff>
    </xdr:to>
    <xdr:sp>
      <xdr:nvSpPr>
        <xdr:cNvPr id="1902" name="テキスト ボックス 860"/>
        <xdr:cNvSpPr/>
      </xdr:nvSpPr>
      <xdr:spPr>
        <a:xfrm>
          <a:off x="16837560" y="1308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107,489</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903" name="テキスト ボックス 861"/>
        <xdr:cNvSpPr/>
      </xdr:nvSpPr>
      <xdr:spPr>
        <a:xfrm>
          <a:off x="20144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xdr:nvSpPr>
        <xdr:cNvPr id="1904" name="テキスト ボックス 862"/>
        <xdr:cNvSpPr/>
      </xdr:nvSpPr>
      <xdr:spPr>
        <a:xfrm>
          <a:off x="193863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xdr:nvSpPr>
        <xdr:cNvPr id="1905" name="テキスト ボックス 863"/>
        <xdr:cNvSpPr/>
      </xdr:nvSpPr>
      <xdr:spPr>
        <a:xfrm>
          <a:off x="18560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906" name="テキスト ボックス 864"/>
        <xdr:cNvSpPr/>
      </xdr:nvSpPr>
      <xdr:spPr>
        <a:xfrm>
          <a:off x="1775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xdr:nvSpPr>
        <xdr:cNvPr id="1907" name="テキスト ボックス 865"/>
        <xdr:cNvSpPr/>
      </xdr:nvSpPr>
      <xdr:spPr>
        <a:xfrm>
          <a:off x="1694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74</xdr:row>
      <xdr:rowOff>8280</xdr:rowOff>
    </xdr:from>
    <xdr:to>
      <xdr:col>116</xdr:col>
      <xdr:colOff>113760</xdr:colOff>
      <xdr:row>74</xdr:row>
      <xdr:rowOff>109440</xdr:rowOff>
    </xdr:to>
    <xdr:sp>
      <xdr:nvSpPr>
        <xdr:cNvPr id="1908" name="楕円 866"/>
        <xdr:cNvSpPr/>
      </xdr:nvSpPr>
      <xdr:spPr>
        <a:xfrm>
          <a:off x="20269080" y="1269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119520</xdr:colOff>
      <xdr:row>73</xdr:row>
      <xdr:rowOff>51840</xdr:rowOff>
    </xdr:from>
    <xdr:to>
      <xdr:col>120</xdr:col>
      <xdr:colOff>9720</xdr:colOff>
      <xdr:row>74</xdr:row>
      <xdr:rowOff>98280</xdr:rowOff>
    </xdr:to>
    <xdr:sp>
      <xdr:nvSpPr>
        <xdr:cNvPr id="1909" name="繰出金該当値テキスト"/>
        <xdr:cNvSpPr/>
      </xdr:nvSpPr>
      <xdr:spPr>
        <a:xfrm>
          <a:off x="20376000" y="12567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167,628</a:t>
          </a:r>
          <a:endParaRPr b="0" lang="en-US" sz="1000" spc="-1" strike="noStrike">
            <a:latin typeface="Times New Roman"/>
          </a:endParaRPr>
        </a:p>
      </xdr:txBody>
    </xdr:sp>
    <xdr:clientData/>
  </xdr:twoCellAnchor>
  <xdr:twoCellAnchor editAs="twoCell">
    <xdr:from>
      <xdr:col>111</xdr:col>
      <xdr:colOff>127080</xdr:colOff>
      <xdr:row>74</xdr:row>
      <xdr:rowOff>45360</xdr:rowOff>
    </xdr:from>
    <xdr:to>
      <xdr:col>112</xdr:col>
      <xdr:colOff>37800</xdr:colOff>
      <xdr:row>74</xdr:row>
      <xdr:rowOff>146520</xdr:rowOff>
    </xdr:to>
    <xdr:sp>
      <xdr:nvSpPr>
        <xdr:cNvPr id="1910" name="楕円 868"/>
        <xdr:cNvSpPr/>
      </xdr:nvSpPr>
      <xdr:spPr>
        <a:xfrm>
          <a:off x="19510200" y="12732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73</xdr:row>
      <xdr:rowOff>12600</xdr:rowOff>
    </xdr:from>
    <xdr:to>
      <xdr:col>113</xdr:col>
      <xdr:colOff>138600</xdr:colOff>
      <xdr:row>74</xdr:row>
      <xdr:rowOff>59040</xdr:rowOff>
    </xdr:to>
    <xdr:sp>
      <xdr:nvSpPr>
        <xdr:cNvPr id="1911" name="テキスト ボックス 869"/>
        <xdr:cNvSpPr/>
      </xdr:nvSpPr>
      <xdr:spPr>
        <a:xfrm>
          <a:off x="19282320" y="125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159,536</a:t>
          </a:r>
          <a:endParaRPr b="0" lang="en-US" sz="1000" spc="-1" strike="noStrike">
            <a:latin typeface="Times New Roman"/>
          </a:endParaRPr>
        </a:p>
      </xdr:txBody>
    </xdr:sp>
    <xdr:clientData/>
  </xdr:twoCellAnchor>
  <xdr:twoCellAnchor editAs="twoCell">
    <xdr:from>
      <xdr:col>107</xdr:col>
      <xdr:colOff>0</xdr:colOff>
      <xdr:row>74</xdr:row>
      <xdr:rowOff>108360</xdr:rowOff>
    </xdr:from>
    <xdr:to>
      <xdr:col>107</xdr:col>
      <xdr:colOff>101160</xdr:colOff>
      <xdr:row>75</xdr:row>
      <xdr:rowOff>38160</xdr:rowOff>
    </xdr:to>
    <xdr:sp>
      <xdr:nvSpPr>
        <xdr:cNvPr id="1912" name="楕円 870"/>
        <xdr:cNvSpPr/>
      </xdr:nvSpPr>
      <xdr:spPr>
        <a:xfrm>
          <a:off x="18684720" y="1279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73</xdr:row>
      <xdr:rowOff>75240</xdr:rowOff>
    </xdr:from>
    <xdr:to>
      <xdr:col>109</xdr:col>
      <xdr:colOff>27360</xdr:colOff>
      <xdr:row>74</xdr:row>
      <xdr:rowOff>121680</xdr:rowOff>
    </xdr:to>
    <xdr:sp>
      <xdr:nvSpPr>
        <xdr:cNvPr id="1913" name="テキスト ボックス 871"/>
        <xdr:cNvSpPr/>
      </xdr:nvSpPr>
      <xdr:spPr>
        <a:xfrm>
          <a:off x="18472680" y="12591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145,782</a:t>
          </a:r>
          <a:endParaRPr b="0" lang="en-US" sz="1000" spc="-1" strike="noStrike">
            <a:latin typeface="Times New Roman"/>
          </a:endParaRPr>
        </a:p>
      </xdr:txBody>
    </xdr:sp>
    <xdr:clientData/>
  </xdr:twoCellAnchor>
  <xdr:twoCellAnchor editAs="twoCell">
    <xdr:from>
      <xdr:col>102</xdr:col>
      <xdr:colOff>63360</xdr:colOff>
      <xdr:row>74</xdr:row>
      <xdr:rowOff>128160</xdr:rowOff>
    </xdr:from>
    <xdr:to>
      <xdr:col>102</xdr:col>
      <xdr:colOff>164520</xdr:colOff>
      <xdr:row>75</xdr:row>
      <xdr:rowOff>57960</xdr:rowOff>
    </xdr:to>
    <xdr:sp>
      <xdr:nvSpPr>
        <xdr:cNvPr id="1914" name="楕円 872"/>
        <xdr:cNvSpPr/>
      </xdr:nvSpPr>
      <xdr:spPr>
        <a:xfrm>
          <a:off x="17875080" y="1281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73</xdr:row>
      <xdr:rowOff>95040</xdr:rowOff>
    </xdr:from>
    <xdr:to>
      <xdr:col>104</xdr:col>
      <xdr:colOff>75240</xdr:colOff>
      <xdr:row>74</xdr:row>
      <xdr:rowOff>141480</xdr:rowOff>
    </xdr:to>
    <xdr:sp>
      <xdr:nvSpPr>
        <xdr:cNvPr id="1915" name="テキスト ボックス 873"/>
        <xdr:cNvSpPr/>
      </xdr:nvSpPr>
      <xdr:spPr>
        <a:xfrm>
          <a:off x="17647560" y="12610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141,449</a:t>
          </a:r>
          <a:endParaRPr b="0" lang="en-US" sz="1000" spc="-1" strike="noStrike">
            <a:latin typeface="Times New Roman"/>
          </a:endParaRPr>
        </a:p>
      </xdr:txBody>
    </xdr:sp>
    <xdr:clientData/>
  </xdr:twoCellAnchor>
  <xdr:twoCellAnchor editAs="twoCell">
    <xdr:from>
      <xdr:col>97</xdr:col>
      <xdr:colOff>127080</xdr:colOff>
      <xdr:row>74</xdr:row>
      <xdr:rowOff>155160</xdr:rowOff>
    </xdr:from>
    <xdr:to>
      <xdr:col>98</xdr:col>
      <xdr:colOff>37800</xdr:colOff>
      <xdr:row>75</xdr:row>
      <xdr:rowOff>84960</xdr:rowOff>
    </xdr:to>
    <xdr:sp>
      <xdr:nvSpPr>
        <xdr:cNvPr id="1916" name="楕円 874"/>
        <xdr:cNvSpPr/>
      </xdr:nvSpPr>
      <xdr:spPr>
        <a:xfrm>
          <a:off x="17065440" y="12842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73</xdr:row>
      <xdr:rowOff>122400</xdr:rowOff>
    </xdr:from>
    <xdr:to>
      <xdr:col>99</xdr:col>
      <xdr:colOff>138600</xdr:colOff>
      <xdr:row>74</xdr:row>
      <xdr:rowOff>168840</xdr:rowOff>
    </xdr:to>
    <xdr:sp>
      <xdr:nvSpPr>
        <xdr:cNvPr id="1917" name="テキスト ボックス 875"/>
        <xdr:cNvSpPr/>
      </xdr:nvSpPr>
      <xdr:spPr>
        <a:xfrm>
          <a:off x="16837560" y="12638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135,500</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18" name="正方形/長方形 876"/>
        <xdr:cNvSpPr/>
      </xdr:nvSpPr>
      <xdr:spPr>
        <a:xfrm>
          <a:off x="1676376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19" name="正方形/長方形 877"/>
        <xdr:cNvSpPr/>
      </xdr:nvSpPr>
      <xdr:spPr>
        <a:xfrm>
          <a:off x="168908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20" name="正方形/長方形 878"/>
        <xdr:cNvSpPr/>
      </xdr:nvSpPr>
      <xdr:spPr>
        <a:xfrm>
          <a:off x="168908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21" name="正方形/長方形 879"/>
        <xdr:cNvSpPr/>
      </xdr:nvSpPr>
      <xdr:spPr>
        <a:xfrm>
          <a:off x="1781172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22" name="正方形/長方形 880"/>
        <xdr:cNvSpPr/>
      </xdr:nvSpPr>
      <xdr:spPr>
        <a:xfrm>
          <a:off x="1781172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23" name="正方形/長方形 881"/>
        <xdr:cNvSpPr/>
      </xdr:nvSpPr>
      <xdr:spPr>
        <a:xfrm>
          <a:off x="1885932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24" name="正方形/長方形 882"/>
        <xdr:cNvSpPr/>
      </xdr:nvSpPr>
      <xdr:spPr>
        <a:xfrm>
          <a:off x="1885932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25" name="正方形/長方形 883"/>
        <xdr:cNvSpPr/>
      </xdr:nvSpPr>
      <xdr:spPr>
        <a:xfrm>
          <a:off x="1676376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xdr:nvSpPr>
        <xdr:cNvPr id="1926" name="テキスト ボックス 884"/>
        <xdr:cNvSpPr/>
      </xdr:nvSpPr>
      <xdr:spPr>
        <a:xfrm>
          <a:off x="167439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27" name="直線コネクタ 885"/>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28" name="直線コネクタ 886"/>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xdr:nvSpPr>
        <xdr:cNvPr id="1929" name="テキスト ボックス 887"/>
        <xdr:cNvSpPr/>
      </xdr:nvSpPr>
      <xdr:spPr>
        <a:xfrm>
          <a:off x="16548480" y="16134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30" name="直線コネクタ 888"/>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xdr:nvSpPr>
        <xdr:cNvPr id="1931" name="テキスト ボックス 889"/>
        <xdr:cNvSpPr/>
      </xdr:nvSpPr>
      <xdr:spPr>
        <a:xfrm>
          <a:off x="16548480" y="14991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32" name="前年度繰上充用金グラフ枠"/>
        <xdr:cNvSpPr/>
      </xdr:nvSpPr>
      <xdr:spPr>
        <a:xfrm>
          <a:off x="1676376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33" name="直線コネクタ 891"/>
        <xdr:cNvSpPr/>
      </xdr:nvSpPr>
      <xdr:spPr>
        <a:xfrm>
          <a:off x="20318040" y="16255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xdr:nvSpPr>
        <xdr:cNvPr id="1934" name="前年度繰上充用金最小値テキスト"/>
        <xdr:cNvSpPr/>
      </xdr:nvSpPr>
      <xdr:spPr>
        <a:xfrm>
          <a:off x="203727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35" name="直線コネクタ 893"/>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xdr:nvSpPr>
        <xdr:cNvPr id="1936" name="前年度繰上充用金最大値テキスト"/>
        <xdr:cNvSpPr/>
      </xdr:nvSpPr>
      <xdr:spPr>
        <a:xfrm>
          <a:off x="20372760" y="1597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37" name="直線コネクタ 895"/>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38" name="直線コネクタ 896"/>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xdr:nvSpPr>
        <xdr:cNvPr id="1939" name="前年度繰上充用金平均値テキスト"/>
        <xdr:cNvSpPr/>
      </xdr:nvSpPr>
      <xdr:spPr>
        <a:xfrm>
          <a:off x="20372760" y="16203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40" name="フローチャート: 判断 898"/>
        <xdr:cNvSpPr/>
      </xdr:nvSpPr>
      <xdr:spPr>
        <a:xfrm>
          <a:off x="20269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41" name="直線コネクタ 899"/>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42" name="フローチャート: 判断 900"/>
        <xdr:cNvSpPr/>
      </xdr:nvSpPr>
      <xdr:spPr>
        <a:xfrm>
          <a:off x="1951020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xdr:nvSpPr>
        <xdr:cNvPr id="1943" name="テキスト ボックス 901"/>
        <xdr:cNvSpPr/>
      </xdr:nvSpPr>
      <xdr:spPr>
        <a:xfrm>
          <a:off x="1943820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44" name="直線コネクタ 902"/>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45" name="フローチャート: 判断 903"/>
        <xdr:cNvSpPr/>
      </xdr:nvSpPr>
      <xdr:spPr>
        <a:xfrm>
          <a:off x="1868472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46" name="テキスト ボックス 904"/>
        <xdr:cNvSpPr/>
      </xdr:nvSpPr>
      <xdr:spPr>
        <a:xfrm>
          <a:off x="186285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47" name="直線コネクタ 905"/>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48" name="フローチャート: 判断 906"/>
        <xdr:cNvSpPr/>
      </xdr:nvSpPr>
      <xdr:spPr>
        <a:xfrm>
          <a:off x="17875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xdr:nvSpPr>
        <xdr:cNvPr id="1949" name="テキスト ボックス 907"/>
        <xdr:cNvSpPr/>
      </xdr:nvSpPr>
      <xdr:spPr>
        <a:xfrm>
          <a:off x="1781892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50" name="フローチャート: 判断 908"/>
        <xdr:cNvSpPr/>
      </xdr:nvSpPr>
      <xdr:spPr>
        <a:xfrm>
          <a:off x="1706544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xdr:nvSpPr>
        <xdr:cNvPr id="1951" name="テキスト ボックス 909"/>
        <xdr:cNvSpPr/>
      </xdr:nvSpPr>
      <xdr:spPr>
        <a:xfrm>
          <a:off x="1699344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52" name="テキスト ボックス 910"/>
        <xdr:cNvSpPr/>
      </xdr:nvSpPr>
      <xdr:spPr>
        <a:xfrm>
          <a:off x="20144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xdr:nvSpPr>
        <xdr:cNvPr id="1953" name="テキスト ボックス 911"/>
        <xdr:cNvSpPr/>
      </xdr:nvSpPr>
      <xdr:spPr>
        <a:xfrm>
          <a:off x="193863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xdr:nvSpPr>
        <xdr:cNvPr id="1954" name="テキスト ボックス 912"/>
        <xdr:cNvSpPr/>
      </xdr:nvSpPr>
      <xdr:spPr>
        <a:xfrm>
          <a:off x="18560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55" name="テキスト ボックス 913"/>
        <xdr:cNvSpPr/>
      </xdr:nvSpPr>
      <xdr:spPr>
        <a:xfrm>
          <a:off x="1775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xdr:nvSpPr>
        <xdr:cNvPr id="1956" name="テキスト ボックス 914"/>
        <xdr:cNvSpPr/>
      </xdr:nvSpPr>
      <xdr:spPr>
        <a:xfrm>
          <a:off x="1694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57" name="楕円 915"/>
        <xdr:cNvSpPr/>
      </xdr:nvSpPr>
      <xdr:spPr>
        <a:xfrm>
          <a:off x="20269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xdr:nvSpPr>
        <xdr:cNvPr id="1958" name="前年度繰上充用金該当値テキスト"/>
        <xdr:cNvSpPr/>
      </xdr:nvSpPr>
      <xdr:spPr>
        <a:xfrm>
          <a:off x="20372760" y="16089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59" name="楕円 917"/>
        <xdr:cNvSpPr/>
      </xdr:nvSpPr>
      <xdr:spPr>
        <a:xfrm>
          <a:off x="1951020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xdr:nvSpPr>
        <xdr:cNvPr id="1960" name="テキスト ボックス 918"/>
        <xdr:cNvSpPr/>
      </xdr:nvSpPr>
      <xdr:spPr>
        <a:xfrm>
          <a:off x="1943820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61" name="楕円 919"/>
        <xdr:cNvSpPr/>
      </xdr:nvSpPr>
      <xdr:spPr>
        <a:xfrm>
          <a:off x="1868472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1962" name="テキスト ボックス 920"/>
        <xdr:cNvSpPr/>
      </xdr:nvSpPr>
      <xdr:spPr>
        <a:xfrm>
          <a:off x="1862856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63" name="楕円 921"/>
        <xdr:cNvSpPr/>
      </xdr:nvSpPr>
      <xdr:spPr>
        <a:xfrm>
          <a:off x="17875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xdr:nvSpPr>
        <xdr:cNvPr id="1964" name="テキスト ボックス 922"/>
        <xdr:cNvSpPr/>
      </xdr:nvSpPr>
      <xdr:spPr>
        <a:xfrm>
          <a:off x="1781892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65" name="楕円 923"/>
        <xdr:cNvSpPr/>
      </xdr:nvSpPr>
      <xdr:spPr>
        <a:xfrm>
          <a:off x="1706544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xdr:nvSpPr>
        <xdr:cNvPr id="1966" name="テキスト ボックス 924"/>
        <xdr:cNvSpPr/>
      </xdr:nvSpPr>
      <xdr:spPr>
        <a:xfrm>
          <a:off x="1699344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67" name="正方形/長方形 925"/>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68" name="正方形/長方形 926"/>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69" name="テキスト ボックス 927"/>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本町の特徴を示しているのは扶助費であり、類似団体内でも</a:t>
          </a:r>
          <a:r>
            <a:rPr b="0" lang="en-US" sz="1100" spc="-1" strike="noStrike">
              <a:solidFill>
                <a:srgbClr val="000000"/>
              </a:solidFill>
              <a:latin typeface="ＭＳ ゴシック"/>
              <a:ea typeface="ＭＳ ゴシック"/>
            </a:rPr>
            <a:t>1</a:t>
          </a:r>
          <a:r>
            <a:rPr b="0" lang="ja-JP" sz="1100" spc="-1" strike="noStrike">
              <a:solidFill>
                <a:srgbClr val="000000"/>
              </a:solidFill>
              <a:latin typeface="ＭＳ ゴシック"/>
              <a:ea typeface="ＭＳ ゴシック"/>
            </a:rPr>
            <a:t>位と高水準となっている。大きな要因は町内にある障がい者福祉施設の利用者の割合が総人口にたいして高く、利用料に対しての扶助費が多額となっている。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普通建設事業費のうち更新整備は複合庁舎の本体建設が終了し大幅に減額したため類似団体の平均を下回っている。一方普通建設事業費のうち新規整備については道の駅の建設等が開始していることから類似団体を上回る結果とな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維持補修費は昨年に引き続き高水準で推移しており、公営住宅など耐用年数を過ぎた公共施設の老朽化に伴う修繕費が多額となっている。今後も中長期的な財政状況を勘案して事業の選定を図り、経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970"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71"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72"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973"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74"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75"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76"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977"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978"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979"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2,656</a:t>
          </a:r>
          <a:endParaRPr b="0" lang="en-US" sz="1100" spc="-1" strike="noStrike">
            <a:latin typeface="Times New Roman"/>
          </a:endParaRPr>
        </a:p>
        <a:p>
          <a:r>
            <a:rPr b="1" lang="en-US" sz="1100" spc="-1" strike="noStrike">
              <a:solidFill>
                <a:srgbClr val="000000"/>
              </a:solidFill>
              <a:latin typeface="ＭＳ ゴシック"/>
              <a:ea typeface="ＭＳ ゴシック"/>
            </a:rPr>
            <a:t>2,606</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4,293,308</a:t>
          </a:r>
          <a:endParaRPr b="0" lang="en-US" sz="1100" spc="-1" strike="noStrike">
            <a:latin typeface="Times New Roman"/>
          </a:endParaRPr>
        </a:p>
        <a:p>
          <a:r>
            <a:rPr b="1" lang="en-US" sz="1100" spc="-1" strike="noStrike">
              <a:solidFill>
                <a:srgbClr val="000000"/>
              </a:solidFill>
              <a:latin typeface="ＭＳ ゴシック"/>
              <a:ea typeface="ＭＳ ゴシック"/>
            </a:rPr>
            <a:t>4,059,079</a:t>
          </a:r>
          <a:endParaRPr b="0" lang="en-US" sz="1100" spc="-1" strike="noStrike">
            <a:latin typeface="Times New Roman"/>
          </a:endParaRPr>
        </a:p>
        <a:p>
          <a:r>
            <a:rPr b="1" lang="en-US" sz="1100" spc="-1" strike="noStrike">
              <a:solidFill>
                <a:srgbClr val="000000"/>
              </a:solidFill>
              <a:latin typeface="ＭＳ ゴシック"/>
              <a:ea typeface="ＭＳ ゴシック"/>
            </a:rPr>
            <a:t>120,451</a:t>
          </a:r>
          <a:endParaRPr b="0" lang="en-US" sz="1100" spc="-1" strike="noStrike">
            <a:latin typeface="Times New Roman"/>
          </a:endParaRPr>
        </a:p>
        <a:p>
          <a:r>
            <a:rPr b="1" lang="en-US" sz="1100" spc="-1" strike="noStrike">
              <a:solidFill>
                <a:srgbClr val="000000"/>
              </a:solidFill>
              <a:latin typeface="ＭＳ ゴシック"/>
              <a:ea typeface="ＭＳ ゴシック"/>
            </a:rPr>
            <a:t>2,269,755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4,781,857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980"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981"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982"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983"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984"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985"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R05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986"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987"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988"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989"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990"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991"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992"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993"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994"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995"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996"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997"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998"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1999"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00"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01"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02"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13/45</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03"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04"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2,645</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05"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06"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3,696</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07"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2008"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09"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139680</xdr:rowOff>
    </xdr:from>
    <xdr:to>
      <xdr:col>28</xdr:col>
      <xdr:colOff>114120</xdr:colOff>
      <xdr:row>39</xdr:row>
      <xdr:rowOff>139680</xdr:rowOff>
    </xdr:to>
    <xdr:sp>
      <xdr:nvSpPr>
        <xdr:cNvPr id="2010" name="直線コネクタ 41"/>
        <xdr:cNvSpPr/>
      </xdr:nvSpPr>
      <xdr:spPr>
        <a:xfrm>
          <a:off x="698400" y="6825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39</xdr:row>
      <xdr:rowOff>18000</xdr:rowOff>
    </xdr:from>
    <xdr:to>
      <xdr:col>4</xdr:col>
      <xdr:colOff>29520</xdr:colOff>
      <xdr:row>40</xdr:row>
      <xdr:rowOff>64080</xdr:rowOff>
    </xdr:to>
    <xdr:sp>
      <xdr:nvSpPr>
        <xdr:cNvPr id="2011" name="テキスト ボックス 42"/>
        <xdr:cNvSpPr/>
      </xdr:nvSpPr>
      <xdr:spPr>
        <a:xfrm>
          <a:off x="483120" y="67042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38</xdr:row>
      <xdr:rowOff>25200</xdr:rowOff>
    </xdr:from>
    <xdr:to>
      <xdr:col>28</xdr:col>
      <xdr:colOff>114120</xdr:colOff>
      <xdr:row>38</xdr:row>
      <xdr:rowOff>25200</xdr:rowOff>
    </xdr:to>
    <xdr:sp>
      <xdr:nvSpPr>
        <xdr:cNvPr id="2012" name="直線コネクタ 43"/>
        <xdr:cNvSpPr/>
      </xdr:nvSpPr>
      <xdr:spPr>
        <a:xfrm>
          <a:off x="698400" y="6540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37</xdr:row>
      <xdr:rowOff>75240</xdr:rowOff>
    </xdr:from>
    <xdr:to>
      <xdr:col>4</xdr:col>
      <xdr:colOff>44280</xdr:colOff>
      <xdr:row>38</xdr:row>
      <xdr:rowOff>121680</xdr:rowOff>
    </xdr:to>
    <xdr:sp>
      <xdr:nvSpPr>
        <xdr:cNvPr id="2013" name="テキスト ボックス 44"/>
        <xdr:cNvSpPr/>
      </xdr:nvSpPr>
      <xdr:spPr>
        <a:xfrm>
          <a:off x="217800" y="6418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36</xdr:row>
      <xdr:rowOff>82440</xdr:rowOff>
    </xdr:from>
    <xdr:to>
      <xdr:col>28</xdr:col>
      <xdr:colOff>114120</xdr:colOff>
      <xdr:row>36</xdr:row>
      <xdr:rowOff>82440</xdr:rowOff>
    </xdr:to>
    <xdr:sp>
      <xdr:nvSpPr>
        <xdr:cNvPr id="2014" name="直線コネクタ 45"/>
        <xdr:cNvSpPr/>
      </xdr:nvSpPr>
      <xdr:spPr>
        <a:xfrm>
          <a:off x="698400" y="625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132120</xdr:rowOff>
    </xdr:from>
    <xdr:to>
      <xdr:col>4</xdr:col>
      <xdr:colOff>44280</xdr:colOff>
      <xdr:row>37</xdr:row>
      <xdr:rowOff>6840</xdr:rowOff>
    </xdr:to>
    <xdr:sp>
      <xdr:nvSpPr>
        <xdr:cNvPr id="2015" name="テキスト ボックス 46"/>
        <xdr:cNvSpPr/>
      </xdr:nvSpPr>
      <xdr:spPr>
        <a:xfrm>
          <a:off x="217800" y="613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16" name="直線コネクタ 47"/>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34</xdr:row>
      <xdr:rowOff>18000</xdr:rowOff>
    </xdr:from>
    <xdr:to>
      <xdr:col>4</xdr:col>
      <xdr:colOff>44280</xdr:colOff>
      <xdr:row>35</xdr:row>
      <xdr:rowOff>64440</xdr:rowOff>
    </xdr:to>
    <xdr:sp>
      <xdr:nvSpPr>
        <xdr:cNvPr id="2017" name="テキスト ボックス 48"/>
        <xdr:cNvSpPr/>
      </xdr:nvSpPr>
      <xdr:spPr>
        <a:xfrm>
          <a:off x="2178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33</xdr:row>
      <xdr:rowOff>25200</xdr:rowOff>
    </xdr:from>
    <xdr:to>
      <xdr:col>28</xdr:col>
      <xdr:colOff>114120</xdr:colOff>
      <xdr:row>33</xdr:row>
      <xdr:rowOff>25200</xdr:rowOff>
    </xdr:to>
    <xdr:sp>
      <xdr:nvSpPr>
        <xdr:cNvPr id="2018" name="直線コネクタ 49"/>
        <xdr:cNvSpPr/>
      </xdr:nvSpPr>
      <xdr:spPr>
        <a:xfrm>
          <a:off x="698400" y="568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32</xdr:row>
      <xdr:rowOff>75240</xdr:rowOff>
    </xdr:from>
    <xdr:to>
      <xdr:col>4</xdr:col>
      <xdr:colOff>44280</xdr:colOff>
      <xdr:row>33</xdr:row>
      <xdr:rowOff>121680</xdr:rowOff>
    </xdr:to>
    <xdr:sp>
      <xdr:nvSpPr>
        <xdr:cNvPr id="2019" name="テキスト ボックス 50"/>
        <xdr:cNvSpPr/>
      </xdr:nvSpPr>
      <xdr:spPr>
        <a:xfrm>
          <a:off x="217800" y="556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31</xdr:row>
      <xdr:rowOff>82440</xdr:rowOff>
    </xdr:from>
    <xdr:to>
      <xdr:col>28</xdr:col>
      <xdr:colOff>114120</xdr:colOff>
      <xdr:row>31</xdr:row>
      <xdr:rowOff>82440</xdr:rowOff>
    </xdr:to>
    <xdr:sp>
      <xdr:nvSpPr>
        <xdr:cNvPr id="2020" name="直線コネクタ 51"/>
        <xdr:cNvSpPr/>
      </xdr:nvSpPr>
      <xdr:spPr>
        <a:xfrm>
          <a:off x="698400" y="5397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30</xdr:row>
      <xdr:rowOff>132120</xdr:rowOff>
    </xdr:from>
    <xdr:to>
      <xdr:col>4</xdr:col>
      <xdr:colOff>44280</xdr:colOff>
      <xdr:row>32</xdr:row>
      <xdr:rowOff>6840</xdr:rowOff>
    </xdr:to>
    <xdr:sp>
      <xdr:nvSpPr>
        <xdr:cNvPr id="2021" name="テキスト ボックス 52"/>
        <xdr:cNvSpPr/>
      </xdr:nvSpPr>
      <xdr:spPr>
        <a:xfrm>
          <a:off x="217800" y="527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29</xdr:row>
      <xdr:rowOff>139680</xdr:rowOff>
    </xdr:from>
    <xdr:to>
      <xdr:col>28</xdr:col>
      <xdr:colOff>114120</xdr:colOff>
      <xdr:row>29</xdr:row>
      <xdr:rowOff>139680</xdr:rowOff>
    </xdr:to>
    <xdr:sp>
      <xdr:nvSpPr>
        <xdr:cNvPr id="2022" name="直線コネクタ 53"/>
        <xdr:cNvSpPr/>
      </xdr:nvSpPr>
      <xdr:spPr>
        <a:xfrm>
          <a:off x="698400" y="5111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18000</xdr:rowOff>
    </xdr:from>
    <xdr:to>
      <xdr:col>4</xdr:col>
      <xdr:colOff>44280</xdr:colOff>
      <xdr:row>30</xdr:row>
      <xdr:rowOff>64440</xdr:rowOff>
    </xdr:to>
    <xdr:sp>
      <xdr:nvSpPr>
        <xdr:cNvPr id="2023" name="テキスト ボックス 54"/>
        <xdr:cNvSpPr/>
      </xdr:nvSpPr>
      <xdr:spPr>
        <a:xfrm>
          <a:off x="217800" y="498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24" name="直線コネクタ 55"/>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27</xdr:row>
      <xdr:rowOff>75240</xdr:rowOff>
    </xdr:from>
    <xdr:to>
      <xdr:col>4</xdr:col>
      <xdr:colOff>44280</xdr:colOff>
      <xdr:row>28</xdr:row>
      <xdr:rowOff>121320</xdr:rowOff>
    </xdr:to>
    <xdr:sp>
      <xdr:nvSpPr>
        <xdr:cNvPr id="2025" name="テキスト ボックス 56"/>
        <xdr:cNvSpPr/>
      </xdr:nvSpPr>
      <xdr:spPr>
        <a:xfrm>
          <a:off x="21780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26" name="議会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142200</xdr:rowOff>
    </xdr:from>
    <xdr:to>
      <xdr:col>24</xdr:col>
      <xdr:colOff>62640</xdr:colOff>
      <xdr:row>38</xdr:row>
      <xdr:rowOff>115920</xdr:rowOff>
    </xdr:to>
    <xdr:sp>
      <xdr:nvSpPr>
        <xdr:cNvPr id="2027" name="直線コネクタ 58"/>
        <xdr:cNvSpPr/>
      </xdr:nvSpPr>
      <xdr:spPr>
        <a:xfrm flipV="1">
          <a:off x="4252320" y="5285520"/>
          <a:ext cx="1080" cy="1345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140400</xdr:rowOff>
    </xdr:from>
    <xdr:to>
      <xdr:col>27</xdr:col>
      <xdr:colOff>55800</xdr:colOff>
      <xdr:row>40</xdr:row>
      <xdr:rowOff>15120</xdr:rowOff>
    </xdr:to>
    <xdr:sp>
      <xdr:nvSpPr>
        <xdr:cNvPr id="2028" name="議会費最小値テキスト"/>
        <xdr:cNvSpPr/>
      </xdr:nvSpPr>
      <xdr:spPr>
        <a:xfrm>
          <a:off x="4309200" y="6655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6,822</a:t>
          </a:r>
          <a:endParaRPr b="0" lang="en-US" sz="1000" spc="-1" strike="noStrike">
            <a:latin typeface="Times New Roman"/>
          </a:endParaRPr>
        </a:p>
      </xdr:txBody>
    </xdr:sp>
    <xdr:clientData/>
  </xdr:twoCellAnchor>
  <xdr:twoCellAnchor editAs="twoCell">
    <xdr:from>
      <xdr:col>23</xdr:col>
      <xdr:colOff>164880</xdr:colOff>
      <xdr:row>38</xdr:row>
      <xdr:rowOff>115920</xdr:rowOff>
    </xdr:from>
    <xdr:to>
      <xdr:col>24</xdr:col>
      <xdr:colOff>152280</xdr:colOff>
      <xdr:row>38</xdr:row>
      <xdr:rowOff>115920</xdr:rowOff>
    </xdr:to>
    <xdr:sp>
      <xdr:nvSpPr>
        <xdr:cNvPr id="2029" name="直線コネクタ 60"/>
        <xdr:cNvSpPr/>
      </xdr:nvSpPr>
      <xdr:spPr>
        <a:xfrm>
          <a:off x="4181040" y="6630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109440</xdr:rowOff>
    </xdr:from>
    <xdr:to>
      <xdr:col>27</xdr:col>
      <xdr:colOff>119880</xdr:colOff>
      <xdr:row>30</xdr:row>
      <xdr:rowOff>155880</xdr:rowOff>
    </xdr:to>
    <xdr:sp>
      <xdr:nvSpPr>
        <xdr:cNvPr id="2030" name="議会費最大値テキスト"/>
        <xdr:cNvSpPr/>
      </xdr:nvSpPr>
      <xdr:spPr>
        <a:xfrm>
          <a:off x="4309560" y="508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53,908</a:t>
          </a:r>
          <a:endParaRPr b="0" lang="en-US" sz="1000" spc="-1" strike="noStrike">
            <a:latin typeface="Times New Roman"/>
          </a:endParaRPr>
        </a:p>
      </xdr:txBody>
    </xdr:sp>
    <xdr:clientData/>
  </xdr:twoCellAnchor>
  <xdr:twoCellAnchor editAs="twoCell">
    <xdr:from>
      <xdr:col>23</xdr:col>
      <xdr:colOff>164880</xdr:colOff>
      <xdr:row>30</xdr:row>
      <xdr:rowOff>142200</xdr:rowOff>
    </xdr:from>
    <xdr:to>
      <xdr:col>24</xdr:col>
      <xdr:colOff>152280</xdr:colOff>
      <xdr:row>30</xdr:row>
      <xdr:rowOff>142200</xdr:rowOff>
    </xdr:to>
    <xdr:sp>
      <xdr:nvSpPr>
        <xdr:cNvPr id="2031" name="直線コネクタ 62"/>
        <xdr:cNvSpPr/>
      </xdr:nvSpPr>
      <xdr:spPr>
        <a:xfrm>
          <a:off x="4181040" y="5285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23040</xdr:rowOff>
    </xdr:from>
    <xdr:to>
      <xdr:col>24</xdr:col>
      <xdr:colOff>63360</xdr:colOff>
      <xdr:row>36</xdr:row>
      <xdr:rowOff>27720</xdr:rowOff>
    </xdr:to>
    <xdr:sp>
      <xdr:nvSpPr>
        <xdr:cNvPr id="2032" name="直線コネクタ 63"/>
        <xdr:cNvSpPr/>
      </xdr:nvSpPr>
      <xdr:spPr>
        <a:xfrm>
          <a:off x="3495240" y="6195240"/>
          <a:ext cx="7588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36</xdr:row>
      <xdr:rowOff>109440</xdr:rowOff>
    </xdr:from>
    <xdr:to>
      <xdr:col>27</xdr:col>
      <xdr:colOff>119880</xdr:colOff>
      <xdr:row>37</xdr:row>
      <xdr:rowOff>155880</xdr:rowOff>
    </xdr:to>
    <xdr:sp>
      <xdr:nvSpPr>
        <xdr:cNvPr id="2033" name="議会費平均値テキスト"/>
        <xdr:cNvSpPr/>
      </xdr:nvSpPr>
      <xdr:spPr>
        <a:xfrm>
          <a:off x="4309560" y="628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17,247</a:t>
          </a:r>
          <a:endParaRPr b="0" lang="en-US" sz="1000" spc="-1" strike="noStrike">
            <a:latin typeface="Times New Roman"/>
          </a:endParaRPr>
        </a:p>
      </xdr:txBody>
    </xdr:sp>
    <xdr:clientData/>
  </xdr:twoCellAnchor>
  <xdr:twoCellAnchor editAs="twoCell">
    <xdr:from>
      <xdr:col>24</xdr:col>
      <xdr:colOff>12600</xdr:colOff>
      <xdr:row>36</xdr:row>
      <xdr:rowOff>110520</xdr:rowOff>
    </xdr:from>
    <xdr:to>
      <xdr:col>24</xdr:col>
      <xdr:colOff>113760</xdr:colOff>
      <xdr:row>37</xdr:row>
      <xdr:rowOff>40320</xdr:rowOff>
    </xdr:to>
    <xdr:sp>
      <xdr:nvSpPr>
        <xdr:cNvPr id="2034" name="フローチャート: 判断 65"/>
        <xdr:cNvSpPr/>
      </xdr:nvSpPr>
      <xdr:spPr>
        <a:xfrm>
          <a:off x="4203360" y="6282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23040</xdr:rowOff>
    </xdr:from>
    <xdr:to>
      <xdr:col>20</xdr:col>
      <xdr:colOff>2880</xdr:colOff>
      <xdr:row>36</xdr:row>
      <xdr:rowOff>50760</xdr:rowOff>
    </xdr:to>
    <xdr:sp>
      <xdr:nvSpPr>
        <xdr:cNvPr id="2035" name="直線コネクタ 66"/>
        <xdr:cNvSpPr/>
      </xdr:nvSpPr>
      <xdr:spPr>
        <a:xfrm flipV="1">
          <a:off x="2670120" y="6195240"/>
          <a:ext cx="82512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154440</xdr:rowOff>
    </xdr:from>
    <xdr:to>
      <xdr:col>20</xdr:col>
      <xdr:colOff>37800</xdr:colOff>
      <xdr:row>37</xdr:row>
      <xdr:rowOff>84240</xdr:rowOff>
    </xdr:to>
    <xdr:sp>
      <xdr:nvSpPr>
        <xdr:cNvPr id="2036" name="フローチャート: 判断 67"/>
        <xdr:cNvSpPr/>
      </xdr:nvSpPr>
      <xdr:spPr>
        <a:xfrm>
          <a:off x="3444840" y="6326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37</xdr:row>
      <xdr:rowOff>96120</xdr:rowOff>
    </xdr:from>
    <xdr:to>
      <xdr:col>21</xdr:col>
      <xdr:colOff>106560</xdr:colOff>
      <xdr:row>38</xdr:row>
      <xdr:rowOff>142560</xdr:rowOff>
    </xdr:to>
    <xdr:sp>
      <xdr:nvSpPr>
        <xdr:cNvPr id="2037" name="テキスト ボックス 68"/>
        <xdr:cNvSpPr/>
      </xdr:nvSpPr>
      <xdr:spPr>
        <a:xfrm>
          <a:off x="3248640" y="6439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15,707</a:t>
          </a:r>
          <a:endParaRPr b="0" lang="en-US" sz="1000" spc="-1" strike="noStrike">
            <a:latin typeface="Times New Roman"/>
          </a:endParaRPr>
        </a:p>
      </xdr:txBody>
    </xdr:sp>
    <xdr:clientData/>
  </xdr:twoCellAnchor>
  <xdr:twoCellAnchor editAs="twoCell">
    <xdr:from>
      <xdr:col>10</xdr:col>
      <xdr:colOff>114120</xdr:colOff>
      <xdr:row>36</xdr:row>
      <xdr:rowOff>50760</xdr:rowOff>
    </xdr:from>
    <xdr:to>
      <xdr:col>15</xdr:col>
      <xdr:colOff>50760</xdr:colOff>
      <xdr:row>36</xdr:row>
      <xdr:rowOff>127440</xdr:rowOff>
    </xdr:to>
    <xdr:sp>
      <xdr:nvSpPr>
        <xdr:cNvPr id="2038" name="直線コネクタ 69"/>
        <xdr:cNvSpPr/>
      </xdr:nvSpPr>
      <xdr:spPr>
        <a:xfrm flipV="1">
          <a:off x="1860120" y="6222960"/>
          <a:ext cx="810000" cy="7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37</xdr:row>
      <xdr:rowOff>3600</xdr:rowOff>
    </xdr:from>
    <xdr:to>
      <xdr:col>15</xdr:col>
      <xdr:colOff>101160</xdr:colOff>
      <xdr:row>37</xdr:row>
      <xdr:rowOff>104760</xdr:rowOff>
    </xdr:to>
    <xdr:sp>
      <xdr:nvSpPr>
        <xdr:cNvPr id="2039" name="フローチャート: 判断 70"/>
        <xdr:cNvSpPr/>
      </xdr:nvSpPr>
      <xdr:spPr>
        <a:xfrm>
          <a:off x="2619360" y="6347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117000</xdr:rowOff>
    </xdr:from>
    <xdr:to>
      <xdr:col>16</xdr:col>
      <xdr:colOff>169560</xdr:colOff>
      <xdr:row>38</xdr:row>
      <xdr:rowOff>163440</xdr:rowOff>
    </xdr:to>
    <xdr:sp>
      <xdr:nvSpPr>
        <xdr:cNvPr id="2040" name="テキスト ボックス 71"/>
        <xdr:cNvSpPr/>
      </xdr:nvSpPr>
      <xdr:spPr>
        <a:xfrm>
          <a:off x="2438640" y="6460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14,983</a:t>
          </a:r>
          <a:endParaRPr b="0" lang="en-US" sz="1000" spc="-1" strike="noStrike">
            <a:latin typeface="Times New Roman"/>
          </a:endParaRPr>
        </a:p>
      </xdr:txBody>
    </xdr:sp>
    <xdr:clientData/>
  </xdr:twoCellAnchor>
  <xdr:twoCellAnchor editAs="twoCell">
    <xdr:from>
      <xdr:col>6</xdr:col>
      <xdr:colOff>2880</xdr:colOff>
      <xdr:row>36</xdr:row>
      <xdr:rowOff>99360</xdr:rowOff>
    </xdr:from>
    <xdr:to>
      <xdr:col>10</xdr:col>
      <xdr:colOff>114120</xdr:colOff>
      <xdr:row>36</xdr:row>
      <xdr:rowOff>127440</xdr:rowOff>
    </xdr:to>
    <xdr:sp>
      <xdr:nvSpPr>
        <xdr:cNvPr id="2041" name="直線コネクタ 72"/>
        <xdr:cNvSpPr/>
      </xdr:nvSpPr>
      <xdr:spPr>
        <a:xfrm>
          <a:off x="1050480" y="6271560"/>
          <a:ext cx="80964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134280</xdr:rowOff>
    </xdr:from>
    <xdr:to>
      <xdr:col>10</xdr:col>
      <xdr:colOff>164520</xdr:colOff>
      <xdr:row>37</xdr:row>
      <xdr:rowOff>64080</xdr:rowOff>
    </xdr:to>
    <xdr:sp>
      <xdr:nvSpPr>
        <xdr:cNvPr id="2042" name="フローチャート: 判断 73"/>
        <xdr:cNvSpPr/>
      </xdr:nvSpPr>
      <xdr:spPr>
        <a:xfrm>
          <a:off x="1809360" y="6306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76320</xdr:rowOff>
    </xdr:from>
    <xdr:to>
      <xdr:col>12</xdr:col>
      <xdr:colOff>42840</xdr:colOff>
      <xdr:row>38</xdr:row>
      <xdr:rowOff>122760</xdr:rowOff>
    </xdr:to>
    <xdr:sp>
      <xdr:nvSpPr>
        <xdr:cNvPr id="2043" name="テキスト ボックス 74"/>
        <xdr:cNvSpPr/>
      </xdr:nvSpPr>
      <xdr:spPr>
        <a:xfrm>
          <a:off x="1613160" y="6419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16,409</a:t>
          </a:r>
          <a:endParaRPr b="0" lang="en-US" sz="1000" spc="-1" strike="noStrike">
            <a:latin typeface="Times New Roman"/>
          </a:endParaRPr>
        </a:p>
      </xdr:txBody>
    </xdr:sp>
    <xdr:clientData/>
  </xdr:twoCellAnchor>
  <xdr:twoCellAnchor editAs="twoCell">
    <xdr:from>
      <xdr:col>5</xdr:col>
      <xdr:colOff>127080</xdr:colOff>
      <xdr:row>36</xdr:row>
      <xdr:rowOff>117720</xdr:rowOff>
    </xdr:from>
    <xdr:to>
      <xdr:col>6</xdr:col>
      <xdr:colOff>37800</xdr:colOff>
      <xdr:row>37</xdr:row>
      <xdr:rowOff>47520</xdr:rowOff>
    </xdr:to>
    <xdr:sp>
      <xdr:nvSpPr>
        <xdr:cNvPr id="2044" name="フローチャート: 判断 75"/>
        <xdr:cNvSpPr/>
      </xdr:nvSpPr>
      <xdr:spPr>
        <a:xfrm>
          <a:off x="1000080" y="6289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59760</xdr:rowOff>
    </xdr:from>
    <xdr:to>
      <xdr:col>7</xdr:col>
      <xdr:colOff>106560</xdr:colOff>
      <xdr:row>38</xdr:row>
      <xdr:rowOff>106200</xdr:rowOff>
    </xdr:to>
    <xdr:sp>
      <xdr:nvSpPr>
        <xdr:cNvPr id="2045" name="テキスト ボックス 76"/>
        <xdr:cNvSpPr/>
      </xdr:nvSpPr>
      <xdr:spPr>
        <a:xfrm>
          <a:off x="803880" y="640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16,986</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46" name="テキスト ボックス 77"/>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2047" name="テキスト ボックス 78"/>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2048" name="テキスト ボックス 79"/>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49" name="テキスト ボックス 80"/>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2050" name="テキスト ボックス 81"/>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35</xdr:row>
      <xdr:rowOff>148680</xdr:rowOff>
    </xdr:from>
    <xdr:to>
      <xdr:col>24</xdr:col>
      <xdr:colOff>113760</xdr:colOff>
      <xdr:row>36</xdr:row>
      <xdr:rowOff>78480</xdr:rowOff>
    </xdr:to>
    <xdr:sp>
      <xdr:nvSpPr>
        <xdr:cNvPr id="2051" name="楕円 82"/>
        <xdr:cNvSpPr/>
      </xdr:nvSpPr>
      <xdr:spPr>
        <a:xfrm>
          <a:off x="4203360" y="6149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35</xdr:row>
      <xdr:rowOff>20520</xdr:rowOff>
    </xdr:from>
    <xdr:to>
      <xdr:col>27</xdr:col>
      <xdr:colOff>119880</xdr:colOff>
      <xdr:row>36</xdr:row>
      <xdr:rowOff>66600</xdr:rowOff>
    </xdr:to>
    <xdr:sp>
      <xdr:nvSpPr>
        <xdr:cNvPr id="2052" name="議会費該当値テキスト"/>
        <xdr:cNvSpPr/>
      </xdr:nvSpPr>
      <xdr:spPr>
        <a:xfrm>
          <a:off x="4309560" y="6021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21,907</a:t>
          </a:r>
          <a:endParaRPr b="0" lang="en-US" sz="1000" spc="-1" strike="noStrike">
            <a:latin typeface="Times New Roman"/>
          </a:endParaRPr>
        </a:p>
      </xdr:txBody>
    </xdr:sp>
    <xdr:clientData/>
  </xdr:twoCellAnchor>
  <xdr:twoCellAnchor editAs="twoCell">
    <xdr:from>
      <xdr:col>19</xdr:col>
      <xdr:colOff>127080</xdr:colOff>
      <xdr:row>35</xdr:row>
      <xdr:rowOff>144000</xdr:rowOff>
    </xdr:from>
    <xdr:to>
      <xdr:col>20</xdr:col>
      <xdr:colOff>37800</xdr:colOff>
      <xdr:row>36</xdr:row>
      <xdr:rowOff>73800</xdr:rowOff>
    </xdr:to>
    <xdr:sp>
      <xdr:nvSpPr>
        <xdr:cNvPr id="2053" name="楕円 84"/>
        <xdr:cNvSpPr/>
      </xdr:nvSpPr>
      <xdr:spPr>
        <a:xfrm>
          <a:off x="3444840" y="61444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34</xdr:row>
      <xdr:rowOff>110880</xdr:rowOff>
    </xdr:from>
    <xdr:to>
      <xdr:col>21</xdr:col>
      <xdr:colOff>106560</xdr:colOff>
      <xdr:row>35</xdr:row>
      <xdr:rowOff>157320</xdr:rowOff>
    </xdr:to>
    <xdr:sp>
      <xdr:nvSpPr>
        <xdr:cNvPr id="2054" name="テキスト ボックス 85"/>
        <xdr:cNvSpPr/>
      </xdr:nvSpPr>
      <xdr:spPr>
        <a:xfrm>
          <a:off x="3248640" y="5940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22,078</a:t>
          </a:r>
          <a:endParaRPr b="0" lang="en-US" sz="1000" spc="-1" strike="noStrike">
            <a:latin typeface="Times New Roman"/>
          </a:endParaRPr>
        </a:p>
      </xdr:txBody>
    </xdr:sp>
    <xdr:clientData/>
  </xdr:twoCellAnchor>
  <xdr:twoCellAnchor editAs="twoCell">
    <xdr:from>
      <xdr:col>15</xdr:col>
      <xdr:colOff>0</xdr:colOff>
      <xdr:row>36</xdr:row>
      <xdr:rowOff>0</xdr:rowOff>
    </xdr:from>
    <xdr:to>
      <xdr:col>15</xdr:col>
      <xdr:colOff>101160</xdr:colOff>
      <xdr:row>36</xdr:row>
      <xdr:rowOff>101160</xdr:rowOff>
    </xdr:to>
    <xdr:sp>
      <xdr:nvSpPr>
        <xdr:cNvPr id="2055" name="楕円 86"/>
        <xdr:cNvSpPr/>
      </xdr:nvSpPr>
      <xdr:spPr>
        <a:xfrm>
          <a:off x="2619360" y="6172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34</xdr:row>
      <xdr:rowOff>138600</xdr:rowOff>
    </xdr:from>
    <xdr:to>
      <xdr:col>16</xdr:col>
      <xdr:colOff>169560</xdr:colOff>
      <xdr:row>36</xdr:row>
      <xdr:rowOff>13320</xdr:rowOff>
    </xdr:to>
    <xdr:sp>
      <xdr:nvSpPr>
        <xdr:cNvPr id="2056" name="テキスト ボックス 87"/>
        <xdr:cNvSpPr/>
      </xdr:nvSpPr>
      <xdr:spPr>
        <a:xfrm>
          <a:off x="2438640" y="5967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21,109</a:t>
          </a:r>
          <a:endParaRPr b="0" lang="en-US" sz="1000" spc="-1" strike="noStrike">
            <a:latin typeface="Times New Roman"/>
          </a:endParaRPr>
        </a:p>
      </xdr:txBody>
    </xdr:sp>
    <xdr:clientData/>
  </xdr:twoCellAnchor>
  <xdr:twoCellAnchor editAs="twoCell">
    <xdr:from>
      <xdr:col>10</xdr:col>
      <xdr:colOff>63360</xdr:colOff>
      <xdr:row>36</xdr:row>
      <xdr:rowOff>77040</xdr:rowOff>
    </xdr:from>
    <xdr:to>
      <xdr:col>10</xdr:col>
      <xdr:colOff>164520</xdr:colOff>
      <xdr:row>37</xdr:row>
      <xdr:rowOff>6840</xdr:rowOff>
    </xdr:to>
    <xdr:sp>
      <xdr:nvSpPr>
        <xdr:cNvPr id="2057" name="楕円 88"/>
        <xdr:cNvSpPr/>
      </xdr:nvSpPr>
      <xdr:spPr>
        <a:xfrm>
          <a:off x="1809360" y="6249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35</xdr:row>
      <xdr:rowOff>44280</xdr:rowOff>
    </xdr:from>
    <xdr:to>
      <xdr:col>12</xdr:col>
      <xdr:colOff>42840</xdr:colOff>
      <xdr:row>36</xdr:row>
      <xdr:rowOff>90360</xdr:rowOff>
    </xdr:to>
    <xdr:sp>
      <xdr:nvSpPr>
        <xdr:cNvPr id="2058" name="テキスト ボックス 89"/>
        <xdr:cNvSpPr/>
      </xdr:nvSpPr>
      <xdr:spPr>
        <a:xfrm>
          <a:off x="1613160" y="6044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18,418</a:t>
          </a:r>
          <a:endParaRPr b="0" lang="en-US" sz="1000" spc="-1" strike="noStrike">
            <a:latin typeface="Times New Roman"/>
          </a:endParaRPr>
        </a:p>
      </xdr:txBody>
    </xdr:sp>
    <xdr:clientData/>
  </xdr:twoCellAnchor>
  <xdr:twoCellAnchor editAs="twoCell">
    <xdr:from>
      <xdr:col>5</xdr:col>
      <xdr:colOff>127080</xdr:colOff>
      <xdr:row>36</xdr:row>
      <xdr:rowOff>48600</xdr:rowOff>
    </xdr:from>
    <xdr:to>
      <xdr:col>6</xdr:col>
      <xdr:colOff>37800</xdr:colOff>
      <xdr:row>36</xdr:row>
      <xdr:rowOff>149760</xdr:rowOff>
    </xdr:to>
    <xdr:sp>
      <xdr:nvSpPr>
        <xdr:cNvPr id="2059" name="楕円 90"/>
        <xdr:cNvSpPr/>
      </xdr:nvSpPr>
      <xdr:spPr>
        <a:xfrm>
          <a:off x="1000080" y="6220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35</xdr:row>
      <xdr:rowOff>15840</xdr:rowOff>
    </xdr:from>
    <xdr:to>
      <xdr:col>7</xdr:col>
      <xdr:colOff>106560</xdr:colOff>
      <xdr:row>36</xdr:row>
      <xdr:rowOff>61920</xdr:rowOff>
    </xdr:to>
    <xdr:sp>
      <xdr:nvSpPr>
        <xdr:cNvPr id="2060" name="テキスト ボックス 91"/>
        <xdr:cNvSpPr/>
      </xdr:nvSpPr>
      <xdr:spPr>
        <a:xfrm>
          <a:off x="803880" y="6016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19,406</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61" name="正方形/長方形 92"/>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62" name="正方形/長方形 93"/>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63" name="正方形/長方形 94"/>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16/45</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64" name="正方形/長方形 95"/>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065" name="正方形/長方形 96"/>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65,263</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66" name="正方形/長方形 97"/>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067" name="正方形/長方形 98"/>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102,426</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68" name="正方形/長方形 99"/>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2069" name="テキスト ボックス 100"/>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70" name="直線コネクタ 10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44280</xdr:rowOff>
    </xdr:from>
    <xdr:to>
      <xdr:col>28</xdr:col>
      <xdr:colOff>114120</xdr:colOff>
      <xdr:row>59</xdr:row>
      <xdr:rowOff>44280</xdr:rowOff>
    </xdr:to>
    <xdr:sp>
      <xdr:nvSpPr>
        <xdr:cNvPr id="2071" name="直線コネクタ 102"/>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94320</xdr:rowOff>
    </xdr:from>
    <xdr:to>
      <xdr:col>4</xdr:col>
      <xdr:colOff>29520</xdr:colOff>
      <xdr:row>59</xdr:row>
      <xdr:rowOff>140760</xdr:rowOff>
    </xdr:to>
    <xdr:sp>
      <xdr:nvSpPr>
        <xdr:cNvPr id="2072" name="テキスト ボックス 103"/>
        <xdr:cNvSpPr/>
      </xdr:nvSpPr>
      <xdr:spPr>
        <a:xfrm>
          <a:off x="48312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2073" name="直線コネクタ 104"/>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56160</xdr:rowOff>
    </xdr:from>
    <xdr:to>
      <xdr:col>4</xdr:col>
      <xdr:colOff>60120</xdr:colOff>
      <xdr:row>57</xdr:row>
      <xdr:rowOff>102600</xdr:rowOff>
    </xdr:to>
    <xdr:sp>
      <xdr:nvSpPr>
        <xdr:cNvPr id="2074" name="テキスト ボックス 105"/>
        <xdr:cNvSpPr/>
      </xdr:nvSpPr>
      <xdr:spPr>
        <a:xfrm>
          <a:off x="16992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2075" name="直線コネクタ 106"/>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18000</xdr:rowOff>
    </xdr:from>
    <xdr:to>
      <xdr:col>4</xdr:col>
      <xdr:colOff>60120</xdr:colOff>
      <xdr:row>55</xdr:row>
      <xdr:rowOff>64440</xdr:rowOff>
    </xdr:to>
    <xdr:sp>
      <xdr:nvSpPr>
        <xdr:cNvPr id="2076" name="テキスト ボックス 107"/>
        <xdr:cNvSpPr/>
      </xdr:nvSpPr>
      <xdr:spPr>
        <a:xfrm>
          <a:off x="1699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2077" name="直線コネクタ 108"/>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151200</xdr:rowOff>
    </xdr:from>
    <xdr:to>
      <xdr:col>4</xdr:col>
      <xdr:colOff>60120</xdr:colOff>
      <xdr:row>53</xdr:row>
      <xdr:rowOff>25920</xdr:rowOff>
    </xdr:to>
    <xdr:sp>
      <xdr:nvSpPr>
        <xdr:cNvPr id="2078" name="テキスト ボックス 109"/>
        <xdr:cNvSpPr/>
      </xdr:nvSpPr>
      <xdr:spPr>
        <a:xfrm>
          <a:off x="1699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2079" name="直線コネクタ 110"/>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113400</xdr:rowOff>
    </xdr:from>
    <xdr:to>
      <xdr:col>4</xdr:col>
      <xdr:colOff>59400</xdr:colOff>
      <xdr:row>50</xdr:row>
      <xdr:rowOff>159840</xdr:rowOff>
    </xdr:to>
    <xdr:sp>
      <xdr:nvSpPr>
        <xdr:cNvPr id="2080" name="テキスト ボックス 111"/>
        <xdr:cNvSpPr/>
      </xdr:nvSpPr>
      <xdr:spPr>
        <a:xfrm>
          <a:off x="79920" y="8514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081" name="直線コネクタ 112"/>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2082" name="テキスト ボックス 113"/>
        <xdr:cNvSpPr/>
      </xdr:nvSpPr>
      <xdr:spPr>
        <a:xfrm>
          <a:off x="7992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3" name="総務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101160</xdr:rowOff>
    </xdr:from>
    <xdr:to>
      <xdr:col>24</xdr:col>
      <xdr:colOff>62640</xdr:colOff>
      <xdr:row>58</xdr:row>
      <xdr:rowOff>30600</xdr:rowOff>
    </xdr:to>
    <xdr:sp>
      <xdr:nvSpPr>
        <xdr:cNvPr id="2084" name="直線コネクタ 115"/>
        <xdr:cNvSpPr/>
      </xdr:nvSpPr>
      <xdr:spPr>
        <a:xfrm flipV="1">
          <a:off x="4252320" y="8673480"/>
          <a:ext cx="1080" cy="1301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58</xdr:row>
      <xdr:rowOff>55080</xdr:rowOff>
    </xdr:from>
    <xdr:to>
      <xdr:col>28</xdr:col>
      <xdr:colOff>9720</xdr:colOff>
      <xdr:row>59</xdr:row>
      <xdr:rowOff>101520</xdr:rowOff>
    </xdr:to>
    <xdr:sp>
      <xdr:nvSpPr>
        <xdr:cNvPr id="2085" name="総務費最小値テキスト"/>
        <xdr:cNvSpPr/>
      </xdr:nvSpPr>
      <xdr:spPr>
        <a:xfrm>
          <a:off x="4310280" y="9999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145,863</a:t>
          </a:r>
          <a:endParaRPr b="0" lang="en-US" sz="1000" spc="-1" strike="noStrike">
            <a:latin typeface="Times New Roman"/>
          </a:endParaRPr>
        </a:p>
      </xdr:txBody>
    </xdr:sp>
    <xdr:clientData/>
  </xdr:twoCellAnchor>
  <xdr:twoCellAnchor editAs="twoCell">
    <xdr:from>
      <xdr:col>23</xdr:col>
      <xdr:colOff>164880</xdr:colOff>
      <xdr:row>58</xdr:row>
      <xdr:rowOff>30600</xdr:rowOff>
    </xdr:from>
    <xdr:to>
      <xdr:col>24</xdr:col>
      <xdr:colOff>152280</xdr:colOff>
      <xdr:row>58</xdr:row>
      <xdr:rowOff>30600</xdr:rowOff>
    </xdr:to>
    <xdr:sp>
      <xdr:nvSpPr>
        <xdr:cNvPr id="2086" name="直線コネクタ 117"/>
        <xdr:cNvSpPr/>
      </xdr:nvSpPr>
      <xdr:spPr>
        <a:xfrm>
          <a:off x="4181040" y="9974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120240</xdr:colOff>
      <xdr:row>49</xdr:row>
      <xdr:rowOff>68760</xdr:rowOff>
    </xdr:from>
    <xdr:to>
      <xdr:col>28</xdr:col>
      <xdr:colOff>99720</xdr:colOff>
      <xdr:row>50</xdr:row>
      <xdr:rowOff>115200</xdr:rowOff>
    </xdr:to>
    <xdr:sp>
      <xdr:nvSpPr>
        <xdr:cNvPr id="2087" name="総務費最大値テキスト"/>
        <xdr:cNvSpPr/>
      </xdr:nvSpPr>
      <xdr:spPr>
        <a:xfrm>
          <a:off x="4311000" y="84697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1,170,154</a:t>
          </a:r>
          <a:endParaRPr b="0" lang="en-US" sz="1000" spc="-1" strike="noStrike">
            <a:latin typeface="Times New Roman"/>
          </a:endParaRPr>
        </a:p>
      </xdr:txBody>
    </xdr:sp>
    <xdr:clientData/>
  </xdr:twoCellAnchor>
  <xdr:twoCellAnchor editAs="twoCell">
    <xdr:from>
      <xdr:col>23</xdr:col>
      <xdr:colOff>164880</xdr:colOff>
      <xdr:row>50</xdr:row>
      <xdr:rowOff>101160</xdr:rowOff>
    </xdr:from>
    <xdr:to>
      <xdr:col>24</xdr:col>
      <xdr:colOff>152280</xdr:colOff>
      <xdr:row>50</xdr:row>
      <xdr:rowOff>101160</xdr:rowOff>
    </xdr:to>
    <xdr:sp>
      <xdr:nvSpPr>
        <xdr:cNvPr id="2088" name="直線コネクタ 119"/>
        <xdr:cNvSpPr/>
      </xdr:nvSpPr>
      <xdr:spPr>
        <a:xfrm>
          <a:off x="4181040" y="86734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55</xdr:row>
      <xdr:rowOff>128880</xdr:rowOff>
    </xdr:from>
    <xdr:to>
      <xdr:col>24</xdr:col>
      <xdr:colOff>63360</xdr:colOff>
      <xdr:row>56</xdr:row>
      <xdr:rowOff>29880</xdr:rowOff>
    </xdr:to>
    <xdr:sp>
      <xdr:nvSpPr>
        <xdr:cNvPr id="2089" name="直線コネクタ 120"/>
        <xdr:cNvSpPr/>
      </xdr:nvSpPr>
      <xdr:spPr>
        <a:xfrm>
          <a:off x="3495240" y="9558360"/>
          <a:ext cx="75888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56</xdr:row>
      <xdr:rowOff>77400</xdr:rowOff>
    </xdr:from>
    <xdr:to>
      <xdr:col>28</xdr:col>
      <xdr:colOff>9720</xdr:colOff>
      <xdr:row>57</xdr:row>
      <xdr:rowOff>123840</xdr:rowOff>
    </xdr:to>
    <xdr:sp>
      <xdr:nvSpPr>
        <xdr:cNvPr id="2090" name="総務費平均値テキスト"/>
        <xdr:cNvSpPr/>
      </xdr:nvSpPr>
      <xdr:spPr>
        <a:xfrm>
          <a:off x="4310280" y="9678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338,336</a:t>
          </a:r>
          <a:endParaRPr b="0" lang="en-US" sz="1000" spc="-1" strike="noStrike">
            <a:latin typeface="Times New Roman"/>
          </a:endParaRPr>
        </a:p>
      </xdr:txBody>
    </xdr:sp>
    <xdr:clientData/>
  </xdr:twoCellAnchor>
  <xdr:twoCellAnchor editAs="twoCell">
    <xdr:from>
      <xdr:col>24</xdr:col>
      <xdr:colOff>12600</xdr:colOff>
      <xdr:row>56</xdr:row>
      <xdr:rowOff>78480</xdr:rowOff>
    </xdr:from>
    <xdr:to>
      <xdr:col>24</xdr:col>
      <xdr:colOff>113760</xdr:colOff>
      <xdr:row>57</xdr:row>
      <xdr:rowOff>8280</xdr:rowOff>
    </xdr:to>
    <xdr:sp>
      <xdr:nvSpPr>
        <xdr:cNvPr id="2091" name="フローチャート: 判断 122"/>
        <xdr:cNvSpPr/>
      </xdr:nvSpPr>
      <xdr:spPr>
        <a:xfrm>
          <a:off x="4203360" y="9679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50</xdr:row>
      <xdr:rowOff>19800</xdr:rowOff>
    </xdr:from>
    <xdr:to>
      <xdr:col>20</xdr:col>
      <xdr:colOff>2880</xdr:colOff>
      <xdr:row>55</xdr:row>
      <xdr:rowOff>128880</xdr:rowOff>
    </xdr:to>
    <xdr:sp>
      <xdr:nvSpPr>
        <xdr:cNvPr id="2092" name="直線コネクタ 123"/>
        <xdr:cNvSpPr/>
      </xdr:nvSpPr>
      <xdr:spPr>
        <a:xfrm>
          <a:off x="2670120" y="8592120"/>
          <a:ext cx="825120" cy="966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360</xdr:rowOff>
    </xdr:from>
    <xdr:to>
      <xdr:col>20</xdr:col>
      <xdr:colOff>37800</xdr:colOff>
      <xdr:row>56</xdr:row>
      <xdr:rowOff>101520</xdr:rowOff>
    </xdr:to>
    <xdr:sp>
      <xdr:nvSpPr>
        <xdr:cNvPr id="2093" name="フローチャート: 判断 124"/>
        <xdr:cNvSpPr/>
      </xdr:nvSpPr>
      <xdr:spPr>
        <a:xfrm>
          <a:off x="3444840" y="9601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56</xdr:row>
      <xdr:rowOff>113400</xdr:rowOff>
    </xdr:from>
    <xdr:to>
      <xdr:col>21</xdr:col>
      <xdr:colOff>138600</xdr:colOff>
      <xdr:row>57</xdr:row>
      <xdr:rowOff>159840</xdr:rowOff>
    </xdr:to>
    <xdr:sp>
      <xdr:nvSpPr>
        <xdr:cNvPr id="2094" name="テキスト ボックス 125"/>
        <xdr:cNvSpPr/>
      </xdr:nvSpPr>
      <xdr:spPr>
        <a:xfrm>
          <a:off x="3216960" y="9714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399,754</a:t>
          </a:r>
          <a:endParaRPr b="0" lang="en-US" sz="1000" spc="-1" strike="noStrike">
            <a:latin typeface="Times New Roman"/>
          </a:endParaRPr>
        </a:p>
      </xdr:txBody>
    </xdr:sp>
    <xdr:clientData/>
  </xdr:twoCellAnchor>
  <xdr:twoCellAnchor editAs="twoCell">
    <xdr:from>
      <xdr:col>10</xdr:col>
      <xdr:colOff>114120</xdr:colOff>
      <xdr:row>50</xdr:row>
      <xdr:rowOff>19800</xdr:rowOff>
    </xdr:from>
    <xdr:to>
      <xdr:col>15</xdr:col>
      <xdr:colOff>50760</xdr:colOff>
      <xdr:row>52</xdr:row>
      <xdr:rowOff>167400</xdr:rowOff>
    </xdr:to>
    <xdr:sp>
      <xdr:nvSpPr>
        <xdr:cNvPr id="2095" name="直線コネクタ 126"/>
        <xdr:cNvSpPr/>
      </xdr:nvSpPr>
      <xdr:spPr>
        <a:xfrm flipV="1">
          <a:off x="1860120" y="8592120"/>
          <a:ext cx="810000" cy="49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55</xdr:row>
      <xdr:rowOff>145800</xdr:rowOff>
    </xdr:from>
    <xdr:to>
      <xdr:col>15</xdr:col>
      <xdr:colOff>101160</xdr:colOff>
      <xdr:row>56</xdr:row>
      <xdr:rowOff>75600</xdr:rowOff>
    </xdr:to>
    <xdr:sp>
      <xdr:nvSpPr>
        <xdr:cNvPr id="2096" name="フローチャート: 判断 127"/>
        <xdr:cNvSpPr/>
      </xdr:nvSpPr>
      <xdr:spPr>
        <a:xfrm>
          <a:off x="2619360" y="95752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56</xdr:row>
      <xdr:rowOff>87480</xdr:rowOff>
    </xdr:from>
    <xdr:to>
      <xdr:col>17</xdr:col>
      <xdr:colOff>27000</xdr:colOff>
      <xdr:row>57</xdr:row>
      <xdr:rowOff>133920</xdr:rowOff>
    </xdr:to>
    <xdr:sp>
      <xdr:nvSpPr>
        <xdr:cNvPr id="2097" name="テキスト ボックス 128"/>
        <xdr:cNvSpPr/>
      </xdr:nvSpPr>
      <xdr:spPr>
        <a:xfrm>
          <a:off x="2406960" y="9688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420,332</a:t>
          </a:r>
          <a:endParaRPr b="0" lang="en-US" sz="1000" spc="-1" strike="noStrike">
            <a:latin typeface="Times New Roman"/>
          </a:endParaRPr>
        </a:p>
      </xdr:txBody>
    </xdr:sp>
    <xdr:clientData/>
  </xdr:twoCellAnchor>
  <xdr:twoCellAnchor editAs="twoCell">
    <xdr:from>
      <xdr:col>6</xdr:col>
      <xdr:colOff>2880</xdr:colOff>
      <xdr:row>52</xdr:row>
      <xdr:rowOff>167400</xdr:rowOff>
    </xdr:from>
    <xdr:to>
      <xdr:col>10</xdr:col>
      <xdr:colOff>114120</xdr:colOff>
      <xdr:row>57</xdr:row>
      <xdr:rowOff>83880</xdr:rowOff>
    </xdr:to>
    <xdr:sp>
      <xdr:nvSpPr>
        <xdr:cNvPr id="2098" name="直線コネクタ 129"/>
        <xdr:cNvSpPr/>
      </xdr:nvSpPr>
      <xdr:spPr>
        <a:xfrm flipV="1">
          <a:off x="1050480" y="9082800"/>
          <a:ext cx="809640" cy="77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55</xdr:row>
      <xdr:rowOff>141480</xdr:rowOff>
    </xdr:from>
    <xdr:to>
      <xdr:col>10</xdr:col>
      <xdr:colOff>164520</xdr:colOff>
      <xdr:row>56</xdr:row>
      <xdr:rowOff>71280</xdr:rowOff>
    </xdr:to>
    <xdr:sp>
      <xdr:nvSpPr>
        <xdr:cNvPr id="2099" name="フローチャート: 判断 130"/>
        <xdr:cNvSpPr/>
      </xdr:nvSpPr>
      <xdr:spPr>
        <a:xfrm>
          <a:off x="1809360" y="9570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83520</xdr:rowOff>
    </xdr:from>
    <xdr:to>
      <xdr:col>12</xdr:col>
      <xdr:colOff>75240</xdr:colOff>
      <xdr:row>57</xdr:row>
      <xdr:rowOff>129960</xdr:rowOff>
    </xdr:to>
    <xdr:sp>
      <xdr:nvSpPr>
        <xdr:cNvPr id="2100" name="テキスト ボックス 131"/>
        <xdr:cNvSpPr/>
      </xdr:nvSpPr>
      <xdr:spPr>
        <a:xfrm>
          <a:off x="1581840" y="9684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423,460</a:t>
          </a:r>
          <a:endParaRPr b="0" lang="en-US" sz="1000" spc="-1" strike="noStrike">
            <a:latin typeface="Times New Roman"/>
          </a:endParaRPr>
        </a:p>
      </xdr:txBody>
    </xdr:sp>
    <xdr:clientData/>
  </xdr:twoCellAnchor>
  <xdr:twoCellAnchor editAs="twoCell">
    <xdr:from>
      <xdr:col>5</xdr:col>
      <xdr:colOff>127080</xdr:colOff>
      <xdr:row>57</xdr:row>
      <xdr:rowOff>27720</xdr:rowOff>
    </xdr:from>
    <xdr:to>
      <xdr:col>6</xdr:col>
      <xdr:colOff>37800</xdr:colOff>
      <xdr:row>57</xdr:row>
      <xdr:rowOff>128880</xdr:rowOff>
    </xdr:to>
    <xdr:sp>
      <xdr:nvSpPr>
        <xdr:cNvPr id="2101" name="フローチャート: 判断 132"/>
        <xdr:cNvSpPr/>
      </xdr:nvSpPr>
      <xdr:spPr>
        <a:xfrm>
          <a:off x="1000080" y="9800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166320</xdr:rowOff>
    </xdr:from>
    <xdr:to>
      <xdr:col>7</xdr:col>
      <xdr:colOff>138600</xdr:colOff>
      <xdr:row>57</xdr:row>
      <xdr:rowOff>41040</xdr:rowOff>
    </xdr:to>
    <xdr:sp>
      <xdr:nvSpPr>
        <xdr:cNvPr id="2102" name="テキスト ボックス 133"/>
        <xdr:cNvSpPr/>
      </xdr:nvSpPr>
      <xdr:spPr>
        <a:xfrm>
          <a:off x="772200" y="959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243,284</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103" name="テキスト ボックス 134"/>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2104" name="テキスト ボックス 135"/>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2105" name="テキスト ボックス 136"/>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106" name="テキスト ボックス 137"/>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2107" name="テキスト ボックス 138"/>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55</xdr:row>
      <xdr:rowOff>150840</xdr:rowOff>
    </xdr:from>
    <xdr:to>
      <xdr:col>24</xdr:col>
      <xdr:colOff>113760</xdr:colOff>
      <xdr:row>56</xdr:row>
      <xdr:rowOff>80640</xdr:rowOff>
    </xdr:to>
    <xdr:sp>
      <xdr:nvSpPr>
        <xdr:cNvPr id="2108" name="楕円 139"/>
        <xdr:cNvSpPr/>
      </xdr:nvSpPr>
      <xdr:spPr>
        <a:xfrm>
          <a:off x="4203360" y="9580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22680</xdr:rowOff>
    </xdr:from>
    <xdr:to>
      <xdr:col>28</xdr:col>
      <xdr:colOff>9720</xdr:colOff>
      <xdr:row>56</xdr:row>
      <xdr:rowOff>68760</xdr:rowOff>
    </xdr:to>
    <xdr:sp>
      <xdr:nvSpPr>
        <xdr:cNvPr id="2109" name="総務費該当値テキスト"/>
        <xdr:cNvSpPr/>
      </xdr:nvSpPr>
      <xdr:spPr>
        <a:xfrm>
          <a:off x="4310280" y="9452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416,204</a:t>
          </a:r>
          <a:endParaRPr b="0" lang="en-US" sz="1000" spc="-1" strike="noStrike">
            <a:latin typeface="Times New Roman"/>
          </a:endParaRPr>
        </a:p>
      </xdr:txBody>
    </xdr:sp>
    <xdr:clientData/>
  </xdr:twoCellAnchor>
  <xdr:twoCellAnchor editAs="twoCell">
    <xdr:from>
      <xdr:col>19</xdr:col>
      <xdr:colOff>127080</xdr:colOff>
      <xdr:row>55</xdr:row>
      <xdr:rowOff>78480</xdr:rowOff>
    </xdr:from>
    <xdr:to>
      <xdr:col>20</xdr:col>
      <xdr:colOff>37800</xdr:colOff>
      <xdr:row>56</xdr:row>
      <xdr:rowOff>8280</xdr:rowOff>
    </xdr:to>
    <xdr:sp>
      <xdr:nvSpPr>
        <xdr:cNvPr id="2110" name="楕円 141"/>
        <xdr:cNvSpPr/>
      </xdr:nvSpPr>
      <xdr:spPr>
        <a:xfrm>
          <a:off x="3444840" y="95079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54</xdr:row>
      <xdr:rowOff>45720</xdr:rowOff>
    </xdr:from>
    <xdr:to>
      <xdr:col>21</xdr:col>
      <xdr:colOff>138600</xdr:colOff>
      <xdr:row>55</xdr:row>
      <xdr:rowOff>92160</xdr:rowOff>
    </xdr:to>
    <xdr:sp>
      <xdr:nvSpPr>
        <xdr:cNvPr id="2111" name="テキスト ボックス 142"/>
        <xdr:cNvSpPr/>
      </xdr:nvSpPr>
      <xdr:spPr>
        <a:xfrm>
          <a:off x="3216960" y="930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473,242</a:t>
          </a:r>
          <a:endParaRPr b="0" lang="en-US" sz="1000" spc="-1" strike="noStrike">
            <a:latin typeface="Times New Roman"/>
          </a:endParaRPr>
        </a:p>
      </xdr:txBody>
    </xdr:sp>
    <xdr:clientData/>
  </xdr:twoCellAnchor>
  <xdr:twoCellAnchor editAs="twoCell">
    <xdr:from>
      <xdr:col>15</xdr:col>
      <xdr:colOff>0</xdr:colOff>
      <xdr:row>49</xdr:row>
      <xdr:rowOff>140760</xdr:rowOff>
    </xdr:from>
    <xdr:to>
      <xdr:col>15</xdr:col>
      <xdr:colOff>101160</xdr:colOff>
      <xdr:row>50</xdr:row>
      <xdr:rowOff>70560</xdr:rowOff>
    </xdr:to>
    <xdr:sp>
      <xdr:nvSpPr>
        <xdr:cNvPr id="2112" name="楕円 143"/>
        <xdr:cNvSpPr/>
      </xdr:nvSpPr>
      <xdr:spPr>
        <a:xfrm>
          <a:off x="2619360" y="854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92520</xdr:colOff>
      <xdr:row>48</xdr:row>
      <xdr:rowOff>108000</xdr:rowOff>
    </xdr:from>
    <xdr:to>
      <xdr:col>17</xdr:col>
      <xdr:colOff>71640</xdr:colOff>
      <xdr:row>49</xdr:row>
      <xdr:rowOff>154440</xdr:rowOff>
    </xdr:to>
    <xdr:sp>
      <xdr:nvSpPr>
        <xdr:cNvPr id="2113" name="テキスト ボックス 144"/>
        <xdr:cNvSpPr/>
      </xdr:nvSpPr>
      <xdr:spPr>
        <a:xfrm>
          <a:off x="2362320" y="83376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1,234,142</a:t>
          </a:r>
          <a:endParaRPr b="0" lang="en-US" sz="1000" spc="-1" strike="noStrike">
            <a:latin typeface="Times New Roman"/>
          </a:endParaRPr>
        </a:p>
      </xdr:txBody>
    </xdr:sp>
    <xdr:clientData/>
  </xdr:twoCellAnchor>
  <xdr:twoCellAnchor editAs="twoCell">
    <xdr:from>
      <xdr:col>10</xdr:col>
      <xdr:colOff>63360</xdr:colOff>
      <xdr:row>52</xdr:row>
      <xdr:rowOff>116640</xdr:rowOff>
    </xdr:from>
    <xdr:to>
      <xdr:col>10</xdr:col>
      <xdr:colOff>164520</xdr:colOff>
      <xdr:row>53</xdr:row>
      <xdr:rowOff>46440</xdr:rowOff>
    </xdr:to>
    <xdr:sp>
      <xdr:nvSpPr>
        <xdr:cNvPr id="2114" name="楕円 145"/>
        <xdr:cNvSpPr/>
      </xdr:nvSpPr>
      <xdr:spPr>
        <a:xfrm>
          <a:off x="1809360" y="9032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51</xdr:row>
      <xdr:rowOff>83880</xdr:rowOff>
    </xdr:from>
    <xdr:to>
      <xdr:col>12</xdr:col>
      <xdr:colOff>75240</xdr:colOff>
      <xdr:row>52</xdr:row>
      <xdr:rowOff>129960</xdr:rowOff>
    </xdr:to>
    <xdr:sp>
      <xdr:nvSpPr>
        <xdr:cNvPr id="2115" name="テキスト ボックス 146"/>
        <xdr:cNvSpPr/>
      </xdr:nvSpPr>
      <xdr:spPr>
        <a:xfrm>
          <a:off x="1581840" y="882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848,022</a:t>
          </a:r>
          <a:endParaRPr b="0" lang="en-US" sz="1000" spc="-1" strike="noStrike">
            <a:latin typeface="Times New Roman"/>
          </a:endParaRPr>
        </a:p>
      </xdr:txBody>
    </xdr:sp>
    <xdr:clientData/>
  </xdr:twoCellAnchor>
  <xdr:twoCellAnchor editAs="twoCell">
    <xdr:from>
      <xdr:col>5</xdr:col>
      <xdr:colOff>127080</xdr:colOff>
      <xdr:row>57</xdr:row>
      <xdr:rowOff>33480</xdr:rowOff>
    </xdr:from>
    <xdr:to>
      <xdr:col>6</xdr:col>
      <xdr:colOff>37800</xdr:colOff>
      <xdr:row>57</xdr:row>
      <xdr:rowOff>134640</xdr:rowOff>
    </xdr:to>
    <xdr:sp>
      <xdr:nvSpPr>
        <xdr:cNvPr id="2116" name="楕円 147"/>
        <xdr:cNvSpPr/>
      </xdr:nvSpPr>
      <xdr:spPr>
        <a:xfrm>
          <a:off x="1000080" y="9806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57</xdr:row>
      <xdr:rowOff>146520</xdr:rowOff>
    </xdr:from>
    <xdr:to>
      <xdr:col>7</xdr:col>
      <xdr:colOff>138600</xdr:colOff>
      <xdr:row>59</xdr:row>
      <xdr:rowOff>21600</xdr:rowOff>
    </xdr:to>
    <xdr:sp>
      <xdr:nvSpPr>
        <xdr:cNvPr id="2117" name="テキスト ボックス 148"/>
        <xdr:cNvSpPr/>
      </xdr:nvSpPr>
      <xdr:spPr>
        <a:xfrm>
          <a:off x="772200" y="991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238,691</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18" name="正方形/長方形 149"/>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19" name="正方形/長方形 150"/>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20" name="正方形/長方形 151"/>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5/45</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21" name="正方形/長方形 152"/>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22" name="正方形/長方形 153"/>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207,189</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23" name="正方形/長方形 154"/>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24" name="正方形/長方形 155"/>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250,897</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25" name="正方形/長方形 156"/>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2126" name="テキスト ボックス 157"/>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27" name="直線コネクタ 158"/>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80</xdr:row>
      <xdr:rowOff>132120</xdr:rowOff>
    </xdr:from>
    <xdr:to>
      <xdr:col>4</xdr:col>
      <xdr:colOff>29520</xdr:colOff>
      <xdr:row>82</xdr:row>
      <xdr:rowOff>7200</xdr:rowOff>
    </xdr:to>
    <xdr:sp>
      <xdr:nvSpPr>
        <xdr:cNvPr id="2128" name="テキスト ボックス 159"/>
        <xdr:cNvSpPr/>
      </xdr:nvSpPr>
      <xdr:spPr>
        <a:xfrm>
          <a:off x="483120" y="13848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78</xdr:row>
      <xdr:rowOff>139680</xdr:rowOff>
    </xdr:from>
    <xdr:to>
      <xdr:col>28</xdr:col>
      <xdr:colOff>114120</xdr:colOff>
      <xdr:row>78</xdr:row>
      <xdr:rowOff>139680</xdr:rowOff>
    </xdr:to>
    <xdr:sp>
      <xdr:nvSpPr>
        <xdr:cNvPr id="2129" name="直線コネクタ 160"/>
        <xdr:cNvSpPr/>
      </xdr:nvSpPr>
      <xdr:spPr>
        <a:xfrm>
          <a:off x="698400" y="13512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18000</xdr:rowOff>
    </xdr:from>
    <xdr:to>
      <xdr:col>4</xdr:col>
      <xdr:colOff>60120</xdr:colOff>
      <xdr:row>79</xdr:row>
      <xdr:rowOff>64440</xdr:rowOff>
    </xdr:to>
    <xdr:sp>
      <xdr:nvSpPr>
        <xdr:cNvPr id="2130" name="テキスト ボックス 161"/>
        <xdr:cNvSpPr/>
      </xdr:nvSpPr>
      <xdr:spPr>
        <a:xfrm>
          <a:off x="169920" y="13390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76</xdr:row>
      <xdr:rowOff>25200</xdr:rowOff>
    </xdr:from>
    <xdr:to>
      <xdr:col>28</xdr:col>
      <xdr:colOff>114120</xdr:colOff>
      <xdr:row>76</xdr:row>
      <xdr:rowOff>25200</xdr:rowOff>
    </xdr:to>
    <xdr:sp>
      <xdr:nvSpPr>
        <xdr:cNvPr id="2131" name="直線コネクタ 162"/>
        <xdr:cNvSpPr/>
      </xdr:nvSpPr>
      <xdr:spPr>
        <a:xfrm>
          <a:off x="698400" y="13055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75</xdr:row>
      <xdr:rowOff>75240</xdr:rowOff>
    </xdr:from>
    <xdr:to>
      <xdr:col>4</xdr:col>
      <xdr:colOff>60120</xdr:colOff>
      <xdr:row>76</xdr:row>
      <xdr:rowOff>121320</xdr:rowOff>
    </xdr:to>
    <xdr:sp>
      <xdr:nvSpPr>
        <xdr:cNvPr id="2132" name="テキスト ボックス 163"/>
        <xdr:cNvSpPr/>
      </xdr:nvSpPr>
      <xdr:spPr>
        <a:xfrm>
          <a:off x="16992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73</xdr:row>
      <xdr:rowOff>82440</xdr:rowOff>
    </xdr:from>
    <xdr:to>
      <xdr:col>28</xdr:col>
      <xdr:colOff>114120</xdr:colOff>
      <xdr:row>73</xdr:row>
      <xdr:rowOff>82440</xdr:rowOff>
    </xdr:to>
    <xdr:sp>
      <xdr:nvSpPr>
        <xdr:cNvPr id="2133" name="直線コネクタ 164"/>
        <xdr:cNvSpPr/>
      </xdr:nvSpPr>
      <xdr:spPr>
        <a:xfrm>
          <a:off x="698400" y="1259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72</xdr:row>
      <xdr:rowOff>132120</xdr:rowOff>
    </xdr:from>
    <xdr:to>
      <xdr:col>4</xdr:col>
      <xdr:colOff>60120</xdr:colOff>
      <xdr:row>74</xdr:row>
      <xdr:rowOff>7200</xdr:rowOff>
    </xdr:to>
    <xdr:sp>
      <xdr:nvSpPr>
        <xdr:cNvPr id="2134" name="テキスト ボックス 165"/>
        <xdr:cNvSpPr/>
      </xdr:nvSpPr>
      <xdr:spPr>
        <a:xfrm>
          <a:off x="16992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70</xdr:row>
      <xdr:rowOff>139680</xdr:rowOff>
    </xdr:from>
    <xdr:to>
      <xdr:col>28</xdr:col>
      <xdr:colOff>114120</xdr:colOff>
      <xdr:row>70</xdr:row>
      <xdr:rowOff>139680</xdr:rowOff>
    </xdr:to>
    <xdr:sp>
      <xdr:nvSpPr>
        <xdr:cNvPr id="2135" name="直線コネクタ 166"/>
        <xdr:cNvSpPr/>
      </xdr:nvSpPr>
      <xdr:spPr>
        <a:xfrm>
          <a:off x="698400" y="12141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70</xdr:row>
      <xdr:rowOff>18000</xdr:rowOff>
    </xdr:from>
    <xdr:to>
      <xdr:col>4</xdr:col>
      <xdr:colOff>60120</xdr:colOff>
      <xdr:row>71</xdr:row>
      <xdr:rowOff>64440</xdr:rowOff>
    </xdr:to>
    <xdr:sp>
      <xdr:nvSpPr>
        <xdr:cNvPr id="2136" name="テキスト ボックス 167"/>
        <xdr:cNvSpPr/>
      </xdr:nvSpPr>
      <xdr:spPr>
        <a:xfrm>
          <a:off x="16992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37" name="直線コネクタ 168"/>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2138" name="テキスト ボックス 169"/>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39" name="民生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2520</xdr:rowOff>
    </xdr:from>
    <xdr:to>
      <xdr:col>24</xdr:col>
      <xdr:colOff>62640</xdr:colOff>
      <xdr:row>77</xdr:row>
      <xdr:rowOff>37800</xdr:rowOff>
    </xdr:to>
    <xdr:sp>
      <xdr:nvSpPr>
        <xdr:cNvPr id="2140" name="直線コネクタ 171"/>
        <xdr:cNvSpPr/>
      </xdr:nvSpPr>
      <xdr:spPr>
        <a:xfrm flipV="1">
          <a:off x="4252320" y="12175200"/>
          <a:ext cx="1080" cy="1064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77</xdr:row>
      <xdr:rowOff>62280</xdr:rowOff>
    </xdr:from>
    <xdr:to>
      <xdr:col>28</xdr:col>
      <xdr:colOff>9720</xdr:colOff>
      <xdr:row>78</xdr:row>
      <xdr:rowOff>108720</xdr:rowOff>
    </xdr:to>
    <xdr:sp>
      <xdr:nvSpPr>
        <xdr:cNvPr id="2141" name="民生費最小値テキスト"/>
        <xdr:cNvSpPr/>
      </xdr:nvSpPr>
      <xdr:spPr>
        <a:xfrm>
          <a:off x="4310280" y="1326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159,734</a:t>
          </a:r>
          <a:endParaRPr b="0" lang="en-US" sz="1000" spc="-1" strike="noStrike">
            <a:latin typeface="Times New Roman"/>
          </a:endParaRPr>
        </a:p>
      </xdr:txBody>
    </xdr:sp>
    <xdr:clientData/>
  </xdr:twoCellAnchor>
  <xdr:twoCellAnchor editAs="twoCell">
    <xdr:from>
      <xdr:col>23</xdr:col>
      <xdr:colOff>164880</xdr:colOff>
      <xdr:row>77</xdr:row>
      <xdr:rowOff>37800</xdr:rowOff>
    </xdr:from>
    <xdr:to>
      <xdr:col>24</xdr:col>
      <xdr:colOff>152280</xdr:colOff>
      <xdr:row>77</xdr:row>
      <xdr:rowOff>37800</xdr:rowOff>
    </xdr:to>
    <xdr:sp>
      <xdr:nvSpPr>
        <xdr:cNvPr id="2142" name="直線コネクタ 173"/>
        <xdr:cNvSpPr/>
      </xdr:nvSpPr>
      <xdr:spPr>
        <a:xfrm>
          <a:off x="4181040" y="13239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69</xdr:row>
      <xdr:rowOff>141480</xdr:rowOff>
    </xdr:from>
    <xdr:to>
      <xdr:col>28</xdr:col>
      <xdr:colOff>9720</xdr:colOff>
      <xdr:row>71</xdr:row>
      <xdr:rowOff>16560</xdr:rowOff>
    </xdr:to>
    <xdr:sp>
      <xdr:nvSpPr>
        <xdr:cNvPr id="2143" name="民生費最大値テキスト"/>
        <xdr:cNvSpPr/>
      </xdr:nvSpPr>
      <xdr:spPr>
        <a:xfrm>
          <a:off x="4310280" y="11971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392,471</a:t>
          </a:r>
          <a:endParaRPr b="0" lang="en-US" sz="1000" spc="-1" strike="noStrike">
            <a:latin typeface="Times New Roman"/>
          </a:endParaRPr>
        </a:p>
      </xdr:txBody>
    </xdr:sp>
    <xdr:clientData/>
  </xdr:twoCellAnchor>
  <xdr:twoCellAnchor editAs="twoCell">
    <xdr:from>
      <xdr:col>23</xdr:col>
      <xdr:colOff>164880</xdr:colOff>
      <xdr:row>71</xdr:row>
      <xdr:rowOff>2520</xdr:rowOff>
    </xdr:from>
    <xdr:to>
      <xdr:col>24</xdr:col>
      <xdr:colOff>152280</xdr:colOff>
      <xdr:row>71</xdr:row>
      <xdr:rowOff>2520</xdr:rowOff>
    </xdr:to>
    <xdr:sp>
      <xdr:nvSpPr>
        <xdr:cNvPr id="2144" name="直線コネクタ 175"/>
        <xdr:cNvSpPr/>
      </xdr:nvSpPr>
      <xdr:spPr>
        <a:xfrm>
          <a:off x="4181040" y="12175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71</xdr:row>
      <xdr:rowOff>110520</xdr:rowOff>
    </xdr:from>
    <xdr:to>
      <xdr:col>24</xdr:col>
      <xdr:colOff>63360</xdr:colOff>
      <xdr:row>72</xdr:row>
      <xdr:rowOff>52560</xdr:rowOff>
    </xdr:to>
    <xdr:sp>
      <xdr:nvSpPr>
        <xdr:cNvPr id="2145" name="直線コネクタ 176"/>
        <xdr:cNvSpPr/>
      </xdr:nvSpPr>
      <xdr:spPr>
        <a:xfrm>
          <a:off x="3495240" y="12283200"/>
          <a:ext cx="75888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74</xdr:row>
      <xdr:rowOff>116280</xdr:rowOff>
    </xdr:from>
    <xdr:to>
      <xdr:col>28</xdr:col>
      <xdr:colOff>9720</xdr:colOff>
      <xdr:row>75</xdr:row>
      <xdr:rowOff>162720</xdr:rowOff>
    </xdr:to>
    <xdr:sp>
      <xdr:nvSpPr>
        <xdr:cNvPr id="2146" name="民生費平均値テキスト"/>
        <xdr:cNvSpPr/>
      </xdr:nvSpPr>
      <xdr:spPr>
        <a:xfrm>
          <a:off x="4310280" y="12803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243,747</a:t>
          </a:r>
          <a:endParaRPr b="0" lang="en-US" sz="1000" spc="-1" strike="noStrike">
            <a:latin typeface="Times New Roman"/>
          </a:endParaRPr>
        </a:p>
      </xdr:txBody>
    </xdr:sp>
    <xdr:clientData/>
  </xdr:twoCellAnchor>
  <xdr:twoCellAnchor editAs="twoCell">
    <xdr:from>
      <xdr:col>24</xdr:col>
      <xdr:colOff>12600</xdr:colOff>
      <xdr:row>74</xdr:row>
      <xdr:rowOff>117360</xdr:rowOff>
    </xdr:from>
    <xdr:to>
      <xdr:col>24</xdr:col>
      <xdr:colOff>113760</xdr:colOff>
      <xdr:row>75</xdr:row>
      <xdr:rowOff>47160</xdr:rowOff>
    </xdr:to>
    <xdr:sp>
      <xdr:nvSpPr>
        <xdr:cNvPr id="2147" name="フローチャート: 判断 178"/>
        <xdr:cNvSpPr/>
      </xdr:nvSpPr>
      <xdr:spPr>
        <a:xfrm>
          <a:off x="4203360" y="1280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71</xdr:row>
      <xdr:rowOff>110520</xdr:rowOff>
    </xdr:from>
    <xdr:to>
      <xdr:col>20</xdr:col>
      <xdr:colOff>2880</xdr:colOff>
      <xdr:row>72</xdr:row>
      <xdr:rowOff>1800</xdr:rowOff>
    </xdr:to>
    <xdr:sp>
      <xdr:nvSpPr>
        <xdr:cNvPr id="2148" name="直線コネクタ 179"/>
        <xdr:cNvSpPr/>
      </xdr:nvSpPr>
      <xdr:spPr>
        <a:xfrm flipV="1">
          <a:off x="2670120" y="12283200"/>
          <a:ext cx="82512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54720</xdr:rowOff>
    </xdr:from>
    <xdr:to>
      <xdr:col>20</xdr:col>
      <xdr:colOff>37800</xdr:colOff>
      <xdr:row>75</xdr:row>
      <xdr:rowOff>155880</xdr:rowOff>
    </xdr:to>
    <xdr:sp>
      <xdr:nvSpPr>
        <xdr:cNvPr id="2149" name="フローチャート: 判断 180"/>
        <xdr:cNvSpPr/>
      </xdr:nvSpPr>
      <xdr:spPr>
        <a:xfrm>
          <a:off x="3444840" y="1291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75</xdr:row>
      <xdr:rowOff>168120</xdr:rowOff>
    </xdr:from>
    <xdr:to>
      <xdr:col>21</xdr:col>
      <xdr:colOff>138600</xdr:colOff>
      <xdr:row>77</xdr:row>
      <xdr:rowOff>42840</xdr:rowOff>
    </xdr:to>
    <xdr:sp>
      <xdr:nvSpPr>
        <xdr:cNvPr id="2150" name="テキスト ボックス 181"/>
        <xdr:cNvSpPr/>
      </xdr:nvSpPr>
      <xdr:spPr>
        <a:xfrm>
          <a:off x="3216960" y="13026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219,975</a:t>
          </a:r>
          <a:endParaRPr b="0" lang="en-US" sz="1000" spc="-1" strike="noStrike">
            <a:latin typeface="Times New Roman"/>
          </a:endParaRPr>
        </a:p>
      </xdr:txBody>
    </xdr:sp>
    <xdr:clientData/>
  </xdr:twoCellAnchor>
  <xdr:twoCellAnchor editAs="twoCell">
    <xdr:from>
      <xdr:col>10</xdr:col>
      <xdr:colOff>114120</xdr:colOff>
      <xdr:row>72</xdr:row>
      <xdr:rowOff>1800</xdr:rowOff>
    </xdr:from>
    <xdr:to>
      <xdr:col>15</xdr:col>
      <xdr:colOff>50760</xdr:colOff>
      <xdr:row>73</xdr:row>
      <xdr:rowOff>18000</xdr:rowOff>
    </xdr:to>
    <xdr:sp>
      <xdr:nvSpPr>
        <xdr:cNvPr id="2151" name="直線コネクタ 182"/>
        <xdr:cNvSpPr/>
      </xdr:nvSpPr>
      <xdr:spPr>
        <a:xfrm flipV="1">
          <a:off x="1860120" y="12346200"/>
          <a:ext cx="810000" cy="18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74</xdr:row>
      <xdr:rowOff>97920</xdr:rowOff>
    </xdr:from>
    <xdr:to>
      <xdr:col>15</xdr:col>
      <xdr:colOff>101160</xdr:colOff>
      <xdr:row>75</xdr:row>
      <xdr:rowOff>27720</xdr:rowOff>
    </xdr:to>
    <xdr:sp>
      <xdr:nvSpPr>
        <xdr:cNvPr id="2152" name="フローチャート: 判断 183"/>
        <xdr:cNvSpPr/>
      </xdr:nvSpPr>
      <xdr:spPr>
        <a:xfrm>
          <a:off x="2619360" y="1278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75</xdr:row>
      <xdr:rowOff>39600</xdr:rowOff>
    </xdr:from>
    <xdr:to>
      <xdr:col>17</xdr:col>
      <xdr:colOff>27000</xdr:colOff>
      <xdr:row>76</xdr:row>
      <xdr:rowOff>85680</xdr:rowOff>
    </xdr:to>
    <xdr:sp>
      <xdr:nvSpPr>
        <xdr:cNvPr id="2153" name="テキスト ボックス 184"/>
        <xdr:cNvSpPr/>
      </xdr:nvSpPr>
      <xdr:spPr>
        <a:xfrm>
          <a:off x="2406960" y="12898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248,058</a:t>
          </a:r>
          <a:endParaRPr b="0" lang="en-US" sz="1000" spc="-1" strike="noStrike">
            <a:latin typeface="Times New Roman"/>
          </a:endParaRPr>
        </a:p>
      </xdr:txBody>
    </xdr:sp>
    <xdr:clientData/>
  </xdr:twoCellAnchor>
  <xdr:twoCellAnchor editAs="twoCell">
    <xdr:from>
      <xdr:col>6</xdr:col>
      <xdr:colOff>2880</xdr:colOff>
      <xdr:row>72</xdr:row>
      <xdr:rowOff>157680</xdr:rowOff>
    </xdr:from>
    <xdr:to>
      <xdr:col>10</xdr:col>
      <xdr:colOff>114120</xdr:colOff>
      <xdr:row>73</xdr:row>
      <xdr:rowOff>18000</xdr:rowOff>
    </xdr:to>
    <xdr:sp>
      <xdr:nvSpPr>
        <xdr:cNvPr id="2154" name="直線コネクタ 185"/>
        <xdr:cNvSpPr/>
      </xdr:nvSpPr>
      <xdr:spPr>
        <a:xfrm>
          <a:off x="1050480" y="12502080"/>
          <a:ext cx="80964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75</xdr:row>
      <xdr:rowOff>37080</xdr:rowOff>
    </xdr:from>
    <xdr:to>
      <xdr:col>10</xdr:col>
      <xdr:colOff>164520</xdr:colOff>
      <xdr:row>75</xdr:row>
      <xdr:rowOff>138240</xdr:rowOff>
    </xdr:to>
    <xdr:sp>
      <xdr:nvSpPr>
        <xdr:cNvPr id="2155" name="フローチャート: 判断 186"/>
        <xdr:cNvSpPr/>
      </xdr:nvSpPr>
      <xdr:spPr>
        <a:xfrm>
          <a:off x="1809360" y="12895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75</xdr:row>
      <xdr:rowOff>150480</xdr:rowOff>
    </xdr:from>
    <xdr:to>
      <xdr:col>12</xdr:col>
      <xdr:colOff>75240</xdr:colOff>
      <xdr:row>77</xdr:row>
      <xdr:rowOff>25200</xdr:rowOff>
    </xdr:to>
    <xdr:sp>
      <xdr:nvSpPr>
        <xdr:cNvPr id="2156" name="テキスト ボックス 187"/>
        <xdr:cNvSpPr/>
      </xdr:nvSpPr>
      <xdr:spPr>
        <a:xfrm>
          <a:off x="1581840" y="13008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223,829</a:t>
          </a:r>
          <a:endParaRPr b="0" lang="en-US" sz="1000" spc="-1" strike="noStrike">
            <a:latin typeface="Times New Roman"/>
          </a:endParaRPr>
        </a:p>
      </xdr:txBody>
    </xdr:sp>
    <xdr:clientData/>
  </xdr:twoCellAnchor>
  <xdr:twoCellAnchor editAs="twoCell">
    <xdr:from>
      <xdr:col>5</xdr:col>
      <xdr:colOff>127080</xdr:colOff>
      <xdr:row>75</xdr:row>
      <xdr:rowOff>123480</xdr:rowOff>
    </xdr:from>
    <xdr:to>
      <xdr:col>6</xdr:col>
      <xdr:colOff>37800</xdr:colOff>
      <xdr:row>76</xdr:row>
      <xdr:rowOff>53280</xdr:rowOff>
    </xdr:to>
    <xdr:sp>
      <xdr:nvSpPr>
        <xdr:cNvPr id="2157" name="フローチャート: 判断 188"/>
        <xdr:cNvSpPr/>
      </xdr:nvSpPr>
      <xdr:spPr>
        <a:xfrm>
          <a:off x="1000080" y="129819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76</xdr:row>
      <xdr:rowOff>65160</xdr:rowOff>
    </xdr:from>
    <xdr:to>
      <xdr:col>7</xdr:col>
      <xdr:colOff>138600</xdr:colOff>
      <xdr:row>77</xdr:row>
      <xdr:rowOff>111600</xdr:rowOff>
    </xdr:to>
    <xdr:sp>
      <xdr:nvSpPr>
        <xdr:cNvPr id="2158" name="テキスト ボックス 189"/>
        <xdr:cNvSpPr/>
      </xdr:nvSpPr>
      <xdr:spPr>
        <a:xfrm>
          <a:off x="772200" y="1309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204,933</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159" name="テキスト ボックス 190"/>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2160" name="テキスト ボックス 191"/>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2161" name="テキスト ボックス 192"/>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162" name="テキスト ボックス 193"/>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2163" name="テキスト ボックス 194"/>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72</xdr:row>
      <xdr:rowOff>1800</xdr:rowOff>
    </xdr:from>
    <xdr:to>
      <xdr:col>24</xdr:col>
      <xdr:colOff>113760</xdr:colOff>
      <xdr:row>72</xdr:row>
      <xdr:rowOff>102960</xdr:rowOff>
    </xdr:to>
    <xdr:sp>
      <xdr:nvSpPr>
        <xdr:cNvPr id="2164" name="楕円 195"/>
        <xdr:cNvSpPr/>
      </xdr:nvSpPr>
      <xdr:spPr>
        <a:xfrm>
          <a:off x="4203360" y="12346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71</xdr:row>
      <xdr:rowOff>45360</xdr:rowOff>
    </xdr:from>
    <xdr:to>
      <xdr:col>28</xdr:col>
      <xdr:colOff>9720</xdr:colOff>
      <xdr:row>72</xdr:row>
      <xdr:rowOff>91440</xdr:rowOff>
    </xdr:to>
    <xdr:sp>
      <xdr:nvSpPr>
        <xdr:cNvPr id="2165" name="民生費該当値テキスト"/>
        <xdr:cNvSpPr/>
      </xdr:nvSpPr>
      <xdr:spPr>
        <a:xfrm>
          <a:off x="4310280" y="12218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344,027</a:t>
          </a:r>
          <a:endParaRPr b="0" lang="en-US" sz="1000" spc="-1" strike="noStrike">
            <a:latin typeface="Times New Roman"/>
          </a:endParaRPr>
        </a:p>
      </xdr:txBody>
    </xdr:sp>
    <xdr:clientData/>
  </xdr:twoCellAnchor>
  <xdr:twoCellAnchor editAs="twoCell">
    <xdr:from>
      <xdr:col>19</xdr:col>
      <xdr:colOff>127080</xdr:colOff>
      <xdr:row>71</xdr:row>
      <xdr:rowOff>59760</xdr:rowOff>
    </xdr:from>
    <xdr:to>
      <xdr:col>20</xdr:col>
      <xdr:colOff>37800</xdr:colOff>
      <xdr:row>71</xdr:row>
      <xdr:rowOff>160920</xdr:rowOff>
    </xdr:to>
    <xdr:sp>
      <xdr:nvSpPr>
        <xdr:cNvPr id="2166" name="楕円 197"/>
        <xdr:cNvSpPr/>
      </xdr:nvSpPr>
      <xdr:spPr>
        <a:xfrm>
          <a:off x="3444840" y="1223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70</xdr:row>
      <xdr:rowOff>27000</xdr:rowOff>
    </xdr:from>
    <xdr:to>
      <xdr:col>21</xdr:col>
      <xdr:colOff>138600</xdr:colOff>
      <xdr:row>71</xdr:row>
      <xdr:rowOff>73440</xdr:rowOff>
    </xdr:to>
    <xdr:sp>
      <xdr:nvSpPr>
        <xdr:cNvPr id="2167" name="テキスト ボックス 198"/>
        <xdr:cNvSpPr/>
      </xdr:nvSpPr>
      <xdr:spPr>
        <a:xfrm>
          <a:off x="3216960" y="1202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368,842</a:t>
          </a:r>
          <a:endParaRPr b="0" lang="en-US" sz="1000" spc="-1" strike="noStrike">
            <a:latin typeface="Times New Roman"/>
          </a:endParaRPr>
        </a:p>
      </xdr:txBody>
    </xdr:sp>
    <xdr:clientData/>
  </xdr:twoCellAnchor>
  <xdr:twoCellAnchor editAs="twoCell">
    <xdr:from>
      <xdr:col>15</xdr:col>
      <xdr:colOff>0</xdr:colOff>
      <xdr:row>71</xdr:row>
      <xdr:rowOff>122760</xdr:rowOff>
    </xdr:from>
    <xdr:to>
      <xdr:col>15</xdr:col>
      <xdr:colOff>101160</xdr:colOff>
      <xdr:row>72</xdr:row>
      <xdr:rowOff>52560</xdr:rowOff>
    </xdr:to>
    <xdr:sp>
      <xdr:nvSpPr>
        <xdr:cNvPr id="2168" name="楕円 199"/>
        <xdr:cNvSpPr/>
      </xdr:nvSpPr>
      <xdr:spPr>
        <a:xfrm>
          <a:off x="2619360" y="122954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70</xdr:row>
      <xdr:rowOff>90000</xdr:rowOff>
    </xdr:from>
    <xdr:to>
      <xdr:col>17</xdr:col>
      <xdr:colOff>27000</xdr:colOff>
      <xdr:row>71</xdr:row>
      <xdr:rowOff>136440</xdr:rowOff>
    </xdr:to>
    <xdr:sp>
      <xdr:nvSpPr>
        <xdr:cNvPr id="2169" name="テキスト ボックス 200"/>
        <xdr:cNvSpPr/>
      </xdr:nvSpPr>
      <xdr:spPr>
        <a:xfrm>
          <a:off x="2406960" y="12091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355,096</a:t>
          </a:r>
          <a:endParaRPr b="0" lang="en-US" sz="1000" spc="-1" strike="noStrike">
            <a:latin typeface="Times New Roman"/>
          </a:endParaRPr>
        </a:p>
      </xdr:txBody>
    </xdr:sp>
    <xdr:clientData/>
  </xdr:twoCellAnchor>
  <xdr:twoCellAnchor editAs="twoCell">
    <xdr:from>
      <xdr:col>10</xdr:col>
      <xdr:colOff>63360</xdr:colOff>
      <xdr:row>72</xdr:row>
      <xdr:rowOff>138960</xdr:rowOff>
    </xdr:from>
    <xdr:to>
      <xdr:col>10</xdr:col>
      <xdr:colOff>164520</xdr:colOff>
      <xdr:row>73</xdr:row>
      <xdr:rowOff>68760</xdr:rowOff>
    </xdr:to>
    <xdr:sp>
      <xdr:nvSpPr>
        <xdr:cNvPr id="2170" name="楕円 201"/>
        <xdr:cNvSpPr/>
      </xdr:nvSpPr>
      <xdr:spPr>
        <a:xfrm>
          <a:off x="1809360" y="1248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71</xdr:row>
      <xdr:rowOff>106200</xdr:rowOff>
    </xdr:from>
    <xdr:to>
      <xdr:col>12</xdr:col>
      <xdr:colOff>75240</xdr:colOff>
      <xdr:row>72</xdr:row>
      <xdr:rowOff>152280</xdr:rowOff>
    </xdr:to>
    <xdr:sp>
      <xdr:nvSpPr>
        <xdr:cNvPr id="2171" name="テキスト ボックス 202"/>
        <xdr:cNvSpPr/>
      </xdr:nvSpPr>
      <xdr:spPr>
        <a:xfrm>
          <a:off x="1581840" y="12278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314,077</a:t>
          </a:r>
          <a:endParaRPr b="0" lang="en-US" sz="1000" spc="-1" strike="noStrike">
            <a:latin typeface="Times New Roman"/>
          </a:endParaRPr>
        </a:p>
      </xdr:txBody>
    </xdr:sp>
    <xdr:clientData/>
  </xdr:twoCellAnchor>
  <xdr:twoCellAnchor editAs="twoCell">
    <xdr:from>
      <xdr:col>5</xdr:col>
      <xdr:colOff>127080</xdr:colOff>
      <xdr:row>72</xdr:row>
      <xdr:rowOff>106920</xdr:rowOff>
    </xdr:from>
    <xdr:to>
      <xdr:col>6</xdr:col>
      <xdr:colOff>37800</xdr:colOff>
      <xdr:row>73</xdr:row>
      <xdr:rowOff>36720</xdr:rowOff>
    </xdr:to>
    <xdr:sp>
      <xdr:nvSpPr>
        <xdr:cNvPr id="2172" name="楕円 203"/>
        <xdr:cNvSpPr/>
      </xdr:nvSpPr>
      <xdr:spPr>
        <a:xfrm>
          <a:off x="1000080" y="12451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71</xdr:row>
      <xdr:rowOff>74160</xdr:rowOff>
    </xdr:from>
    <xdr:to>
      <xdr:col>7</xdr:col>
      <xdr:colOff>138600</xdr:colOff>
      <xdr:row>72</xdr:row>
      <xdr:rowOff>120240</xdr:rowOff>
    </xdr:to>
    <xdr:sp>
      <xdr:nvSpPr>
        <xdr:cNvPr id="2173" name="テキスト ボックス 204"/>
        <xdr:cNvSpPr/>
      </xdr:nvSpPr>
      <xdr:spPr>
        <a:xfrm>
          <a:off x="772200" y="12246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321,056</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74" name="正方形/長方形 205"/>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75" name="正方形/長方形 206"/>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176" name="正方形/長方形 207"/>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25/45</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177" name="正方形/長方形 208"/>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178" name="正方形/長方形 209"/>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46,051</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179" name="正方形/長方形 210"/>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180" name="正方形/長方形 211"/>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66,621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81" name="正方形/長方形 212"/>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2182" name="テキスト ボックス 213"/>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183" name="直線コネクタ 214"/>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99</xdr:row>
      <xdr:rowOff>98640</xdr:rowOff>
    </xdr:from>
    <xdr:to>
      <xdr:col>28</xdr:col>
      <xdr:colOff>114120</xdr:colOff>
      <xdr:row>99</xdr:row>
      <xdr:rowOff>98640</xdr:rowOff>
    </xdr:to>
    <xdr:sp>
      <xdr:nvSpPr>
        <xdr:cNvPr id="2184" name="直線コネクタ 215"/>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98</xdr:row>
      <xdr:rowOff>148680</xdr:rowOff>
    </xdr:from>
    <xdr:to>
      <xdr:col>4</xdr:col>
      <xdr:colOff>29520</xdr:colOff>
      <xdr:row>100</xdr:row>
      <xdr:rowOff>23400</xdr:rowOff>
    </xdr:to>
    <xdr:sp>
      <xdr:nvSpPr>
        <xdr:cNvPr id="2185" name="テキスト ボックス 216"/>
        <xdr:cNvSpPr/>
      </xdr:nvSpPr>
      <xdr:spPr>
        <a:xfrm>
          <a:off x="483120" y="16950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2186" name="直線コネクタ 217"/>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96</xdr:row>
      <xdr:rowOff>164880</xdr:rowOff>
    </xdr:from>
    <xdr:to>
      <xdr:col>4</xdr:col>
      <xdr:colOff>60120</xdr:colOff>
      <xdr:row>98</xdr:row>
      <xdr:rowOff>39960</xdr:rowOff>
    </xdr:to>
    <xdr:sp>
      <xdr:nvSpPr>
        <xdr:cNvPr id="2187" name="テキスト ボックス 218"/>
        <xdr:cNvSpPr/>
      </xdr:nvSpPr>
      <xdr:spPr>
        <a:xfrm>
          <a:off x="169920" y="16624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2188" name="直線コネクタ 219"/>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95</xdr:row>
      <xdr:rowOff>10080</xdr:rowOff>
    </xdr:from>
    <xdr:to>
      <xdr:col>4</xdr:col>
      <xdr:colOff>60120</xdr:colOff>
      <xdr:row>96</xdr:row>
      <xdr:rowOff>56160</xdr:rowOff>
    </xdr:to>
    <xdr:sp>
      <xdr:nvSpPr>
        <xdr:cNvPr id="2189" name="テキスト ボックス 220"/>
        <xdr:cNvSpPr/>
      </xdr:nvSpPr>
      <xdr:spPr>
        <a:xfrm>
          <a:off x="169920" y="1629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2190" name="直線コネクタ 221"/>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93</xdr:row>
      <xdr:rowOff>26280</xdr:rowOff>
    </xdr:from>
    <xdr:to>
      <xdr:col>4</xdr:col>
      <xdr:colOff>60120</xdr:colOff>
      <xdr:row>94</xdr:row>
      <xdr:rowOff>72720</xdr:rowOff>
    </xdr:to>
    <xdr:sp>
      <xdr:nvSpPr>
        <xdr:cNvPr id="2191" name="テキスト ボックス 222"/>
        <xdr:cNvSpPr/>
      </xdr:nvSpPr>
      <xdr:spPr>
        <a:xfrm>
          <a:off x="169920" y="159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2192" name="直線コネクタ 223"/>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42480</xdr:rowOff>
    </xdr:from>
    <xdr:to>
      <xdr:col>4</xdr:col>
      <xdr:colOff>60120</xdr:colOff>
      <xdr:row>92</xdr:row>
      <xdr:rowOff>88560</xdr:rowOff>
    </xdr:to>
    <xdr:sp>
      <xdr:nvSpPr>
        <xdr:cNvPr id="2193" name="テキスト ボックス 224"/>
        <xdr:cNvSpPr/>
      </xdr:nvSpPr>
      <xdr:spPr>
        <a:xfrm>
          <a:off x="169920" y="1564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2194" name="直線コネクタ 225"/>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58680</xdr:rowOff>
    </xdr:from>
    <xdr:to>
      <xdr:col>4</xdr:col>
      <xdr:colOff>60120</xdr:colOff>
      <xdr:row>90</xdr:row>
      <xdr:rowOff>105120</xdr:rowOff>
    </xdr:to>
    <xdr:sp>
      <xdr:nvSpPr>
        <xdr:cNvPr id="2195" name="テキスト ボックス 226"/>
        <xdr:cNvSpPr/>
      </xdr:nvSpPr>
      <xdr:spPr>
        <a:xfrm>
          <a:off x="169920" y="153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196" name="直線コネクタ 227"/>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2197" name="テキスト ボックス 228"/>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98" name="衛生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52920</xdr:rowOff>
    </xdr:from>
    <xdr:to>
      <xdr:col>24</xdr:col>
      <xdr:colOff>62640</xdr:colOff>
      <xdr:row>98</xdr:row>
      <xdr:rowOff>110520</xdr:rowOff>
    </xdr:to>
    <xdr:sp>
      <xdr:nvSpPr>
        <xdr:cNvPr id="2199" name="直線コネクタ 230"/>
        <xdr:cNvSpPr/>
      </xdr:nvSpPr>
      <xdr:spPr>
        <a:xfrm flipV="1">
          <a:off x="4252320" y="15483240"/>
          <a:ext cx="1080" cy="14292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135000</xdr:rowOff>
    </xdr:from>
    <xdr:to>
      <xdr:col>27</xdr:col>
      <xdr:colOff>119880</xdr:colOff>
      <xdr:row>100</xdr:row>
      <xdr:rowOff>9720</xdr:rowOff>
    </xdr:to>
    <xdr:sp>
      <xdr:nvSpPr>
        <xdr:cNvPr id="2200" name="衛生費最小値テキスト"/>
        <xdr:cNvSpPr/>
      </xdr:nvSpPr>
      <xdr:spPr>
        <a:xfrm>
          <a:off x="4309560" y="16936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48,909</a:t>
          </a:r>
          <a:endParaRPr b="0" lang="en-US" sz="1000" spc="-1" strike="noStrike">
            <a:latin typeface="Times New Roman"/>
          </a:endParaRPr>
        </a:p>
      </xdr:txBody>
    </xdr:sp>
    <xdr:clientData/>
  </xdr:twoCellAnchor>
  <xdr:twoCellAnchor editAs="twoCell">
    <xdr:from>
      <xdr:col>23</xdr:col>
      <xdr:colOff>164880</xdr:colOff>
      <xdr:row>98</xdr:row>
      <xdr:rowOff>110520</xdr:rowOff>
    </xdr:from>
    <xdr:to>
      <xdr:col>24</xdr:col>
      <xdr:colOff>152280</xdr:colOff>
      <xdr:row>98</xdr:row>
      <xdr:rowOff>110520</xdr:rowOff>
    </xdr:to>
    <xdr:sp>
      <xdr:nvSpPr>
        <xdr:cNvPr id="2201" name="直線コネクタ 232"/>
        <xdr:cNvSpPr/>
      </xdr:nvSpPr>
      <xdr:spPr>
        <a:xfrm>
          <a:off x="4181040" y="16912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20520</xdr:rowOff>
    </xdr:from>
    <xdr:to>
      <xdr:col>28</xdr:col>
      <xdr:colOff>9720</xdr:colOff>
      <xdr:row>90</xdr:row>
      <xdr:rowOff>66960</xdr:rowOff>
    </xdr:to>
    <xdr:sp>
      <xdr:nvSpPr>
        <xdr:cNvPr id="2202" name="衛生費最大値テキスト"/>
        <xdr:cNvSpPr/>
      </xdr:nvSpPr>
      <xdr:spPr>
        <a:xfrm>
          <a:off x="4310280" y="15279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486,463</a:t>
          </a:r>
          <a:endParaRPr b="0" lang="en-US" sz="1000" spc="-1" strike="noStrike">
            <a:latin typeface="Times New Roman"/>
          </a:endParaRPr>
        </a:p>
      </xdr:txBody>
    </xdr:sp>
    <xdr:clientData/>
  </xdr:twoCellAnchor>
  <xdr:twoCellAnchor editAs="twoCell">
    <xdr:from>
      <xdr:col>23</xdr:col>
      <xdr:colOff>164880</xdr:colOff>
      <xdr:row>90</xdr:row>
      <xdr:rowOff>52920</xdr:rowOff>
    </xdr:from>
    <xdr:to>
      <xdr:col>24</xdr:col>
      <xdr:colOff>152280</xdr:colOff>
      <xdr:row>90</xdr:row>
      <xdr:rowOff>53280</xdr:rowOff>
    </xdr:to>
    <xdr:sp>
      <xdr:nvSpPr>
        <xdr:cNvPr id="2203" name="直線コネクタ 234"/>
        <xdr:cNvSpPr/>
      </xdr:nvSpPr>
      <xdr:spPr>
        <a:xfrm>
          <a:off x="4181040" y="15483240"/>
          <a:ext cx="162000" cy="36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104040</xdr:rowOff>
    </xdr:from>
    <xdr:to>
      <xdr:col>24</xdr:col>
      <xdr:colOff>63360</xdr:colOff>
      <xdr:row>98</xdr:row>
      <xdr:rowOff>3240</xdr:rowOff>
    </xdr:to>
    <xdr:sp>
      <xdr:nvSpPr>
        <xdr:cNvPr id="2204" name="直線コネクタ 235"/>
        <xdr:cNvSpPr/>
      </xdr:nvSpPr>
      <xdr:spPr>
        <a:xfrm flipV="1">
          <a:off x="3495240" y="16734600"/>
          <a:ext cx="75888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96</xdr:row>
      <xdr:rowOff>28800</xdr:rowOff>
    </xdr:from>
    <xdr:to>
      <xdr:col>28</xdr:col>
      <xdr:colOff>9720</xdr:colOff>
      <xdr:row>97</xdr:row>
      <xdr:rowOff>75240</xdr:rowOff>
    </xdr:to>
    <xdr:sp>
      <xdr:nvSpPr>
        <xdr:cNvPr id="2205" name="衛生費平均値テキスト"/>
        <xdr:cNvSpPr/>
      </xdr:nvSpPr>
      <xdr:spPr>
        <a:xfrm>
          <a:off x="4310280" y="16488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124,154</a:t>
          </a:r>
          <a:endParaRPr b="0" lang="en-US" sz="1000" spc="-1" strike="noStrike">
            <a:latin typeface="Times New Roman"/>
          </a:endParaRPr>
        </a:p>
      </xdr:txBody>
    </xdr:sp>
    <xdr:clientData/>
  </xdr:twoCellAnchor>
  <xdr:twoCellAnchor editAs="twoCell">
    <xdr:from>
      <xdr:col>24</xdr:col>
      <xdr:colOff>12600</xdr:colOff>
      <xdr:row>96</xdr:row>
      <xdr:rowOff>156960</xdr:rowOff>
    </xdr:from>
    <xdr:to>
      <xdr:col>24</xdr:col>
      <xdr:colOff>113760</xdr:colOff>
      <xdr:row>97</xdr:row>
      <xdr:rowOff>86760</xdr:rowOff>
    </xdr:to>
    <xdr:sp>
      <xdr:nvSpPr>
        <xdr:cNvPr id="2206" name="フローチャート: 判断 237"/>
        <xdr:cNvSpPr/>
      </xdr:nvSpPr>
      <xdr:spPr>
        <a:xfrm>
          <a:off x="4203360" y="16616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87120</xdr:rowOff>
    </xdr:from>
    <xdr:to>
      <xdr:col>20</xdr:col>
      <xdr:colOff>2880</xdr:colOff>
      <xdr:row>98</xdr:row>
      <xdr:rowOff>3240</xdr:rowOff>
    </xdr:to>
    <xdr:sp>
      <xdr:nvSpPr>
        <xdr:cNvPr id="2207" name="直線コネクタ 238"/>
        <xdr:cNvSpPr/>
      </xdr:nvSpPr>
      <xdr:spPr>
        <a:xfrm>
          <a:off x="2670120" y="16717680"/>
          <a:ext cx="825120" cy="87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97</xdr:row>
      <xdr:rowOff>43560</xdr:rowOff>
    </xdr:from>
    <xdr:to>
      <xdr:col>20</xdr:col>
      <xdr:colOff>37800</xdr:colOff>
      <xdr:row>97</xdr:row>
      <xdr:rowOff>144720</xdr:rowOff>
    </xdr:to>
    <xdr:sp>
      <xdr:nvSpPr>
        <xdr:cNvPr id="2208" name="フローチャート: 判断 239"/>
        <xdr:cNvSpPr/>
      </xdr:nvSpPr>
      <xdr:spPr>
        <a:xfrm>
          <a:off x="3444840" y="16674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96</xdr:row>
      <xdr:rowOff>10440</xdr:rowOff>
    </xdr:from>
    <xdr:to>
      <xdr:col>21</xdr:col>
      <xdr:colOff>138600</xdr:colOff>
      <xdr:row>97</xdr:row>
      <xdr:rowOff>56880</xdr:rowOff>
    </xdr:to>
    <xdr:sp>
      <xdr:nvSpPr>
        <xdr:cNvPr id="2209" name="テキスト ボックス 240"/>
        <xdr:cNvSpPr/>
      </xdr:nvSpPr>
      <xdr:spPr>
        <a:xfrm>
          <a:off x="3216960" y="1646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106,418</a:t>
          </a:r>
          <a:endParaRPr b="0" lang="en-US" sz="1000" spc="-1" strike="noStrike">
            <a:latin typeface="Times New Roman"/>
          </a:endParaRPr>
        </a:p>
      </xdr:txBody>
    </xdr:sp>
    <xdr:clientData/>
  </xdr:twoCellAnchor>
  <xdr:twoCellAnchor editAs="twoCell">
    <xdr:from>
      <xdr:col>10</xdr:col>
      <xdr:colOff>114120</xdr:colOff>
      <xdr:row>97</xdr:row>
      <xdr:rowOff>87120</xdr:rowOff>
    </xdr:from>
    <xdr:to>
      <xdr:col>15</xdr:col>
      <xdr:colOff>50760</xdr:colOff>
      <xdr:row>97</xdr:row>
      <xdr:rowOff>124560</xdr:rowOff>
    </xdr:to>
    <xdr:sp>
      <xdr:nvSpPr>
        <xdr:cNvPr id="2210" name="直線コネクタ 241"/>
        <xdr:cNvSpPr/>
      </xdr:nvSpPr>
      <xdr:spPr>
        <a:xfrm flipV="1">
          <a:off x="1860120" y="16717680"/>
          <a:ext cx="81000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144360</xdr:rowOff>
    </xdr:from>
    <xdr:to>
      <xdr:col>15</xdr:col>
      <xdr:colOff>101160</xdr:colOff>
      <xdr:row>97</xdr:row>
      <xdr:rowOff>74160</xdr:rowOff>
    </xdr:to>
    <xdr:sp>
      <xdr:nvSpPr>
        <xdr:cNvPr id="2211" name="フローチャート: 判断 242"/>
        <xdr:cNvSpPr/>
      </xdr:nvSpPr>
      <xdr:spPr>
        <a:xfrm>
          <a:off x="2619360" y="1660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95</xdr:row>
      <xdr:rowOff>111600</xdr:rowOff>
    </xdr:from>
    <xdr:to>
      <xdr:col>17</xdr:col>
      <xdr:colOff>27000</xdr:colOff>
      <xdr:row>96</xdr:row>
      <xdr:rowOff>157680</xdr:rowOff>
    </xdr:to>
    <xdr:sp>
      <xdr:nvSpPr>
        <xdr:cNvPr id="2212" name="テキスト ボックス 243"/>
        <xdr:cNvSpPr/>
      </xdr:nvSpPr>
      <xdr:spPr>
        <a:xfrm>
          <a:off x="2406960" y="1639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128,009</a:t>
          </a:r>
          <a:endParaRPr b="0" lang="en-US" sz="1000" spc="-1" strike="noStrike">
            <a:latin typeface="Times New Roman"/>
          </a:endParaRPr>
        </a:p>
      </xdr:txBody>
    </xdr:sp>
    <xdr:clientData/>
  </xdr:twoCellAnchor>
  <xdr:twoCellAnchor editAs="twoCell">
    <xdr:from>
      <xdr:col>6</xdr:col>
      <xdr:colOff>2880</xdr:colOff>
      <xdr:row>96</xdr:row>
      <xdr:rowOff>153360</xdr:rowOff>
    </xdr:from>
    <xdr:to>
      <xdr:col>10</xdr:col>
      <xdr:colOff>114120</xdr:colOff>
      <xdr:row>97</xdr:row>
      <xdr:rowOff>124560</xdr:rowOff>
    </xdr:to>
    <xdr:sp>
      <xdr:nvSpPr>
        <xdr:cNvPr id="2213" name="直線コネクタ 244"/>
        <xdr:cNvSpPr/>
      </xdr:nvSpPr>
      <xdr:spPr>
        <a:xfrm>
          <a:off x="1050480" y="16612560"/>
          <a:ext cx="809640" cy="14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42120</xdr:rowOff>
    </xdr:from>
    <xdr:to>
      <xdr:col>10</xdr:col>
      <xdr:colOff>164520</xdr:colOff>
      <xdr:row>97</xdr:row>
      <xdr:rowOff>143280</xdr:rowOff>
    </xdr:to>
    <xdr:sp>
      <xdr:nvSpPr>
        <xdr:cNvPr id="2214" name="フローチャート: 判断 245"/>
        <xdr:cNvSpPr/>
      </xdr:nvSpPr>
      <xdr:spPr>
        <a:xfrm>
          <a:off x="1809360" y="16672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96</xdr:row>
      <xdr:rowOff>9000</xdr:rowOff>
    </xdr:from>
    <xdr:to>
      <xdr:col>12</xdr:col>
      <xdr:colOff>75240</xdr:colOff>
      <xdr:row>97</xdr:row>
      <xdr:rowOff>55440</xdr:rowOff>
    </xdr:to>
    <xdr:sp>
      <xdr:nvSpPr>
        <xdr:cNvPr id="2215" name="テキスト ボックス 246"/>
        <xdr:cNvSpPr/>
      </xdr:nvSpPr>
      <xdr:spPr>
        <a:xfrm>
          <a:off x="1581840" y="16468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106,829</a:t>
          </a:r>
          <a:endParaRPr b="0" lang="en-US" sz="1000" spc="-1" strike="noStrike">
            <a:latin typeface="Times New Roman"/>
          </a:endParaRPr>
        </a:p>
      </xdr:txBody>
    </xdr:sp>
    <xdr:clientData/>
  </xdr:twoCellAnchor>
  <xdr:twoCellAnchor editAs="twoCell">
    <xdr:from>
      <xdr:col>5</xdr:col>
      <xdr:colOff>127080</xdr:colOff>
      <xdr:row>97</xdr:row>
      <xdr:rowOff>88560</xdr:rowOff>
    </xdr:from>
    <xdr:to>
      <xdr:col>6</xdr:col>
      <xdr:colOff>37800</xdr:colOff>
      <xdr:row>98</xdr:row>
      <xdr:rowOff>18360</xdr:rowOff>
    </xdr:to>
    <xdr:sp>
      <xdr:nvSpPr>
        <xdr:cNvPr id="2216" name="フローチャート: 判断 247"/>
        <xdr:cNvSpPr/>
      </xdr:nvSpPr>
      <xdr:spPr>
        <a:xfrm>
          <a:off x="1000080" y="16719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30240</xdr:rowOff>
    </xdr:from>
    <xdr:to>
      <xdr:col>7</xdr:col>
      <xdr:colOff>106560</xdr:colOff>
      <xdr:row>99</xdr:row>
      <xdr:rowOff>76680</xdr:rowOff>
    </xdr:to>
    <xdr:sp>
      <xdr:nvSpPr>
        <xdr:cNvPr id="2217" name="テキスト ボックス 248"/>
        <xdr:cNvSpPr/>
      </xdr:nvSpPr>
      <xdr:spPr>
        <a:xfrm>
          <a:off x="803880" y="16832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92,650</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218" name="テキスト ボックス 249"/>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2219" name="テキスト ボックス 250"/>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2220" name="テキスト ボックス 251"/>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21" name="テキスト ボックス 252"/>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2222" name="テキスト ボックス 253"/>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97</xdr:row>
      <xdr:rowOff>53640</xdr:rowOff>
    </xdr:from>
    <xdr:to>
      <xdr:col>24</xdr:col>
      <xdr:colOff>113760</xdr:colOff>
      <xdr:row>97</xdr:row>
      <xdr:rowOff>154800</xdr:rowOff>
    </xdr:to>
    <xdr:sp>
      <xdr:nvSpPr>
        <xdr:cNvPr id="2223" name="楕円 254"/>
        <xdr:cNvSpPr/>
      </xdr:nvSpPr>
      <xdr:spPr>
        <a:xfrm>
          <a:off x="4203360" y="1668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97</xdr:row>
      <xdr:rowOff>52560</xdr:rowOff>
    </xdr:from>
    <xdr:to>
      <xdr:col>28</xdr:col>
      <xdr:colOff>9720</xdr:colOff>
      <xdr:row>98</xdr:row>
      <xdr:rowOff>99000</xdr:rowOff>
    </xdr:to>
    <xdr:sp>
      <xdr:nvSpPr>
        <xdr:cNvPr id="2224" name="衛生費該当値テキスト"/>
        <xdr:cNvSpPr/>
      </xdr:nvSpPr>
      <xdr:spPr>
        <a:xfrm>
          <a:off x="4310280" y="1668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103,343</a:t>
          </a:r>
          <a:endParaRPr b="0" lang="en-US" sz="1000" spc="-1" strike="noStrike">
            <a:latin typeface="Times New Roman"/>
          </a:endParaRPr>
        </a:p>
      </xdr:txBody>
    </xdr:sp>
    <xdr:clientData/>
  </xdr:twoCellAnchor>
  <xdr:twoCellAnchor editAs="twoCell">
    <xdr:from>
      <xdr:col>19</xdr:col>
      <xdr:colOff>127080</xdr:colOff>
      <xdr:row>97</xdr:row>
      <xdr:rowOff>123840</xdr:rowOff>
    </xdr:from>
    <xdr:to>
      <xdr:col>20</xdr:col>
      <xdr:colOff>37800</xdr:colOff>
      <xdr:row>98</xdr:row>
      <xdr:rowOff>53640</xdr:rowOff>
    </xdr:to>
    <xdr:sp>
      <xdr:nvSpPr>
        <xdr:cNvPr id="2225" name="楕円 256"/>
        <xdr:cNvSpPr/>
      </xdr:nvSpPr>
      <xdr:spPr>
        <a:xfrm>
          <a:off x="3444840" y="16754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65880</xdr:rowOff>
    </xdr:from>
    <xdr:to>
      <xdr:col>21</xdr:col>
      <xdr:colOff>106560</xdr:colOff>
      <xdr:row>99</xdr:row>
      <xdr:rowOff>112320</xdr:rowOff>
    </xdr:to>
    <xdr:sp>
      <xdr:nvSpPr>
        <xdr:cNvPr id="2226" name="テキスト ボックス 257"/>
        <xdr:cNvSpPr/>
      </xdr:nvSpPr>
      <xdr:spPr>
        <a:xfrm>
          <a:off x="3248640" y="16867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81,762</a:t>
          </a:r>
          <a:endParaRPr b="0" lang="en-US" sz="1000" spc="-1" strike="noStrike">
            <a:latin typeface="Times New Roman"/>
          </a:endParaRPr>
        </a:p>
      </xdr:txBody>
    </xdr:sp>
    <xdr:clientData/>
  </xdr:twoCellAnchor>
  <xdr:twoCellAnchor editAs="twoCell">
    <xdr:from>
      <xdr:col>15</xdr:col>
      <xdr:colOff>0</xdr:colOff>
      <xdr:row>97</xdr:row>
      <xdr:rowOff>36720</xdr:rowOff>
    </xdr:from>
    <xdr:to>
      <xdr:col>15</xdr:col>
      <xdr:colOff>101160</xdr:colOff>
      <xdr:row>97</xdr:row>
      <xdr:rowOff>137880</xdr:rowOff>
    </xdr:to>
    <xdr:sp>
      <xdr:nvSpPr>
        <xdr:cNvPr id="2227" name="楕円 258"/>
        <xdr:cNvSpPr/>
      </xdr:nvSpPr>
      <xdr:spPr>
        <a:xfrm>
          <a:off x="2619360" y="16667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97</xdr:row>
      <xdr:rowOff>149760</xdr:rowOff>
    </xdr:from>
    <xdr:to>
      <xdr:col>17</xdr:col>
      <xdr:colOff>27000</xdr:colOff>
      <xdr:row>99</xdr:row>
      <xdr:rowOff>24840</xdr:rowOff>
    </xdr:to>
    <xdr:sp>
      <xdr:nvSpPr>
        <xdr:cNvPr id="2228" name="テキスト ボックス 259"/>
        <xdr:cNvSpPr/>
      </xdr:nvSpPr>
      <xdr:spPr>
        <a:xfrm>
          <a:off x="2406960" y="16780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108,519</a:t>
          </a:r>
          <a:endParaRPr b="0" lang="en-US" sz="1000" spc="-1" strike="noStrike">
            <a:latin typeface="Times New Roman"/>
          </a:endParaRPr>
        </a:p>
      </xdr:txBody>
    </xdr:sp>
    <xdr:clientData/>
  </xdr:twoCellAnchor>
  <xdr:twoCellAnchor editAs="twoCell">
    <xdr:from>
      <xdr:col>10</xdr:col>
      <xdr:colOff>63360</xdr:colOff>
      <xdr:row>97</xdr:row>
      <xdr:rowOff>74160</xdr:rowOff>
    </xdr:from>
    <xdr:to>
      <xdr:col>10</xdr:col>
      <xdr:colOff>164520</xdr:colOff>
      <xdr:row>98</xdr:row>
      <xdr:rowOff>3960</xdr:rowOff>
    </xdr:to>
    <xdr:sp>
      <xdr:nvSpPr>
        <xdr:cNvPr id="2229" name="楕円 260"/>
        <xdr:cNvSpPr/>
      </xdr:nvSpPr>
      <xdr:spPr>
        <a:xfrm>
          <a:off x="1809360" y="16704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15840</xdr:rowOff>
    </xdr:from>
    <xdr:to>
      <xdr:col>12</xdr:col>
      <xdr:colOff>42840</xdr:colOff>
      <xdr:row>99</xdr:row>
      <xdr:rowOff>62280</xdr:rowOff>
    </xdr:to>
    <xdr:sp>
      <xdr:nvSpPr>
        <xdr:cNvPr id="2230" name="テキスト ボックス 261"/>
        <xdr:cNvSpPr/>
      </xdr:nvSpPr>
      <xdr:spPr>
        <a:xfrm>
          <a:off x="1613160" y="16817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97,034</a:t>
          </a:r>
          <a:endParaRPr b="0" lang="en-US" sz="1000" spc="-1" strike="noStrike">
            <a:latin typeface="Times New Roman"/>
          </a:endParaRPr>
        </a:p>
      </xdr:txBody>
    </xdr:sp>
    <xdr:clientData/>
  </xdr:twoCellAnchor>
  <xdr:twoCellAnchor editAs="twoCell">
    <xdr:from>
      <xdr:col>5</xdr:col>
      <xdr:colOff>127080</xdr:colOff>
      <xdr:row>96</xdr:row>
      <xdr:rowOff>102960</xdr:rowOff>
    </xdr:from>
    <xdr:to>
      <xdr:col>6</xdr:col>
      <xdr:colOff>37800</xdr:colOff>
      <xdr:row>97</xdr:row>
      <xdr:rowOff>32760</xdr:rowOff>
    </xdr:to>
    <xdr:sp>
      <xdr:nvSpPr>
        <xdr:cNvPr id="2231" name="楕円 262"/>
        <xdr:cNvSpPr/>
      </xdr:nvSpPr>
      <xdr:spPr>
        <a:xfrm>
          <a:off x="1000080" y="16562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95</xdr:row>
      <xdr:rowOff>69840</xdr:rowOff>
    </xdr:from>
    <xdr:to>
      <xdr:col>7</xdr:col>
      <xdr:colOff>138600</xdr:colOff>
      <xdr:row>96</xdr:row>
      <xdr:rowOff>115920</xdr:rowOff>
    </xdr:to>
    <xdr:sp>
      <xdr:nvSpPr>
        <xdr:cNvPr id="2232" name="テキスト ボックス 263"/>
        <xdr:cNvSpPr/>
      </xdr:nvSpPr>
      <xdr:spPr>
        <a:xfrm>
          <a:off x="772200" y="16357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140,737</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33" name="正方形/長方形 264"/>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34" name="正方形/長方形 265"/>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35" name="正方形/長方形 266"/>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24/45</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36" name="正方形/長方形 267"/>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37" name="正方形/長方形 268"/>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694</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38" name="正方形/長方形 269"/>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39" name="正方形/長方形 270"/>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890</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40" name="正方形/長方形 271"/>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2241" name="テキスト ボックス 272"/>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42" name="直線コネクタ 273"/>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43" name="直線コネクタ 274"/>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xdr:nvSpPr>
        <xdr:cNvPr id="2244" name="テキスト ボックス 275"/>
        <xdr:cNvSpPr/>
      </xdr:nvSpPr>
      <xdr:spPr>
        <a:xfrm>
          <a:off x="58330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45" name="直線コネクタ 276"/>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36</xdr:row>
      <xdr:rowOff>56160</xdr:rowOff>
    </xdr:from>
    <xdr:to>
      <xdr:col>34</xdr:col>
      <xdr:colOff>155520</xdr:colOff>
      <xdr:row>37</xdr:row>
      <xdr:rowOff>102600</xdr:rowOff>
    </xdr:to>
    <xdr:sp>
      <xdr:nvSpPr>
        <xdr:cNvPr id="2246" name="テキスト ボックス 277"/>
        <xdr:cNvSpPr/>
      </xdr:nvSpPr>
      <xdr:spPr>
        <a:xfrm>
          <a:off x="56314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47" name="直線コネクタ 278"/>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34</xdr:row>
      <xdr:rowOff>18000</xdr:rowOff>
    </xdr:from>
    <xdr:to>
      <xdr:col>34</xdr:col>
      <xdr:colOff>155520</xdr:colOff>
      <xdr:row>35</xdr:row>
      <xdr:rowOff>64440</xdr:rowOff>
    </xdr:to>
    <xdr:sp>
      <xdr:nvSpPr>
        <xdr:cNvPr id="2248" name="テキスト ボックス 279"/>
        <xdr:cNvSpPr/>
      </xdr:nvSpPr>
      <xdr:spPr>
        <a:xfrm>
          <a:off x="563148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49" name="直線コネクタ 280"/>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31</xdr:row>
      <xdr:rowOff>151200</xdr:rowOff>
    </xdr:from>
    <xdr:to>
      <xdr:col>34</xdr:col>
      <xdr:colOff>155520</xdr:colOff>
      <xdr:row>33</xdr:row>
      <xdr:rowOff>25920</xdr:rowOff>
    </xdr:to>
    <xdr:sp>
      <xdr:nvSpPr>
        <xdr:cNvPr id="2250" name="テキスト ボックス 281"/>
        <xdr:cNvSpPr/>
      </xdr:nvSpPr>
      <xdr:spPr>
        <a:xfrm>
          <a:off x="563148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51" name="直線コネクタ 282"/>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29</xdr:row>
      <xdr:rowOff>113400</xdr:rowOff>
    </xdr:from>
    <xdr:to>
      <xdr:col>34</xdr:col>
      <xdr:colOff>171000</xdr:colOff>
      <xdr:row>30</xdr:row>
      <xdr:rowOff>159840</xdr:rowOff>
    </xdr:to>
    <xdr:sp>
      <xdr:nvSpPr>
        <xdr:cNvPr id="2252" name="テキスト ボックス 283"/>
        <xdr:cNvSpPr/>
      </xdr:nvSpPr>
      <xdr:spPr>
        <a:xfrm>
          <a:off x="558324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53" name="直線コネクタ 284"/>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75240</xdr:rowOff>
    </xdr:from>
    <xdr:to>
      <xdr:col>34</xdr:col>
      <xdr:colOff>171000</xdr:colOff>
      <xdr:row>28</xdr:row>
      <xdr:rowOff>121320</xdr:rowOff>
    </xdr:to>
    <xdr:sp>
      <xdr:nvSpPr>
        <xdr:cNvPr id="2254" name="テキスト ボックス 285"/>
        <xdr:cNvSpPr/>
      </xdr:nvSpPr>
      <xdr:spPr>
        <a:xfrm>
          <a:off x="558324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55"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99720</xdr:rowOff>
    </xdr:from>
    <xdr:to>
      <xdr:col>55</xdr:col>
      <xdr:colOff>15120</xdr:colOff>
      <xdr:row>39</xdr:row>
      <xdr:rowOff>44280</xdr:rowOff>
    </xdr:to>
    <xdr:sp>
      <xdr:nvSpPr>
        <xdr:cNvPr id="2256" name="直線コネクタ 287"/>
        <xdr:cNvSpPr/>
      </xdr:nvSpPr>
      <xdr:spPr>
        <a:xfrm flipV="1">
          <a:off x="9617760" y="5243040"/>
          <a:ext cx="1440" cy="1487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68760</xdr:rowOff>
    </xdr:from>
    <xdr:to>
      <xdr:col>56</xdr:col>
      <xdr:colOff>122760</xdr:colOff>
      <xdr:row>40</xdr:row>
      <xdr:rowOff>114840</xdr:rowOff>
    </xdr:to>
    <xdr:sp>
      <xdr:nvSpPr>
        <xdr:cNvPr id="2257" name="労働費最小値テキスト"/>
        <xdr:cNvSpPr/>
      </xdr:nvSpPr>
      <xdr:spPr>
        <a:xfrm>
          <a:off x="965664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58" name="直線コネクタ 289"/>
        <xdr:cNvSpPr/>
      </xdr:nvSpPr>
      <xdr:spPr>
        <a:xfrm>
          <a:off x="9531000" y="6730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29</xdr:row>
      <xdr:rowOff>67320</xdr:rowOff>
    </xdr:from>
    <xdr:to>
      <xdr:col>58</xdr:col>
      <xdr:colOff>55800</xdr:colOff>
      <xdr:row>30</xdr:row>
      <xdr:rowOff>113760</xdr:rowOff>
    </xdr:to>
    <xdr:sp>
      <xdr:nvSpPr>
        <xdr:cNvPr id="2259" name="労働費最大値テキスト"/>
        <xdr:cNvSpPr/>
      </xdr:nvSpPr>
      <xdr:spPr>
        <a:xfrm>
          <a:off x="9659160" y="5039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11,713</a:t>
          </a:r>
          <a:endParaRPr b="0" lang="en-US" sz="1000" spc="-1" strike="noStrike">
            <a:latin typeface="Times New Roman"/>
          </a:endParaRPr>
        </a:p>
      </xdr:txBody>
    </xdr:sp>
    <xdr:clientData/>
  </xdr:twoCellAnchor>
  <xdr:twoCellAnchor editAs="twoCell">
    <xdr:from>
      <xdr:col>54</xdr:col>
      <xdr:colOff>101520</xdr:colOff>
      <xdr:row>30</xdr:row>
      <xdr:rowOff>99720</xdr:rowOff>
    </xdr:from>
    <xdr:to>
      <xdr:col>55</xdr:col>
      <xdr:colOff>88560</xdr:colOff>
      <xdr:row>30</xdr:row>
      <xdr:rowOff>99720</xdr:rowOff>
    </xdr:to>
    <xdr:sp>
      <xdr:nvSpPr>
        <xdr:cNvPr id="2260" name="直線コネクタ 291"/>
        <xdr:cNvSpPr/>
      </xdr:nvSpPr>
      <xdr:spPr>
        <a:xfrm>
          <a:off x="9531000" y="5243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44280</xdr:rowOff>
    </xdr:from>
    <xdr:to>
      <xdr:col>54</xdr:col>
      <xdr:colOff>174600</xdr:colOff>
      <xdr:row>39</xdr:row>
      <xdr:rowOff>44280</xdr:rowOff>
    </xdr:to>
    <xdr:sp>
      <xdr:nvSpPr>
        <xdr:cNvPr id="2261" name="直線コネクタ 292"/>
        <xdr:cNvSpPr/>
      </xdr:nvSpPr>
      <xdr:spPr>
        <a:xfrm>
          <a:off x="8845200" y="673056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37</xdr:row>
      <xdr:rowOff>100440</xdr:rowOff>
    </xdr:from>
    <xdr:to>
      <xdr:col>57</xdr:col>
      <xdr:colOff>76680</xdr:colOff>
      <xdr:row>38</xdr:row>
      <xdr:rowOff>146880</xdr:rowOff>
    </xdr:to>
    <xdr:sp>
      <xdr:nvSpPr>
        <xdr:cNvPr id="2262" name="労働費平均値テキスト"/>
        <xdr:cNvSpPr/>
      </xdr:nvSpPr>
      <xdr:spPr>
        <a:xfrm>
          <a:off x="9658080" y="6444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852</a:t>
          </a:r>
          <a:endParaRPr b="0" lang="en-US" sz="1000" spc="-1" strike="noStrike">
            <a:latin typeface="Times New Roman"/>
          </a:endParaRPr>
        </a:p>
      </xdr:txBody>
    </xdr:sp>
    <xdr:clientData/>
  </xdr:twoCellAnchor>
  <xdr:twoCellAnchor editAs="twoCell">
    <xdr:from>
      <xdr:col>54</xdr:col>
      <xdr:colOff>139680</xdr:colOff>
      <xdr:row>38</xdr:row>
      <xdr:rowOff>56880</xdr:rowOff>
    </xdr:from>
    <xdr:to>
      <xdr:col>55</xdr:col>
      <xdr:colOff>50400</xdr:colOff>
      <xdr:row>38</xdr:row>
      <xdr:rowOff>158040</xdr:rowOff>
    </xdr:to>
    <xdr:sp>
      <xdr:nvSpPr>
        <xdr:cNvPr id="2263" name="フローチャート: 判断 294"/>
        <xdr:cNvSpPr/>
      </xdr:nvSpPr>
      <xdr:spPr>
        <a:xfrm>
          <a:off x="9569160" y="6571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44280</xdr:rowOff>
    </xdr:from>
    <xdr:to>
      <xdr:col>50</xdr:col>
      <xdr:colOff>114120</xdr:colOff>
      <xdr:row>39</xdr:row>
      <xdr:rowOff>44280</xdr:rowOff>
    </xdr:to>
    <xdr:sp>
      <xdr:nvSpPr>
        <xdr:cNvPr id="2264" name="直線コネクタ 295"/>
        <xdr:cNvSpPr/>
      </xdr:nvSpPr>
      <xdr:spPr>
        <a:xfrm>
          <a:off x="803556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154440</xdr:rowOff>
    </xdr:from>
    <xdr:to>
      <xdr:col>50</xdr:col>
      <xdr:colOff>164520</xdr:colOff>
      <xdr:row>38</xdr:row>
      <xdr:rowOff>84240</xdr:rowOff>
    </xdr:to>
    <xdr:sp>
      <xdr:nvSpPr>
        <xdr:cNvPr id="2265" name="フローチャート: 判断 296"/>
        <xdr:cNvSpPr/>
      </xdr:nvSpPr>
      <xdr:spPr>
        <a:xfrm>
          <a:off x="8794440" y="6498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36</xdr:row>
      <xdr:rowOff>121680</xdr:rowOff>
    </xdr:from>
    <xdr:to>
      <xdr:col>52</xdr:col>
      <xdr:colOff>11160</xdr:colOff>
      <xdr:row>37</xdr:row>
      <xdr:rowOff>168120</xdr:rowOff>
    </xdr:to>
    <xdr:sp>
      <xdr:nvSpPr>
        <xdr:cNvPr id="2266" name="テキスト ボックス 297"/>
        <xdr:cNvSpPr/>
      </xdr:nvSpPr>
      <xdr:spPr>
        <a:xfrm>
          <a:off x="8630280" y="6293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1,435</a:t>
          </a:r>
          <a:endParaRPr b="0" lang="en-US" sz="1000" spc="-1" strike="noStrike">
            <a:latin typeface="Times New Roman"/>
          </a:endParaRPr>
        </a:p>
      </xdr:txBody>
    </xdr:sp>
    <xdr:clientData/>
  </xdr:twoCellAnchor>
  <xdr:twoCellAnchor editAs="twoCell">
    <xdr:from>
      <xdr:col>41</xdr:col>
      <xdr:colOff>50760</xdr:colOff>
      <xdr:row>39</xdr:row>
      <xdr:rowOff>44280</xdr:rowOff>
    </xdr:from>
    <xdr:to>
      <xdr:col>46</xdr:col>
      <xdr:colOff>2880</xdr:colOff>
      <xdr:row>39</xdr:row>
      <xdr:rowOff>44280</xdr:rowOff>
    </xdr:to>
    <xdr:sp>
      <xdr:nvSpPr>
        <xdr:cNvPr id="2267" name="直線コネクタ 298"/>
        <xdr:cNvSpPr/>
      </xdr:nvSpPr>
      <xdr:spPr>
        <a:xfrm>
          <a:off x="7210080" y="673056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62640</xdr:rowOff>
    </xdr:from>
    <xdr:to>
      <xdr:col>46</xdr:col>
      <xdr:colOff>37800</xdr:colOff>
      <xdr:row>38</xdr:row>
      <xdr:rowOff>163800</xdr:rowOff>
    </xdr:to>
    <xdr:sp>
      <xdr:nvSpPr>
        <xdr:cNvPr id="2268" name="フローチャート: 判断 299"/>
        <xdr:cNvSpPr/>
      </xdr:nvSpPr>
      <xdr:spPr>
        <a:xfrm>
          <a:off x="7985160" y="6577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37</xdr:row>
      <xdr:rowOff>29880</xdr:rowOff>
    </xdr:from>
    <xdr:to>
      <xdr:col>47</xdr:col>
      <xdr:colOff>30240</xdr:colOff>
      <xdr:row>38</xdr:row>
      <xdr:rowOff>76320</xdr:rowOff>
    </xdr:to>
    <xdr:sp>
      <xdr:nvSpPr>
        <xdr:cNvPr id="2269" name="テキスト ボックス 300"/>
        <xdr:cNvSpPr/>
      </xdr:nvSpPr>
      <xdr:spPr>
        <a:xfrm>
          <a:off x="7865640" y="63734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806</a:t>
          </a:r>
          <a:endParaRPr b="0" lang="en-US" sz="1000" spc="-1" strike="noStrike">
            <a:latin typeface="Times New Roman"/>
          </a:endParaRPr>
        </a:p>
      </xdr:txBody>
    </xdr:sp>
    <xdr:clientData/>
  </xdr:twoCellAnchor>
  <xdr:twoCellAnchor editAs="twoCell">
    <xdr:from>
      <xdr:col>36</xdr:col>
      <xdr:colOff>114120</xdr:colOff>
      <xdr:row>39</xdr:row>
      <xdr:rowOff>44280</xdr:rowOff>
    </xdr:from>
    <xdr:to>
      <xdr:col>41</xdr:col>
      <xdr:colOff>50760</xdr:colOff>
      <xdr:row>39</xdr:row>
      <xdr:rowOff>44280</xdr:rowOff>
    </xdr:to>
    <xdr:sp>
      <xdr:nvSpPr>
        <xdr:cNvPr id="2270" name="直線コネクタ 301"/>
        <xdr:cNvSpPr/>
      </xdr:nvSpPr>
      <xdr:spPr>
        <a:xfrm>
          <a:off x="64004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5400</xdr:rowOff>
    </xdr:from>
    <xdr:to>
      <xdr:col>41</xdr:col>
      <xdr:colOff>101160</xdr:colOff>
      <xdr:row>38</xdr:row>
      <xdr:rowOff>106560</xdr:rowOff>
    </xdr:to>
    <xdr:sp>
      <xdr:nvSpPr>
        <xdr:cNvPr id="2271" name="フローチャート: 判断 302"/>
        <xdr:cNvSpPr/>
      </xdr:nvSpPr>
      <xdr:spPr>
        <a:xfrm>
          <a:off x="7159320" y="652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36</xdr:row>
      <xdr:rowOff>144000</xdr:rowOff>
    </xdr:from>
    <xdr:to>
      <xdr:col>42</xdr:col>
      <xdr:colOff>122400</xdr:colOff>
      <xdr:row>38</xdr:row>
      <xdr:rowOff>19080</xdr:rowOff>
    </xdr:to>
    <xdr:sp>
      <xdr:nvSpPr>
        <xdr:cNvPr id="2272" name="テキスト ボックス 303"/>
        <xdr:cNvSpPr/>
      </xdr:nvSpPr>
      <xdr:spPr>
        <a:xfrm>
          <a:off x="6995160" y="631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1,257</a:t>
          </a:r>
          <a:endParaRPr b="0" lang="en-US" sz="1000" spc="-1" strike="noStrike">
            <a:latin typeface="Times New Roman"/>
          </a:endParaRPr>
        </a:p>
      </xdr:txBody>
    </xdr:sp>
    <xdr:clientData/>
  </xdr:twoCellAnchor>
  <xdr:twoCellAnchor editAs="twoCell">
    <xdr:from>
      <xdr:col>36</xdr:col>
      <xdr:colOff>63360</xdr:colOff>
      <xdr:row>38</xdr:row>
      <xdr:rowOff>32040</xdr:rowOff>
    </xdr:from>
    <xdr:to>
      <xdr:col>36</xdr:col>
      <xdr:colOff>164520</xdr:colOff>
      <xdr:row>38</xdr:row>
      <xdr:rowOff>133200</xdr:rowOff>
    </xdr:to>
    <xdr:sp>
      <xdr:nvSpPr>
        <xdr:cNvPr id="2273" name="フローチャート: 判断 304"/>
        <xdr:cNvSpPr/>
      </xdr:nvSpPr>
      <xdr:spPr>
        <a:xfrm>
          <a:off x="6349680" y="6546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36</xdr:row>
      <xdr:rowOff>170640</xdr:rowOff>
    </xdr:from>
    <xdr:to>
      <xdr:col>38</xdr:col>
      <xdr:colOff>11160</xdr:colOff>
      <xdr:row>38</xdr:row>
      <xdr:rowOff>45720</xdr:rowOff>
    </xdr:to>
    <xdr:sp>
      <xdr:nvSpPr>
        <xdr:cNvPr id="2274" name="テキスト ボックス 305"/>
        <xdr:cNvSpPr/>
      </xdr:nvSpPr>
      <xdr:spPr>
        <a:xfrm>
          <a:off x="6185520" y="6342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1,049</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275" name="テキスト ボックス 306"/>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276" name="テキスト ボックス 307"/>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2277" name="テキスト ボックス 308"/>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2278" name="テキスト ボックス 309"/>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279" name="テキスト ボックス 310"/>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280" name="楕円 311"/>
        <xdr:cNvSpPr/>
      </xdr:nvSpPr>
      <xdr:spPr>
        <a:xfrm>
          <a:off x="9569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100440</xdr:rowOff>
    </xdr:from>
    <xdr:to>
      <xdr:col>56</xdr:col>
      <xdr:colOff>122760</xdr:colOff>
      <xdr:row>39</xdr:row>
      <xdr:rowOff>146880</xdr:rowOff>
    </xdr:to>
    <xdr:sp>
      <xdr:nvSpPr>
        <xdr:cNvPr id="2281" name="労働費該当値テキスト"/>
        <xdr:cNvSpPr/>
      </xdr:nvSpPr>
      <xdr:spPr>
        <a:xfrm>
          <a:off x="965664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282" name="楕円 313"/>
        <xdr:cNvSpPr/>
      </xdr:nvSpPr>
      <xdr:spPr>
        <a:xfrm>
          <a:off x="879444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7200</xdr:colOff>
      <xdr:row>39</xdr:row>
      <xdr:rowOff>106920</xdr:rowOff>
    </xdr:from>
    <xdr:to>
      <xdr:col>51</xdr:col>
      <xdr:colOff>77400</xdr:colOff>
      <xdr:row>40</xdr:row>
      <xdr:rowOff>153000</xdr:rowOff>
    </xdr:to>
    <xdr:sp>
      <xdr:nvSpPr>
        <xdr:cNvPr id="2283" name="テキスト ボックス 314"/>
        <xdr:cNvSpPr/>
      </xdr:nvSpPr>
      <xdr:spPr>
        <a:xfrm>
          <a:off x="873828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284" name="楕円 315"/>
        <xdr:cNvSpPr/>
      </xdr:nvSpPr>
      <xdr:spPr>
        <a:xfrm>
          <a:off x="7985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39</xdr:row>
      <xdr:rowOff>106920</xdr:rowOff>
    </xdr:from>
    <xdr:to>
      <xdr:col>46</xdr:col>
      <xdr:colOff>125280</xdr:colOff>
      <xdr:row>40</xdr:row>
      <xdr:rowOff>153000</xdr:rowOff>
    </xdr:to>
    <xdr:sp>
      <xdr:nvSpPr>
        <xdr:cNvPr id="2285" name="テキスト ボックス 316"/>
        <xdr:cNvSpPr/>
      </xdr:nvSpPr>
      <xdr:spPr>
        <a:xfrm>
          <a:off x="79131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286" name="楕円 317"/>
        <xdr:cNvSpPr/>
      </xdr:nvSpPr>
      <xdr:spPr>
        <a:xfrm>
          <a:off x="71593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118440</xdr:colOff>
      <xdr:row>39</xdr:row>
      <xdr:rowOff>106920</xdr:rowOff>
    </xdr:from>
    <xdr:to>
      <xdr:col>42</xdr:col>
      <xdr:colOff>14040</xdr:colOff>
      <xdr:row>40</xdr:row>
      <xdr:rowOff>153000</xdr:rowOff>
    </xdr:to>
    <xdr:sp>
      <xdr:nvSpPr>
        <xdr:cNvPr id="2287" name="テキスト ボックス 318"/>
        <xdr:cNvSpPr/>
      </xdr:nvSpPr>
      <xdr:spPr>
        <a:xfrm>
          <a:off x="71031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165240</xdr:rowOff>
    </xdr:from>
    <xdr:to>
      <xdr:col>36</xdr:col>
      <xdr:colOff>164520</xdr:colOff>
      <xdr:row>39</xdr:row>
      <xdr:rowOff>95040</xdr:rowOff>
    </xdr:to>
    <xdr:sp>
      <xdr:nvSpPr>
        <xdr:cNvPr id="2288" name="楕円 319"/>
        <xdr:cNvSpPr/>
      </xdr:nvSpPr>
      <xdr:spPr>
        <a:xfrm>
          <a:off x="63496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7200</xdr:colOff>
      <xdr:row>39</xdr:row>
      <xdr:rowOff>106920</xdr:rowOff>
    </xdr:from>
    <xdr:to>
      <xdr:col>37</xdr:col>
      <xdr:colOff>77400</xdr:colOff>
      <xdr:row>40</xdr:row>
      <xdr:rowOff>153000</xdr:rowOff>
    </xdr:to>
    <xdr:sp>
      <xdr:nvSpPr>
        <xdr:cNvPr id="2289" name="テキスト ボックス 320"/>
        <xdr:cNvSpPr/>
      </xdr:nvSpPr>
      <xdr:spPr>
        <a:xfrm>
          <a:off x="62935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290" name="正方形/長方形 321"/>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291" name="正方形/長方形 322"/>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292" name="正方形/長方形 323"/>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42/45</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293" name="正方形/長方形 324"/>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294" name="正方形/長方形 325"/>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10,909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295" name="正方形/長方形 326"/>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296" name="正方形/長方形 327"/>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28,301</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297" name="正方形/長方形 328"/>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2298" name="テキスト ボックス 329"/>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299" name="直線コネクタ 330"/>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2300" name="直線コネクタ 331"/>
        <xdr:cNvSpPr/>
      </xdr:nvSpPr>
      <xdr:spPr>
        <a:xfrm>
          <a:off x="6063840" y="10213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148680</xdr:rowOff>
    </xdr:from>
    <xdr:to>
      <xdr:col>34</xdr:col>
      <xdr:colOff>140760</xdr:colOff>
      <xdr:row>60</xdr:row>
      <xdr:rowOff>23400</xdr:rowOff>
    </xdr:to>
    <xdr:sp>
      <xdr:nvSpPr>
        <xdr:cNvPr id="2301" name="テキスト ボックス 332"/>
        <xdr:cNvSpPr/>
      </xdr:nvSpPr>
      <xdr:spPr>
        <a:xfrm>
          <a:off x="583308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2302" name="直線コネクタ 333"/>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164880</xdr:rowOff>
    </xdr:from>
    <xdr:to>
      <xdr:col>34</xdr:col>
      <xdr:colOff>171000</xdr:colOff>
      <xdr:row>58</xdr:row>
      <xdr:rowOff>39960</xdr:rowOff>
    </xdr:to>
    <xdr:sp>
      <xdr:nvSpPr>
        <xdr:cNvPr id="2303" name="テキスト ボックス 334"/>
        <xdr:cNvSpPr/>
      </xdr:nvSpPr>
      <xdr:spPr>
        <a:xfrm>
          <a:off x="55195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2304" name="直線コネクタ 335"/>
        <xdr:cNvSpPr/>
      </xdr:nvSpPr>
      <xdr:spPr>
        <a:xfrm>
          <a:off x="6063840" y="9560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55</xdr:row>
      <xdr:rowOff>10080</xdr:rowOff>
    </xdr:from>
    <xdr:to>
      <xdr:col>34</xdr:col>
      <xdr:colOff>171000</xdr:colOff>
      <xdr:row>56</xdr:row>
      <xdr:rowOff>56160</xdr:rowOff>
    </xdr:to>
    <xdr:sp>
      <xdr:nvSpPr>
        <xdr:cNvPr id="2305" name="テキスト ボックス 336"/>
        <xdr:cNvSpPr/>
      </xdr:nvSpPr>
      <xdr:spPr>
        <a:xfrm>
          <a:off x="55195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2306" name="直線コネクタ 337"/>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53</xdr:row>
      <xdr:rowOff>26280</xdr:rowOff>
    </xdr:from>
    <xdr:to>
      <xdr:col>34</xdr:col>
      <xdr:colOff>171000</xdr:colOff>
      <xdr:row>54</xdr:row>
      <xdr:rowOff>72720</xdr:rowOff>
    </xdr:to>
    <xdr:sp>
      <xdr:nvSpPr>
        <xdr:cNvPr id="2307" name="テキスト ボックス 338"/>
        <xdr:cNvSpPr/>
      </xdr:nvSpPr>
      <xdr:spPr>
        <a:xfrm>
          <a:off x="55195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2308" name="直線コネクタ 339"/>
        <xdr:cNvSpPr/>
      </xdr:nvSpPr>
      <xdr:spPr>
        <a:xfrm>
          <a:off x="6063840" y="8907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42480</xdr:rowOff>
    </xdr:from>
    <xdr:to>
      <xdr:col>34</xdr:col>
      <xdr:colOff>171000</xdr:colOff>
      <xdr:row>52</xdr:row>
      <xdr:rowOff>88560</xdr:rowOff>
    </xdr:to>
    <xdr:sp>
      <xdr:nvSpPr>
        <xdr:cNvPr id="2309" name="テキスト ボックス 340"/>
        <xdr:cNvSpPr/>
      </xdr:nvSpPr>
      <xdr:spPr>
        <a:xfrm>
          <a:off x="5519520" y="87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2310" name="直線コネクタ 341"/>
        <xdr:cNvSpPr/>
      </xdr:nvSpPr>
      <xdr:spPr>
        <a:xfrm>
          <a:off x="6063840" y="8581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49</xdr:row>
      <xdr:rowOff>58680</xdr:rowOff>
    </xdr:from>
    <xdr:to>
      <xdr:col>34</xdr:col>
      <xdr:colOff>170640</xdr:colOff>
      <xdr:row>50</xdr:row>
      <xdr:rowOff>105120</xdr:rowOff>
    </xdr:to>
    <xdr:sp>
      <xdr:nvSpPr>
        <xdr:cNvPr id="2311" name="テキスト ボックス 342"/>
        <xdr:cNvSpPr/>
      </xdr:nvSpPr>
      <xdr:spPr>
        <a:xfrm>
          <a:off x="542988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12" name="直線コネクタ 343"/>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2313" name="テキスト ボックス 344"/>
        <xdr:cNvSpPr/>
      </xdr:nvSpPr>
      <xdr:spPr>
        <a:xfrm>
          <a:off x="54298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4"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3240</xdr:rowOff>
    </xdr:from>
    <xdr:to>
      <xdr:col>55</xdr:col>
      <xdr:colOff>15120</xdr:colOff>
      <xdr:row>59</xdr:row>
      <xdr:rowOff>86400</xdr:rowOff>
    </xdr:to>
    <xdr:sp>
      <xdr:nvSpPr>
        <xdr:cNvPr id="2315" name="直線コネクタ 346"/>
        <xdr:cNvSpPr/>
      </xdr:nvSpPr>
      <xdr:spPr>
        <a:xfrm flipV="1">
          <a:off x="9617760" y="8746920"/>
          <a:ext cx="1440" cy="1454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110880</xdr:rowOff>
    </xdr:from>
    <xdr:to>
      <xdr:col>57</xdr:col>
      <xdr:colOff>166680</xdr:colOff>
      <xdr:row>60</xdr:row>
      <xdr:rowOff>156960</xdr:rowOff>
    </xdr:to>
    <xdr:sp>
      <xdr:nvSpPr>
        <xdr:cNvPr id="2316" name="農林水産業費最小値テキスト"/>
        <xdr:cNvSpPr/>
      </xdr:nvSpPr>
      <xdr:spPr>
        <a:xfrm>
          <a:off x="9658800" y="10226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7,548</a:t>
          </a:r>
          <a:endParaRPr b="0" lang="en-US" sz="1000" spc="-1" strike="noStrike">
            <a:latin typeface="Times New Roman"/>
          </a:endParaRPr>
        </a:p>
      </xdr:txBody>
    </xdr:sp>
    <xdr:clientData/>
  </xdr:twoCellAnchor>
  <xdr:twoCellAnchor editAs="twoCell">
    <xdr:from>
      <xdr:col>54</xdr:col>
      <xdr:colOff>101520</xdr:colOff>
      <xdr:row>59</xdr:row>
      <xdr:rowOff>86400</xdr:rowOff>
    </xdr:from>
    <xdr:to>
      <xdr:col>55</xdr:col>
      <xdr:colOff>88560</xdr:colOff>
      <xdr:row>59</xdr:row>
      <xdr:rowOff>86400</xdr:rowOff>
    </xdr:to>
    <xdr:sp>
      <xdr:nvSpPr>
        <xdr:cNvPr id="2317" name="直線コネクタ 348"/>
        <xdr:cNvSpPr/>
      </xdr:nvSpPr>
      <xdr:spPr>
        <a:xfrm>
          <a:off x="9531000" y="102016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49</xdr:row>
      <xdr:rowOff>142200</xdr:rowOff>
    </xdr:from>
    <xdr:to>
      <xdr:col>58</xdr:col>
      <xdr:colOff>120240</xdr:colOff>
      <xdr:row>51</xdr:row>
      <xdr:rowOff>17280</xdr:rowOff>
    </xdr:to>
    <xdr:sp>
      <xdr:nvSpPr>
        <xdr:cNvPr id="2318" name="農林水産業費最大値テキスト"/>
        <xdr:cNvSpPr/>
      </xdr:nvSpPr>
      <xdr:spPr>
        <a:xfrm>
          <a:off x="9659880" y="8543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898,386</a:t>
          </a:r>
          <a:endParaRPr b="0" lang="en-US" sz="1000" spc="-1" strike="noStrike">
            <a:latin typeface="Times New Roman"/>
          </a:endParaRPr>
        </a:p>
      </xdr:txBody>
    </xdr:sp>
    <xdr:clientData/>
  </xdr:twoCellAnchor>
  <xdr:twoCellAnchor editAs="twoCell">
    <xdr:from>
      <xdr:col>54</xdr:col>
      <xdr:colOff>101520</xdr:colOff>
      <xdr:row>51</xdr:row>
      <xdr:rowOff>3240</xdr:rowOff>
    </xdr:from>
    <xdr:to>
      <xdr:col>55</xdr:col>
      <xdr:colOff>88560</xdr:colOff>
      <xdr:row>51</xdr:row>
      <xdr:rowOff>3240</xdr:rowOff>
    </xdr:to>
    <xdr:sp>
      <xdr:nvSpPr>
        <xdr:cNvPr id="2319" name="直線コネクタ 350"/>
        <xdr:cNvSpPr/>
      </xdr:nvSpPr>
      <xdr:spPr>
        <a:xfrm>
          <a:off x="9531000" y="87469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59</xdr:row>
      <xdr:rowOff>49320</xdr:rowOff>
    </xdr:from>
    <xdr:to>
      <xdr:col>54</xdr:col>
      <xdr:colOff>174600</xdr:colOff>
      <xdr:row>59</xdr:row>
      <xdr:rowOff>52560</xdr:rowOff>
    </xdr:to>
    <xdr:sp>
      <xdr:nvSpPr>
        <xdr:cNvPr id="2320" name="直線コネクタ 351"/>
        <xdr:cNvSpPr/>
      </xdr:nvSpPr>
      <xdr:spPr>
        <a:xfrm>
          <a:off x="8845200" y="10164600"/>
          <a:ext cx="75888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57</xdr:row>
      <xdr:rowOff>63360</xdr:rowOff>
    </xdr:from>
    <xdr:to>
      <xdr:col>58</xdr:col>
      <xdr:colOff>120240</xdr:colOff>
      <xdr:row>58</xdr:row>
      <xdr:rowOff>109800</xdr:rowOff>
    </xdr:to>
    <xdr:sp>
      <xdr:nvSpPr>
        <xdr:cNvPr id="2321" name="農林水産業費平均値テキスト"/>
        <xdr:cNvSpPr/>
      </xdr:nvSpPr>
      <xdr:spPr>
        <a:xfrm>
          <a:off x="9659880" y="9835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122,163</a:t>
          </a:r>
          <a:endParaRPr b="0" lang="en-US" sz="1000" spc="-1" strike="noStrike">
            <a:latin typeface="Times New Roman"/>
          </a:endParaRPr>
        </a:p>
      </xdr:txBody>
    </xdr:sp>
    <xdr:clientData/>
  </xdr:twoCellAnchor>
  <xdr:twoCellAnchor editAs="twoCell">
    <xdr:from>
      <xdr:col>54</xdr:col>
      <xdr:colOff>139680</xdr:colOff>
      <xdr:row>58</xdr:row>
      <xdr:rowOff>20160</xdr:rowOff>
    </xdr:from>
    <xdr:to>
      <xdr:col>55</xdr:col>
      <xdr:colOff>50400</xdr:colOff>
      <xdr:row>58</xdr:row>
      <xdr:rowOff>121320</xdr:rowOff>
    </xdr:to>
    <xdr:sp>
      <xdr:nvSpPr>
        <xdr:cNvPr id="2322" name="フローチャート: 判断 353"/>
        <xdr:cNvSpPr/>
      </xdr:nvSpPr>
      <xdr:spPr>
        <a:xfrm>
          <a:off x="9569160" y="9964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59</xdr:row>
      <xdr:rowOff>49320</xdr:rowOff>
    </xdr:from>
    <xdr:to>
      <xdr:col>50</xdr:col>
      <xdr:colOff>114120</xdr:colOff>
      <xdr:row>59</xdr:row>
      <xdr:rowOff>63720</xdr:rowOff>
    </xdr:to>
    <xdr:sp>
      <xdr:nvSpPr>
        <xdr:cNvPr id="2323" name="直線コネクタ 354"/>
        <xdr:cNvSpPr/>
      </xdr:nvSpPr>
      <xdr:spPr>
        <a:xfrm flipV="1">
          <a:off x="8035560" y="10164600"/>
          <a:ext cx="80964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164880</xdr:rowOff>
    </xdr:from>
    <xdr:to>
      <xdr:col>50</xdr:col>
      <xdr:colOff>164520</xdr:colOff>
      <xdr:row>58</xdr:row>
      <xdr:rowOff>94680</xdr:rowOff>
    </xdr:to>
    <xdr:sp>
      <xdr:nvSpPr>
        <xdr:cNvPr id="2324" name="フローチャート: 判断 355"/>
        <xdr:cNvSpPr/>
      </xdr:nvSpPr>
      <xdr:spPr>
        <a:xfrm>
          <a:off x="8794440" y="9937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131760</xdr:rowOff>
    </xdr:from>
    <xdr:to>
      <xdr:col>52</xdr:col>
      <xdr:colOff>75240</xdr:colOff>
      <xdr:row>58</xdr:row>
      <xdr:rowOff>6840</xdr:rowOff>
    </xdr:to>
    <xdr:sp>
      <xdr:nvSpPr>
        <xdr:cNvPr id="2325" name="テキスト ボックス 356"/>
        <xdr:cNvSpPr/>
      </xdr:nvSpPr>
      <xdr:spPr>
        <a:xfrm>
          <a:off x="8566920" y="9732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138,555</a:t>
          </a:r>
          <a:endParaRPr b="0" lang="en-US" sz="1000" spc="-1" strike="noStrike">
            <a:latin typeface="Times New Roman"/>
          </a:endParaRPr>
        </a:p>
      </xdr:txBody>
    </xdr:sp>
    <xdr:clientData/>
  </xdr:twoCellAnchor>
  <xdr:twoCellAnchor editAs="twoCell">
    <xdr:from>
      <xdr:col>41</xdr:col>
      <xdr:colOff>50760</xdr:colOff>
      <xdr:row>58</xdr:row>
      <xdr:rowOff>72720</xdr:rowOff>
    </xdr:from>
    <xdr:to>
      <xdr:col>46</xdr:col>
      <xdr:colOff>2880</xdr:colOff>
      <xdr:row>59</xdr:row>
      <xdr:rowOff>63720</xdr:rowOff>
    </xdr:to>
    <xdr:sp>
      <xdr:nvSpPr>
        <xdr:cNvPr id="2326" name="直線コネクタ 357"/>
        <xdr:cNvSpPr/>
      </xdr:nvSpPr>
      <xdr:spPr>
        <a:xfrm>
          <a:off x="7210080" y="10016640"/>
          <a:ext cx="825480" cy="16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136080</xdr:rowOff>
    </xdr:from>
    <xdr:to>
      <xdr:col>46</xdr:col>
      <xdr:colOff>37800</xdr:colOff>
      <xdr:row>58</xdr:row>
      <xdr:rowOff>65880</xdr:rowOff>
    </xdr:to>
    <xdr:sp>
      <xdr:nvSpPr>
        <xdr:cNvPr id="2327" name="フローチャート: 判断 358"/>
        <xdr:cNvSpPr/>
      </xdr:nvSpPr>
      <xdr:spPr>
        <a:xfrm>
          <a:off x="7985160" y="9908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103320</xdr:rowOff>
    </xdr:from>
    <xdr:to>
      <xdr:col>47</xdr:col>
      <xdr:colOff>138600</xdr:colOff>
      <xdr:row>57</xdr:row>
      <xdr:rowOff>149760</xdr:rowOff>
    </xdr:to>
    <xdr:sp>
      <xdr:nvSpPr>
        <xdr:cNvPr id="2328" name="テキスト ボックス 359"/>
        <xdr:cNvSpPr/>
      </xdr:nvSpPr>
      <xdr:spPr>
        <a:xfrm>
          <a:off x="7757280" y="9704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156,151</a:t>
          </a:r>
          <a:endParaRPr b="0" lang="en-US" sz="1000" spc="-1" strike="noStrike">
            <a:latin typeface="Times New Roman"/>
          </a:endParaRPr>
        </a:p>
      </xdr:txBody>
    </xdr:sp>
    <xdr:clientData/>
  </xdr:twoCellAnchor>
  <xdr:twoCellAnchor editAs="twoCell">
    <xdr:from>
      <xdr:col>36</xdr:col>
      <xdr:colOff>114120</xdr:colOff>
      <xdr:row>58</xdr:row>
      <xdr:rowOff>72720</xdr:rowOff>
    </xdr:from>
    <xdr:to>
      <xdr:col>41</xdr:col>
      <xdr:colOff>50760</xdr:colOff>
      <xdr:row>59</xdr:row>
      <xdr:rowOff>56880</xdr:rowOff>
    </xdr:to>
    <xdr:sp>
      <xdr:nvSpPr>
        <xdr:cNvPr id="2329" name="直線コネクタ 360"/>
        <xdr:cNvSpPr/>
      </xdr:nvSpPr>
      <xdr:spPr>
        <a:xfrm flipV="1">
          <a:off x="6400440" y="10016640"/>
          <a:ext cx="809640" cy="15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360</xdr:rowOff>
    </xdr:from>
    <xdr:to>
      <xdr:col>41</xdr:col>
      <xdr:colOff>101160</xdr:colOff>
      <xdr:row>58</xdr:row>
      <xdr:rowOff>101520</xdr:rowOff>
    </xdr:to>
    <xdr:sp>
      <xdr:nvSpPr>
        <xdr:cNvPr id="2330" name="フローチャート: 判断 361"/>
        <xdr:cNvSpPr/>
      </xdr:nvSpPr>
      <xdr:spPr>
        <a:xfrm>
          <a:off x="7159320" y="994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138960</xdr:rowOff>
    </xdr:from>
    <xdr:to>
      <xdr:col>43</xdr:col>
      <xdr:colOff>27360</xdr:colOff>
      <xdr:row>58</xdr:row>
      <xdr:rowOff>14040</xdr:rowOff>
    </xdr:to>
    <xdr:sp>
      <xdr:nvSpPr>
        <xdr:cNvPr id="2331" name="テキスト ボックス 362"/>
        <xdr:cNvSpPr/>
      </xdr:nvSpPr>
      <xdr:spPr>
        <a:xfrm>
          <a:off x="6947280" y="9740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134,286</a:t>
          </a:r>
          <a:endParaRPr b="0" lang="en-US" sz="1000" spc="-1" strike="noStrike">
            <a:latin typeface="Times New Roman"/>
          </a:endParaRPr>
        </a:p>
      </xdr:txBody>
    </xdr:sp>
    <xdr:clientData/>
  </xdr:twoCellAnchor>
  <xdr:twoCellAnchor editAs="twoCell">
    <xdr:from>
      <xdr:col>36</xdr:col>
      <xdr:colOff>63360</xdr:colOff>
      <xdr:row>58</xdr:row>
      <xdr:rowOff>24840</xdr:rowOff>
    </xdr:from>
    <xdr:to>
      <xdr:col>36</xdr:col>
      <xdr:colOff>164520</xdr:colOff>
      <xdr:row>58</xdr:row>
      <xdr:rowOff>126000</xdr:rowOff>
    </xdr:to>
    <xdr:sp>
      <xdr:nvSpPr>
        <xdr:cNvPr id="2332" name="フローチャート: 判断 363"/>
        <xdr:cNvSpPr/>
      </xdr:nvSpPr>
      <xdr:spPr>
        <a:xfrm>
          <a:off x="6349680" y="996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163440</xdr:rowOff>
    </xdr:from>
    <xdr:to>
      <xdr:col>38</xdr:col>
      <xdr:colOff>75240</xdr:colOff>
      <xdr:row>58</xdr:row>
      <xdr:rowOff>38520</xdr:rowOff>
    </xdr:to>
    <xdr:sp>
      <xdr:nvSpPr>
        <xdr:cNvPr id="2333" name="テキスト ボックス 364"/>
        <xdr:cNvSpPr/>
      </xdr:nvSpPr>
      <xdr:spPr>
        <a:xfrm>
          <a:off x="6122160" y="9764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119,240</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34" name="テキスト ボックス 365"/>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35" name="テキスト ボックス 366"/>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2336" name="テキスト ボックス 367"/>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2337" name="テキスト ボックス 368"/>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38" name="テキスト ボックス 369"/>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59</xdr:row>
      <xdr:rowOff>1800</xdr:rowOff>
    </xdr:from>
    <xdr:to>
      <xdr:col>55</xdr:col>
      <xdr:colOff>50400</xdr:colOff>
      <xdr:row>59</xdr:row>
      <xdr:rowOff>102960</xdr:rowOff>
    </xdr:to>
    <xdr:sp>
      <xdr:nvSpPr>
        <xdr:cNvPr id="2339" name="楕円 370"/>
        <xdr:cNvSpPr/>
      </xdr:nvSpPr>
      <xdr:spPr>
        <a:xfrm>
          <a:off x="9569160" y="10117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58</xdr:row>
      <xdr:rowOff>108720</xdr:rowOff>
    </xdr:from>
    <xdr:to>
      <xdr:col>58</xdr:col>
      <xdr:colOff>55800</xdr:colOff>
      <xdr:row>59</xdr:row>
      <xdr:rowOff>155160</xdr:rowOff>
    </xdr:to>
    <xdr:sp>
      <xdr:nvSpPr>
        <xdr:cNvPr id="2340" name="農林水産業費該当値テキスト"/>
        <xdr:cNvSpPr/>
      </xdr:nvSpPr>
      <xdr:spPr>
        <a:xfrm>
          <a:off x="9659160" y="1005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28,310</a:t>
          </a:r>
          <a:endParaRPr b="0" lang="en-US" sz="1000" spc="-1" strike="noStrike">
            <a:latin typeface="Times New Roman"/>
          </a:endParaRPr>
        </a:p>
      </xdr:txBody>
    </xdr:sp>
    <xdr:clientData/>
  </xdr:twoCellAnchor>
  <xdr:twoCellAnchor editAs="twoCell">
    <xdr:from>
      <xdr:col>50</xdr:col>
      <xdr:colOff>63360</xdr:colOff>
      <xdr:row>58</xdr:row>
      <xdr:rowOff>170280</xdr:rowOff>
    </xdr:from>
    <xdr:to>
      <xdr:col>50</xdr:col>
      <xdr:colOff>164520</xdr:colOff>
      <xdr:row>59</xdr:row>
      <xdr:rowOff>100080</xdr:rowOff>
    </xdr:to>
    <xdr:sp>
      <xdr:nvSpPr>
        <xdr:cNvPr id="2341" name="楕円 372"/>
        <xdr:cNvSpPr/>
      </xdr:nvSpPr>
      <xdr:spPr>
        <a:xfrm>
          <a:off x="8794440" y="1011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59</xdr:row>
      <xdr:rowOff>111960</xdr:rowOff>
    </xdr:from>
    <xdr:to>
      <xdr:col>52</xdr:col>
      <xdr:colOff>42840</xdr:colOff>
      <xdr:row>60</xdr:row>
      <xdr:rowOff>158040</xdr:rowOff>
    </xdr:to>
    <xdr:sp>
      <xdr:nvSpPr>
        <xdr:cNvPr id="2342" name="テキスト ボックス 373"/>
        <xdr:cNvSpPr/>
      </xdr:nvSpPr>
      <xdr:spPr>
        <a:xfrm>
          <a:off x="8598240" y="1022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30,176</a:t>
          </a:r>
          <a:endParaRPr b="0" lang="en-US" sz="1000" spc="-1" strike="noStrike">
            <a:latin typeface="Times New Roman"/>
          </a:endParaRPr>
        </a:p>
      </xdr:txBody>
    </xdr:sp>
    <xdr:clientData/>
  </xdr:twoCellAnchor>
  <xdr:twoCellAnchor editAs="twoCell">
    <xdr:from>
      <xdr:col>45</xdr:col>
      <xdr:colOff>127080</xdr:colOff>
      <xdr:row>59</xdr:row>
      <xdr:rowOff>13320</xdr:rowOff>
    </xdr:from>
    <xdr:to>
      <xdr:col>46</xdr:col>
      <xdr:colOff>37800</xdr:colOff>
      <xdr:row>59</xdr:row>
      <xdr:rowOff>114480</xdr:rowOff>
    </xdr:to>
    <xdr:sp>
      <xdr:nvSpPr>
        <xdr:cNvPr id="2343" name="楕円 374"/>
        <xdr:cNvSpPr/>
      </xdr:nvSpPr>
      <xdr:spPr>
        <a:xfrm>
          <a:off x="7985160" y="10128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59</xdr:row>
      <xdr:rowOff>126360</xdr:rowOff>
    </xdr:from>
    <xdr:to>
      <xdr:col>47</xdr:col>
      <xdr:colOff>106560</xdr:colOff>
      <xdr:row>61</xdr:row>
      <xdr:rowOff>1080</xdr:rowOff>
    </xdr:to>
    <xdr:sp>
      <xdr:nvSpPr>
        <xdr:cNvPr id="2344" name="テキスト ボックス 375"/>
        <xdr:cNvSpPr/>
      </xdr:nvSpPr>
      <xdr:spPr>
        <a:xfrm>
          <a:off x="7788960" y="1024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21,350</a:t>
          </a:r>
          <a:endParaRPr b="0" lang="en-US" sz="1000" spc="-1" strike="noStrike">
            <a:latin typeface="Times New Roman"/>
          </a:endParaRPr>
        </a:p>
      </xdr:txBody>
    </xdr:sp>
    <xdr:clientData/>
  </xdr:twoCellAnchor>
  <xdr:twoCellAnchor editAs="twoCell">
    <xdr:from>
      <xdr:col>41</xdr:col>
      <xdr:colOff>0</xdr:colOff>
      <xdr:row>58</xdr:row>
      <xdr:rowOff>21960</xdr:rowOff>
    </xdr:from>
    <xdr:to>
      <xdr:col>41</xdr:col>
      <xdr:colOff>101160</xdr:colOff>
      <xdr:row>58</xdr:row>
      <xdr:rowOff>123120</xdr:rowOff>
    </xdr:to>
    <xdr:sp>
      <xdr:nvSpPr>
        <xdr:cNvPr id="2345" name="楕円 376"/>
        <xdr:cNvSpPr/>
      </xdr:nvSpPr>
      <xdr:spPr>
        <a:xfrm>
          <a:off x="7159320" y="996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58</xdr:row>
      <xdr:rowOff>135360</xdr:rowOff>
    </xdr:from>
    <xdr:to>
      <xdr:col>43</xdr:col>
      <xdr:colOff>27360</xdr:colOff>
      <xdr:row>60</xdr:row>
      <xdr:rowOff>10080</xdr:rowOff>
    </xdr:to>
    <xdr:sp>
      <xdr:nvSpPr>
        <xdr:cNvPr id="2346" name="テキスト ボックス 377"/>
        <xdr:cNvSpPr/>
      </xdr:nvSpPr>
      <xdr:spPr>
        <a:xfrm>
          <a:off x="6947280" y="10079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120,912</a:t>
          </a:r>
          <a:endParaRPr b="0" lang="en-US" sz="1000" spc="-1" strike="noStrike">
            <a:latin typeface="Times New Roman"/>
          </a:endParaRPr>
        </a:p>
      </xdr:txBody>
    </xdr:sp>
    <xdr:clientData/>
  </xdr:twoCellAnchor>
  <xdr:twoCellAnchor editAs="twoCell">
    <xdr:from>
      <xdr:col>36</xdr:col>
      <xdr:colOff>63360</xdr:colOff>
      <xdr:row>59</xdr:row>
      <xdr:rowOff>6120</xdr:rowOff>
    </xdr:from>
    <xdr:to>
      <xdr:col>36</xdr:col>
      <xdr:colOff>164520</xdr:colOff>
      <xdr:row>59</xdr:row>
      <xdr:rowOff>107280</xdr:rowOff>
    </xdr:to>
    <xdr:sp>
      <xdr:nvSpPr>
        <xdr:cNvPr id="2347" name="楕円 378"/>
        <xdr:cNvSpPr/>
      </xdr:nvSpPr>
      <xdr:spPr>
        <a:xfrm>
          <a:off x="6349680" y="1012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59</xdr:row>
      <xdr:rowOff>119520</xdr:rowOff>
    </xdr:from>
    <xdr:to>
      <xdr:col>38</xdr:col>
      <xdr:colOff>42840</xdr:colOff>
      <xdr:row>60</xdr:row>
      <xdr:rowOff>165600</xdr:rowOff>
    </xdr:to>
    <xdr:sp>
      <xdr:nvSpPr>
        <xdr:cNvPr id="2348" name="テキスト ボックス 379"/>
        <xdr:cNvSpPr/>
      </xdr:nvSpPr>
      <xdr:spPr>
        <a:xfrm>
          <a:off x="6153480" y="10234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25,634</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49" name="正方形/長方形 380"/>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50" name="正方形/長方形 381"/>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51" name="正方形/長方形 382"/>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11/45</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52" name="正方形/長方形 383"/>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53" name="正方形/長方形 384"/>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18,653</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54" name="正方形/長方形 385"/>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55" name="正方形/長方形 386"/>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40,698</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56" name="正方形/長方形 387"/>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2357" name="テキスト ボックス 388"/>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58" name="直線コネクタ 389"/>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2359" name="直線コネクタ 390"/>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2360" name="テキスト ボックス 391"/>
        <xdr:cNvSpPr/>
      </xdr:nvSpPr>
      <xdr:spPr>
        <a:xfrm>
          <a:off x="58330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2361" name="直線コネクタ 392"/>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2362" name="テキスト ボックス 393"/>
        <xdr:cNvSpPr/>
      </xdr:nvSpPr>
      <xdr:spPr>
        <a:xfrm>
          <a:off x="551952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2363" name="直線コネクタ 394"/>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2364" name="テキスト ボックス 395"/>
        <xdr:cNvSpPr/>
      </xdr:nvSpPr>
      <xdr:spPr>
        <a:xfrm>
          <a:off x="551952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2365" name="直線コネクタ 396"/>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2366" name="テキスト ボックス 397"/>
        <xdr:cNvSpPr/>
      </xdr:nvSpPr>
      <xdr:spPr>
        <a:xfrm>
          <a:off x="551952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2367" name="直線コネクタ 398"/>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69</xdr:row>
      <xdr:rowOff>113400</xdr:rowOff>
    </xdr:from>
    <xdr:to>
      <xdr:col>34</xdr:col>
      <xdr:colOff>170640</xdr:colOff>
      <xdr:row>70</xdr:row>
      <xdr:rowOff>159840</xdr:rowOff>
    </xdr:to>
    <xdr:sp>
      <xdr:nvSpPr>
        <xdr:cNvPr id="2368" name="テキスト ボックス 399"/>
        <xdr:cNvSpPr/>
      </xdr:nvSpPr>
      <xdr:spPr>
        <a:xfrm>
          <a:off x="5429880" y="11943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69" name="直線コネクタ 400"/>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34</xdr:col>
      <xdr:colOff>170640</xdr:colOff>
      <xdr:row>68</xdr:row>
      <xdr:rowOff>121320</xdr:rowOff>
    </xdr:to>
    <xdr:sp>
      <xdr:nvSpPr>
        <xdr:cNvPr id="2370" name="テキスト ボックス 401"/>
        <xdr:cNvSpPr/>
      </xdr:nvSpPr>
      <xdr:spPr>
        <a:xfrm>
          <a:off x="5429880" y="11562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1"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71</xdr:row>
      <xdr:rowOff>19800</xdr:rowOff>
    </xdr:from>
    <xdr:to>
      <xdr:col>55</xdr:col>
      <xdr:colOff>15120</xdr:colOff>
      <xdr:row>79</xdr:row>
      <xdr:rowOff>37800</xdr:rowOff>
    </xdr:to>
    <xdr:sp>
      <xdr:nvSpPr>
        <xdr:cNvPr id="2372" name="直線コネクタ 403"/>
        <xdr:cNvSpPr/>
      </xdr:nvSpPr>
      <xdr:spPr>
        <a:xfrm flipV="1">
          <a:off x="9617760" y="12192480"/>
          <a:ext cx="1440" cy="1389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62280</xdr:rowOff>
    </xdr:from>
    <xdr:to>
      <xdr:col>57</xdr:col>
      <xdr:colOff>166680</xdr:colOff>
      <xdr:row>80</xdr:row>
      <xdr:rowOff>108360</xdr:rowOff>
    </xdr:to>
    <xdr:sp>
      <xdr:nvSpPr>
        <xdr:cNvPr id="2373" name="商工費最小値テキスト"/>
        <xdr:cNvSpPr/>
      </xdr:nvSpPr>
      <xdr:spPr>
        <a:xfrm>
          <a:off x="9658800" y="13606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5,088</a:t>
          </a:r>
          <a:endParaRPr b="0" lang="en-US" sz="1000" spc="-1" strike="noStrike">
            <a:latin typeface="Times New Roman"/>
          </a:endParaRPr>
        </a:p>
      </xdr:txBody>
    </xdr:sp>
    <xdr:clientData/>
  </xdr:twoCellAnchor>
  <xdr:twoCellAnchor editAs="twoCell">
    <xdr:from>
      <xdr:col>54</xdr:col>
      <xdr:colOff>101520</xdr:colOff>
      <xdr:row>79</xdr:row>
      <xdr:rowOff>37800</xdr:rowOff>
    </xdr:from>
    <xdr:to>
      <xdr:col>55</xdr:col>
      <xdr:colOff>88560</xdr:colOff>
      <xdr:row>79</xdr:row>
      <xdr:rowOff>37800</xdr:rowOff>
    </xdr:to>
    <xdr:sp>
      <xdr:nvSpPr>
        <xdr:cNvPr id="2374" name="直線コネクタ 405"/>
        <xdr:cNvSpPr/>
      </xdr:nvSpPr>
      <xdr:spPr>
        <a:xfrm>
          <a:off x="9531000" y="135820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69</xdr:row>
      <xdr:rowOff>158760</xdr:rowOff>
    </xdr:from>
    <xdr:to>
      <xdr:col>59</xdr:col>
      <xdr:colOff>35640</xdr:colOff>
      <xdr:row>71</xdr:row>
      <xdr:rowOff>33840</xdr:rowOff>
    </xdr:to>
    <xdr:sp>
      <xdr:nvSpPr>
        <xdr:cNvPr id="2375" name="商工費最大値テキスト"/>
        <xdr:cNvSpPr/>
      </xdr:nvSpPr>
      <xdr:spPr>
        <a:xfrm>
          <a:off x="9660600" y="119887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1,099,251</a:t>
          </a:r>
          <a:endParaRPr b="0" lang="en-US" sz="1000" spc="-1" strike="noStrike">
            <a:latin typeface="Times New Roman"/>
          </a:endParaRPr>
        </a:p>
      </xdr:txBody>
    </xdr:sp>
    <xdr:clientData/>
  </xdr:twoCellAnchor>
  <xdr:twoCellAnchor editAs="twoCell">
    <xdr:from>
      <xdr:col>54</xdr:col>
      <xdr:colOff>101520</xdr:colOff>
      <xdr:row>71</xdr:row>
      <xdr:rowOff>19800</xdr:rowOff>
    </xdr:from>
    <xdr:to>
      <xdr:col>55</xdr:col>
      <xdr:colOff>88560</xdr:colOff>
      <xdr:row>71</xdr:row>
      <xdr:rowOff>19800</xdr:rowOff>
    </xdr:to>
    <xdr:sp>
      <xdr:nvSpPr>
        <xdr:cNvPr id="2376" name="直線コネクタ 407"/>
        <xdr:cNvSpPr/>
      </xdr:nvSpPr>
      <xdr:spPr>
        <a:xfrm>
          <a:off x="9531000" y="12192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82080</xdr:rowOff>
    </xdr:from>
    <xdr:to>
      <xdr:col>54</xdr:col>
      <xdr:colOff>174600</xdr:colOff>
      <xdr:row>78</xdr:row>
      <xdr:rowOff>116280</xdr:rowOff>
    </xdr:to>
    <xdr:sp>
      <xdr:nvSpPr>
        <xdr:cNvPr id="2377" name="直線コネクタ 408"/>
        <xdr:cNvSpPr/>
      </xdr:nvSpPr>
      <xdr:spPr>
        <a:xfrm flipV="1">
          <a:off x="8845200" y="13455000"/>
          <a:ext cx="75888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78</xdr:row>
      <xdr:rowOff>62280</xdr:rowOff>
    </xdr:from>
    <xdr:to>
      <xdr:col>58</xdr:col>
      <xdr:colOff>55800</xdr:colOff>
      <xdr:row>79</xdr:row>
      <xdr:rowOff>108720</xdr:rowOff>
    </xdr:to>
    <xdr:sp>
      <xdr:nvSpPr>
        <xdr:cNvPr id="2378" name="商工費平均値テキスト"/>
        <xdr:cNvSpPr/>
      </xdr:nvSpPr>
      <xdr:spPr>
        <a:xfrm>
          <a:off x="9659160" y="13435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80,087</a:t>
          </a:r>
          <a:endParaRPr b="0" lang="en-US" sz="1000" spc="-1" strike="noStrike">
            <a:latin typeface="Times New Roman"/>
          </a:endParaRPr>
        </a:p>
      </xdr:txBody>
    </xdr:sp>
    <xdr:clientData/>
  </xdr:twoCellAnchor>
  <xdr:twoCellAnchor editAs="twoCell">
    <xdr:from>
      <xdr:col>54</xdr:col>
      <xdr:colOff>139680</xdr:colOff>
      <xdr:row>78</xdr:row>
      <xdr:rowOff>63360</xdr:rowOff>
    </xdr:from>
    <xdr:to>
      <xdr:col>55</xdr:col>
      <xdr:colOff>50400</xdr:colOff>
      <xdr:row>78</xdr:row>
      <xdr:rowOff>164520</xdr:rowOff>
    </xdr:to>
    <xdr:sp>
      <xdr:nvSpPr>
        <xdr:cNvPr id="2379" name="フローチャート: 判断 410"/>
        <xdr:cNvSpPr/>
      </xdr:nvSpPr>
      <xdr:spPr>
        <a:xfrm>
          <a:off x="9569160" y="13436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83160</xdr:rowOff>
    </xdr:from>
    <xdr:to>
      <xdr:col>50</xdr:col>
      <xdr:colOff>114120</xdr:colOff>
      <xdr:row>78</xdr:row>
      <xdr:rowOff>116280</xdr:rowOff>
    </xdr:to>
    <xdr:sp>
      <xdr:nvSpPr>
        <xdr:cNvPr id="2380" name="直線コネクタ 411"/>
        <xdr:cNvSpPr/>
      </xdr:nvSpPr>
      <xdr:spPr>
        <a:xfrm>
          <a:off x="8035560" y="13456080"/>
          <a:ext cx="80964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63000</xdr:rowOff>
    </xdr:from>
    <xdr:to>
      <xdr:col>50</xdr:col>
      <xdr:colOff>164520</xdr:colOff>
      <xdr:row>78</xdr:row>
      <xdr:rowOff>164160</xdr:rowOff>
    </xdr:to>
    <xdr:sp>
      <xdr:nvSpPr>
        <xdr:cNvPr id="2381" name="フローチャート: 判断 412"/>
        <xdr:cNvSpPr/>
      </xdr:nvSpPr>
      <xdr:spPr>
        <a:xfrm>
          <a:off x="8794440" y="1343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30240</xdr:rowOff>
    </xdr:from>
    <xdr:to>
      <xdr:col>52</xdr:col>
      <xdr:colOff>42840</xdr:colOff>
      <xdr:row>78</xdr:row>
      <xdr:rowOff>76680</xdr:rowOff>
    </xdr:to>
    <xdr:sp>
      <xdr:nvSpPr>
        <xdr:cNvPr id="2382" name="テキスト ボックス 413"/>
        <xdr:cNvSpPr/>
      </xdr:nvSpPr>
      <xdr:spPr>
        <a:xfrm>
          <a:off x="8598240" y="13231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80,326</a:t>
          </a:r>
          <a:endParaRPr b="0" lang="en-US" sz="1000" spc="-1" strike="noStrike">
            <a:latin typeface="Times New Roman"/>
          </a:endParaRPr>
        </a:p>
      </xdr:txBody>
    </xdr:sp>
    <xdr:clientData/>
  </xdr:twoCellAnchor>
  <xdr:twoCellAnchor editAs="twoCell">
    <xdr:from>
      <xdr:col>41</xdr:col>
      <xdr:colOff>50760</xdr:colOff>
      <xdr:row>78</xdr:row>
      <xdr:rowOff>83160</xdr:rowOff>
    </xdr:from>
    <xdr:to>
      <xdr:col>46</xdr:col>
      <xdr:colOff>2880</xdr:colOff>
      <xdr:row>78</xdr:row>
      <xdr:rowOff>83880</xdr:rowOff>
    </xdr:to>
    <xdr:sp>
      <xdr:nvSpPr>
        <xdr:cNvPr id="2383" name="直線コネクタ 414"/>
        <xdr:cNvSpPr/>
      </xdr:nvSpPr>
      <xdr:spPr>
        <a:xfrm flipV="1">
          <a:off x="7210080" y="13456080"/>
          <a:ext cx="8254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80280</xdr:rowOff>
    </xdr:from>
    <xdr:to>
      <xdr:col>46</xdr:col>
      <xdr:colOff>37800</xdr:colOff>
      <xdr:row>79</xdr:row>
      <xdr:rowOff>10080</xdr:rowOff>
    </xdr:to>
    <xdr:sp>
      <xdr:nvSpPr>
        <xdr:cNvPr id="2384" name="フローチャート: 判断 415"/>
        <xdr:cNvSpPr/>
      </xdr:nvSpPr>
      <xdr:spPr>
        <a:xfrm>
          <a:off x="7985160" y="1345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79</xdr:row>
      <xdr:rowOff>21960</xdr:rowOff>
    </xdr:from>
    <xdr:to>
      <xdr:col>47</xdr:col>
      <xdr:colOff>106560</xdr:colOff>
      <xdr:row>80</xdr:row>
      <xdr:rowOff>68040</xdr:rowOff>
    </xdr:to>
    <xdr:sp>
      <xdr:nvSpPr>
        <xdr:cNvPr id="2385" name="テキスト ボックス 416"/>
        <xdr:cNvSpPr/>
      </xdr:nvSpPr>
      <xdr:spPr>
        <a:xfrm>
          <a:off x="7788960" y="13566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66,867</a:t>
          </a:r>
          <a:endParaRPr b="0" lang="en-US" sz="1000" spc="-1" strike="noStrike">
            <a:latin typeface="Times New Roman"/>
          </a:endParaRPr>
        </a:p>
      </xdr:txBody>
    </xdr:sp>
    <xdr:clientData/>
  </xdr:twoCellAnchor>
  <xdr:twoCellAnchor editAs="twoCell">
    <xdr:from>
      <xdr:col>36</xdr:col>
      <xdr:colOff>114120</xdr:colOff>
      <xdr:row>78</xdr:row>
      <xdr:rowOff>74160</xdr:rowOff>
    </xdr:from>
    <xdr:to>
      <xdr:col>41</xdr:col>
      <xdr:colOff>50760</xdr:colOff>
      <xdr:row>78</xdr:row>
      <xdr:rowOff>83880</xdr:rowOff>
    </xdr:to>
    <xdr:sp>
      <xdr:nvSpPr>
        <xdr:cNvPr id="2386" name="直線コネクタ 417"/>
        <xdr:cNvSpPr/>
      </xdr:nvSpPr>
      <xdr:spPr>
        <a:xfrm>
          <a:off x="6400440" y="13447080"/>
          <a:ext cx="80964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83880</xdr:rowOff>
    </xdr:from>
    <xdr:to>
      <xdr:col>41</xdr:col>
      <xdr:colOff>101160</xdr:colOff>
      <xdr:row>79</xdr:row>
      <xdr:rowOff>13680</xdr:rowOff>
    </xdr:to>
    <xdr:sp>
      <xdr:nvSpPr>
        <xdr:cNvPr id="2387" name="フローチャート: 判断 418"/>
        <xdr:cNvSpPr/>
      </xdr:nvSpPr>
      <xdr:spPr>
        <a:xfrm>
          <a:off x="7159320" y="13456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25560</xdr:rowOff>
    </xdr:from>
    <xdr:to>
      <xdr:col>42</xdr:col>
      <xdr:colOff>169920</xdr:colOff>
      <xdr:row>80</xdr:row>
      <xdr:rowOff>71640</xdr:rowOff>
    </xdr:to>
    <xdr:sp>
      <xdr:nvSpPr>
        <xdr:cNvPr id="2388" name="テキスト ボックス 419"/>
        <xdr:cNvSpPr/>
      </xdr:nvSpPr>
      <xdr:spPr>
        <a:xfrm>
          <a:off x="6978960" y="13569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64,013</a:t>
          </a:r>
          <a:endParaRPr b="0" lang="en-US" sz="1000" spc="-1" strike="noStrike">
            <a:latin typeface="Times New Roman"/>
          </a:endParaRPr>
        </a:p>
      </xdr:txBody>
    </xdr:sp>
    <xdr:clientData/>
  </xdr:twoCellAnchor>
  <xdr:twoCellAnchor editAs="twoCell">
    <xdr:from>
      <xdr:col>36</xdr:col>
      <xdr:colOff>63360</xdr:colOff>
      <xdr:row>78</xdr:row>
      <xdr:rowOff>107280</xdr:rowOff>
    </xdr:from>
    <xdr:to>
      <xdr:col>36</xdr:col>
      <xdr:colOff>164520</xdr:colOff>
      <xdr:row>79</xdr:row>
      <xdr:rowOff>37080</xdr:rowOff>
    </xdr:to>
    <xdr:sp>
      <xdr:nvSpPr>
        <xdr:cNvPr id="2389" name="フローチャート: 判断 420"/>
        <xdr:cNvSpPr/>
      </xdr:nvSpPr>
      <xdr:spPr>
        <a:xfrm>
          <a:off x="6349680" y="1348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79</xdr:row>
      <xdr:rowOff>49320</xdr:rowOff>
    </xdr:from>
    <xdr:to>
      <xdr:col>38</xdr:col>
      <xdr:colOff>42840</xdr:colOff>
      <xdr:row>80</xdr:row>
      <xdr:rowOff>95400</xdr:rowOff>
    </xdr:to>
    <xdr:sp>
      <xdr:nvSpPr>
        <xdr:cNvPr id="2390" name="テキスト ボックス 421"/>
        <xdr:cNvSpPr/>
      </xdr:nvSpPr>
      <xdr:spPr>
        <a:xfrm>
          <a:off x="6153480" y="13593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45,391</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391" name="テキスト ボックス 422"/>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392" name="テキスト ボックス 423"/>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2393" name="テキスト ボックス 424"/>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2394" name="テキスト ボックス 425"/>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395" name="テキスト ボックス 426"/>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78</xdr:row>
      <xdr:rowOff>31320</xdr:rowOff>
    </xdr:from>
    <xdr:to>
      <xdr:col>55</xdr:col>
      <xdr:colOff>50400</xdr:colOff>
      <xdr:row>78</xdr:row>
      <xdr:rowOff>132480</xdr:rowOff>
    </xdr:to>
    <xdr:sp>
      <xdr:nvSpPr>
        <xdr:cNvPr id="2396" name="楕円 427"/>
        <xdr:cNvSpPr/>
      </xdr:nvSpPr>
      <xdr:spPr>
        <a:xfrm>
          <a:off x="9569160" y="1340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77</xdr:row>
      <xdr:rowOff>74880</xdr:rowOff>
    </xdr:from>
    <xdr:to>
      <xdr:col>58</xdr:col>
      <xdr:colOff>120240</xdr:colOff>
      <xdr:row>78</xdr:row>
      <xdr:rowOff>121320</xdr:rowOff>
    </xdr:to>
    <xdr:sp>
      <xdr:nvSpPr>
        <xdr:cNvPr id="2397" name="商工費該当値テキスト"/>
        <xdr:cNvSpPr/>
      </xdr:nvSpPr>
      <xdr:spPr>
        <a:xfrm>
          <a:off x="9659880" y="13276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105,293</a:t>
          </a:r>
          <a:endParaRPr b="0" lang="en-US" sz="1000" spc="-1" strike="noStrike">
            <a:latin typeface="Times New Roman"/>
          </a:endParaRPr>
        </a:p>
      </xdr:txBody>
    </xdr:sp>
    <xdr:clientData/>
  </xdr:twoCellAnchor>
  <xdr:twoCellAnchor editAs="twoCell">
    <xdr:from>
      <xdr:col>50</xdr:col>
      <xdr:colOff>63360</xdr:colOff>
      <xdr:row>78</xdr:row>
      <xdr:rowOff>65880</xdr:rowOff>
    </xdr:from>
    <xdr:to>
      <xdr:col>50</xdr:col>
      <xdr:colOff>164520</xdr:colOff>
      <xdr:row>78</xdr:row>
      <xdr:rowOff>167040</xdr:rowOff>
    </xdr:to>
    <xdr:sp>
      <xdr:nvSpPr>
        <xdr:cNvPr id="2398" name="楕円 429"/>
        <xdr:cNvSpPr/>
      </xdr:nvSpPr>
      <xdr:spPr>
        <a:xfrm>
          <a:off x="8794440" y="13438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79</xdr:row>
      <xdr:rowOff>7560</xdr:rowOff>
    </xdr:from>
    <xdr:to>
      <xdr:col>52</xdr:col>
      <xdr:colOff>42840</xdr:colOff>
      <xdr:row>80</xdr:row>
      <xdr:rowOff>53640</xdr:rowOff>
    </xdr:to>
    <xdr:sp>
      <xdr:nvSpPr>
        <xdr:cNvPr id="2399" name="テキスト ボックス 430"/>
        <xdr:cNvSpPr/>
      </xdr:nvSpPr>
      <xdr:spPr>
        <a:xfrm>
          <a:off x="8598240" y="1355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78,213</a:t>
          </a:r>
          <a:endParaRPr b="0" lang="en-US" sz="1000" spc="-1" strike="noStrike">
            <a:latin typeface="Times New Roman"/>
          </a:endParaRPr>
        </a:p>
      </xdr:txBody>
    </xdr:sp>
    <xdr:clientData/>
  </xdr:twoCellAnchor>
  <xdr:twoCellAnchor editAs="twoCell">
    <xdr:from>
      <xdr:col>45</xdr:col>
      <xdr:colOff>127080</xdr:colOff>
      <xdr:row>78</xdr:row>
      <xdr:rowOff>32400</xdr:rowOff>
    </xdr:from>
    <xdr:to>
      <xdr:col>46</xdr:col>
      <xdr:colOff>37800</xdr:colOff>
      <xdr:row>78</xdr:row>
      <xdr:rowOff>133560</xdr:rowOff>
    </xdr:to>
    <xdr:sp>
      <xdr:nvSpPr>
        <xdr:cNvPr id="2400" name="楕円 431"/>
        <xdr:cNvSpPr/>
      </xdr:nvSpPr>
      <xdr:spPr>
        <a:xfrm>
          <a:off x="7985160" y="13405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77</xdr:row>
      <xdr:rowOff>-360</xdr:rowOff>
    </xdr:from>
    <xdr:to>
      <xdr:col>47</xdr:col>
      <xdr:colOff>138600</xdr:colOff>
      <xdr:row>78</xdr:row>
      <xdr:rowOff>46080</xdr:rowOff>
    </xdr:to>
    <xdr:sp>
      <xdr:nvSpPr>
        <xdr:cNvPr id="2401" name="テキスト ボックス 432"/>
        <xdr:cNvSpPr/>
      </xdr:nvSpPr>
      <xdr:spPr>
        <a:xfrm>
          <a:off x="7757280" y="1320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104,415</a:t>
          </a:r>
          <a:endParaRPr b="0" lang="en-US" sz="1000" spc="-1" strike="noStrike">
            <a:latin typeface="Times New Roman"/>
          </a:endParaRPr>
        </a:p>
      </xdr:txBody>
    </xdr:sp>
    <xdr:clientData/>
  </xdr:twoCellAnchor>
  <xdr:twoCellAnchor editAs="twoCell">
    <xdr:from>
      <xdr:col>41</xdr:col>
      <xdr:colOff>0</xdr:colOff>
      <xdr:row>78</xdr:row>
      <xdr:rowOff>33120</xdr:rowOff>
    </xdr:from>
    <xdr:to>
      <xdr:col>41</xdr:col>
      <xdr:colOff>101160</xdr:colOff>
      <xdr:row>78</xdr:row>
      <xdr:rowOff>134280</xdr:rowOff>
    </xdr:to>
    <xdr:sp>
      <xdr:nvSpPr>
        <xdr:cNvPr id="2402" name="楕円 433"/>
        <xdr:cNvSpPr/>
      </xdr:nvSpPr>
      <xdr:spPr>
        <a:xfrm>
          <a:off x="7159320" y="1340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77</xdr:row>
      <xdr:rowOff>360</xdr:rowOff>
    </xdr:from>
    <xdr:to>
      <xdr:col>43</xdr:col>
      <xdr:colOff>27360</xdr:colOff>
      <xdr:row>78</xdr:row>
      <xdr:rowOff>46800</xdr:rowOff>
    </xdr:to>
    <xdr:sp>
      <xdr:nvSpPr>
        <xdr:cNvPr id="2403" name="テキスト ボックス 434"/>
        <xdr:cNvSpPr/>
      </xdr:nvSpPr>
      <xdr:spPr>
        <a:xfrm>
          <a:off x="6947280" y="1320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103,856</a:t>
          </a:r>
          <a:endParaRPr b="0" lang="en-US" sz="1000" spc="-1" strike="noStrike">
            <a:latin typeface="Times New Roman"/>
          </a:endParaRPr>
        </a:p>
      </xdr:txBody>
    </xdr:sp>
    <xdr:clientData/>
  </xdr:twoCellAnchor>
  <xdr:twoCellAnchor editAs="twoCell">
    <xdr:from>
      <xdr:col>36</xdr:col>
      <xdr:colOff>63360</xdr:colOff>
      <xdr:row>78</xdr:row>
      <xdr:rowOff>23400</xdr:rowOff>
    </xdr:from>
    <xdr:to>
      <xdr:col>36</xdr:col>
      <xdr:colOff>164520</xdr:colOff>
      <xdr:row>78</xdr:row>
      <xdr:rowOff>124560</xdr:rowOff>
    </xdr:to>
    <xdr:sp>
      <xdr:nvSpPr>
        <xdr:cNvPr id="2404" name="楕円 435"/>
        <xdr:cNvSpPr/>
      </xdr:nvSpPr>
      <xdr:spPr>
        <a:xfrm>
          <a:off x="6349680" y="1339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76</xdr:row>
      <xdr:rowOff>162000</xdr:rowOff>
    </xdr:from>
    <xdr:to>
      <xdr:col>38</xdr:col>
      <xdr:colOff>75240</xdr:colOff>
      <xdr:row>78</xdr:row>
      <xdr:rowOff>37080</xdr:rowOff>
    </xdr:to>
    <xdr:sp>
      <xdr:nvSpPr>
        <xdr:cNvPr id="2405" name="テキスト ボックス 436"/>
        <xdr:cNvSpPr/>
      </xdr:nvSpPr>
      <xdr:spPr>
        <a:xfrm>
          <a:off x="6122160" y="13192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111,581</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06" name="正方形/長方形 437"/>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07" name="正方形/長方形 438"/>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08" name="正方形/長方形 439"/>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27/45</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09" name="正方形/長方形 440"/>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10" name="正方形/長方形 441"/>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51,628</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11" name="正方形/長方形 442"/>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12" name="正方形/長方形 443"/>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84,000</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13" name="正方形/長方形 444"/>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2414" name="テキスト ボックス 445"/>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15" name="直線コネクタ 446"/>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16" name="直線コネクタ 447"/>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2417" name="テキスト ボックス 448"/>
        <xdr:cNvSpPr/>
      </xdr:nvSpPr>
      <xdr:spPr>
        <a:xfrm>
          <a:off x="583308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18" name="直線コネクタ 449"/>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56160</xdr:rowOff>
    </xdr:from>
    <xdr:to>
      <xdr:col>34</xdr:col>
      <xdr:colOff>171000</xdr:colOff>
      <xdr:row>97</xdr:row>
      <xdr:rowOff>102600</xdr:rowOff>
    </xdr:to>
    <xdr:sp>
      <xdr:nvSpPr>
        <xdr:cNvPr id="2419" name="テキスト ボックス 450"/>
        <xdr:cNvSpPr/>
      </xdr:nvSpPr>
      <xdr:spPr>
        <a:xfrm>
          <a:off x="5519520" y="1651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20" name="直線コネクタ 45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2421" name="テキスト ボックス 452"/>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22" name="直線コネクタ 453"/>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xdr:nvSpPr>
        <xdr:cNvPr id="2423" name="テキスト ボックス 454"/>
        <xdr:cNvSpPr/>
      </xdr:nvSpPr>
      <xdr:spPr>
        <a:xfrm>
          <a:off x="55195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24" name="直線コネクタ 455"/>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113400</xdr:rowOff>
    </xdr:from>
    <xdr:to>
      <xdr:col>34</xdr:col>
      <xdr:colOff>171000</xdr:colOff>
      <xdr:row>90</xdr:row>
      <xdr:rowOff>159840</xdr:rowOff>
    </xdr:to>
    <xdr:sp>
      <xdr:nvSpPr>
        <xdr:cNvPr id="2425" name="テキスト ボックス 456"/>
        <xdr:cNvSpPr/>
      </xdr:nvSpPr>
      <xdr:spPr>
        <a:xfrm>
          <a:off x="5519520" y="1537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26" name="直線コネクタ 457"/>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34</xdr:col>
      <xdr:colOff>170640</xdr:colOff>
      <xdr:row>88</xdr:row>
      <xdr:rowOff>121320</xdr:rowOff>
    </xdr:to>
    <xdr:sp>
      <xdr:nvSpPr>
        <xdr:cNvPr id="2427" name="テキスト ボックス 458"/>
        <xdr:cNvSpPr/>
      </xdr:nvSpPr>
      <xdr:spPr>
        <a:xfrm>
          <a:off x="5429880" y="14991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28"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134640</xdr:rowOff>
    </xdr:from>
    <xdr:to>
      <xdr:col>55</xdr:col>
      <xdr:colOff>15120</xdr:colOff>
      <xdr:row>98</xdr:row>
      <xdr:rowOff>146520</xdr:rowOff>
    </xdr:to>
    <xdr:sp>
      <xdr:nvSpPr>
        <xdr:cNvPr id="2429" name="直線コネクタ 460"/>
        <xdr:cNvSpPr/>
      </xdr:nvSpPr>
      <xdr:spPr>
        <a:xfrm flipV="1">
          <a:off x="9617760" y="15564960"/>
          <a:ext cx="1440" cy="138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99</xdr:row>
      <xdr:rowOff>-360</xdr:rowOff>
    </xdr:from>
    <xdr:to>
      <xdr:col>58</xdr:col>
      <xdr:colOff>55800</xdr:colOff>
      <xdr:row>100</xdr:row>
      <xdr:rowOff>45720</xdr:rowOff>
    </xdr:to>
    <xdr:sp>
      <xdr:nvSpPr>
        <xdr:cNvPr id="2430" name="土木費最小値テキスト"/>
        <xdr:cNvSpPr/>
      </xdr:nvSpPr>
      <xdr:spPr>
        <a:xfrm>
          <a:off x="9659160" y="1697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36,352</a:t>
          </a:r>
          <a:endParaRPr b="0" lang="en-US" sz="1000" spc="-1" strike="noStrike">
            <a:latin typeface="Times New Roman"/>
          </a:endParaRPr>
        </a:p>
      </xdr:txBody>
    </xdr:sp>
    <xdr:clientData/>
  </xdr:twoCellAnchor>
  <xdr:twoCellAnchor editAs="twoCell">
    <xdr:from>
      <xdr:col>54</xdr:col>
      <xdr:colOff>101520</xdr:colOff>
      <xdr:row>98</xdr:row>
      <xdr:rowOff>146520</xdr:rowOff>
    </xdr:from>
    <xdr:to>
      <xdr:col>55</xdr:col>
      <xdr:colOff>88560</xdr:colOff>
      <xdr:row>98</xdr:row>
      <xdr:rowOff>146520</xdr:rowOff>
    </xdr:to>
    <xdr:sp>
      <xdr:nvSpPr>
        <xdr:cNvPr id="2431" name="直線コネクタ 462"/>
        <xdr:cNvSpPr/>
      </xdr:nvSpPr>
      <xdr:spPr>
        <a:xfrm>
          <a:off x="9531000" y="169484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89</xdr:row>
      <xdr:rowOff>102240</xdr:rowOff>
    </xdr:from>
    <xdr:to>
      <xdr:col>58</xdr:col>
      <xdr:colOff>120240</xdr:colOff>
      <xdr:row>90</xdr:row>
      <xdr:rowOff>148680</xdr:rowOff>
    </xdr:to>
    <xdr:sp>
      <xdr:nvSpPr>
        <xdr:cNvPr id="2432" name="土木費最大値テキスト"/>
        <xdr:cNvSpPr/>
      </xdr:nvSpPr>
      <xdr:spPr>
        <a:xfrm>
          <a:off x="9659880" y="1536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762,506</a:t>
          </a:r>
          <a:endParaRPr b="0" lang="en-US" sz="1000" spc="-1" strike="noStrike">
            <a:latin typeface="Times New Roman"/>
          </a:endParaRPr>
        </a:p>
      </xdr:txBody>
    </xdr:sp>
    <xdr:clientData/>
  </xdr:twoCellAnchor>
  <xdr:twoCellAnchor editAs="twoCell">
    <xdr:from>
      <xdr:col>54</xdr:col>
      <xdr:colOff>101520</xdr:colOff>
      <xdr:row>90</xdr:row>
      <xdr:rowOff>134640</xdr:rowOff>
    </xdr:from>
    <xdr:to>
      <xdr:col>55</xdr:col>
      <xdr:colOff>88560</xdr:colOff>
      <xdr:row>90</xdr:row>
      <xdr:rowOff>134640</xdr:rowOff>
    </xdr:to>
    <xdr:sp>
      <xdr:nvSpPr>
        <xdr:cNvPr id="2433" name="直線コネクタ 464"/>
        <xdr:cNvSpPr/>
      </xdr:nvSpPr>
      <xdr:spPr>
        <a:xfrm>
          <a:off x="9531000" y="155649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127800</xdr:rowOff>
    </xdr:from>
    <xdr:to>
      <xdr:col>54</xdr:col>
      <xdr:colOff>174600</xdr:colOff>
      <xdr:row>97</xdr:row>
      <xdr:rowOff>132120</xdr:rowOff>
    </xdr:to>
    <xdr:sp>
      <xdr:nvSpPr>
        <xdr:cNvPr id="2434" name="直線コネクタ 465"/>
        <xdr:cNvSpPr/>
      </xdr:nvSpPr>
      <xdr:spPr>
        <a:xfrm flipV="1">
          <a:off x="8845200" y="16758360"/>
          <a:ext cx="75888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96</xdr:row>
      <xdr:rowOff>83160</xdr:rowOff>
    </xdr:from>
    <xdr:to>
      <xdr:col>58</xdr:col>
      <xdr:colOff>120240</xdr:colOff>
      <xdr:row>97</xdr:row>
      <xdr:rowOff>129600</xdr:rowOff>
    </xdr:to>
    <xdr:sp>
      <xdr:nvSpPr>
        <xdr:cNvPr id="2435" name="土木費平均値テキスト"/>
        <xdr:cNvSpPr/>
      </xdr:nvSpPr>
      <xdr:spPr>
        <a:xfrm>
          <a:off x="9659880" y="1654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155,774</a:t>
          </a:r>
          <a:endParaRPr b="0" lang="en-US" sz="1000" spc="-1" strike="noStrike">
            <a:latin typeface="Times New Roman"/>
          </a:endParaRPr>
        </a:p>
      </xdr:txBody>
    </xdr:sp>
    <xdr:clientData/>
  </xdr:twoCellAnchor>
  <xdr:twoCellAnchor editAs="twoCell">
    <xdr:from>
      <xdr:col>54</xdr:col>
      <xdr:colOff>139680</xdr:colOff>
      <xdr:row>97</xdr:row>
      <xdr:rowOff>39960</xdr:rowOff>
    </xdr:from>
    <xdr:to>
      <xdr:col>55</xdr:col>
      <xdr:colOff>50400</xdr:colOff>
      <xdr:row>97</xdr:row>
      <xdr:rowOff>141120</xdr:rowOff>
    </xdr:to>
    <xdr:sp>
      <xdr:nvSpPr>
        <xdr:cNvPr id="2436" name="フローチャート: 判断 467"/>
        <xdr:cNvSpPr/>
      </xdr:nvSpPr>
      <xdr:spPr>
        <a:xfrm>
          <a:off x="9569160" y="16670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132120</xdr:rowOff>
    </xdr:from>
    <xdr:to>
      <xdr:col>50</xdr:col>
      <xdr:colOff>114120</xdr:colOff>
      <xdr:row>97</xdr:row>
      <xdr:rowOff>146160</xdr:rowOff>
    </xdr:to>
    <xdr:sp>
      <xdr:nvSpPr>
        <xdr:cNvPr id="2437" name="直線コネクタ 468"/>
        <xdr:cNvSpPr/>
      </xdr:nvSpPr>
      <xdr:spPr>
        <a:xfrm flipV="1">
          <a:off x="8035560" y="16762680"/>
          <a:ext cx="80964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39960</xdr:rowOff>
    </xdr:from>
    <xdr:to>
      <xdr:col>50</xdr:col>
      <xdr:colOff>164520</xdr:colOff>
      <xdr:row>97</xdr:row>
      <xdr:rowOff>141120</xdr:rowOff>
    </xdr:to>
    <xdr:sp>
      <xdr:nvSpPr>
        <xdr:cNvPr id="2438" name="フローチャート: 判断 469"/>
        <xdr:cNvSpPr/>
      </xdr:nvSpPr>
      <xdr:spPr>
        <a:xfrm>
          <a:off x="8794440" y="1667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96</xdr:row>
      <xdr:rowOff>6840</xdr:rowOff>
    </xdr:from>
    <xdr:to>
      <xdr:col>52</xdr:col>
      <xdr:colOff>75240</xdr:colOff>
      <xdr:row>97</xdr:row>
      <xdr:rowOff>53280</xdr:rowOff>
    </xdr:to>
    <xdr:sp>
      <xdr:nvSpPr>
        <xdr:cNvPr id="2439" name="テキスト ボックス 470"/>
        <xdr:cNvSpPr/>
      </xdr:nvSpPr>
      <xdr:spPr>
        <a:xfrm>
          <a:off x="8566920" y="16466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155,746</a:t>
          </a:r>
          <a:endParaRPr b="0" lang="en-US" sz="1000" spc="-1" strike="noStrike">
            <a:latin typeface="Times New Roman"/>
          </a:endParaRPr>
        </a:p>
      </xdr:txBody>
    </xdr:sp>
    <xdr:clientData/>
  </xdr:twoCellAnchor>
  <xdr:twoCellAnchor editAs="twoCell">
    <xdr:from>
      <xdr:col>41</xdr:col>
      <xdr:colOff>50760</xdr:colOff>
      <xdr:row>97</xdr:row>
      <xdr:rowOff>128520</xdr:rowOff>
    </xdr:from>
    <xdr:to>
      <xdr:col>46</xdr:col>
      <xdr:colOff>2880</xdr:colOff>
      <xdr:row>97</xdr:row>
      <xdr:rowOff>146160</xdr:rowOff>
    </xdr:to>
    <xdr:sp>
      <xdr:nvSpPr>
        <xdr:cNvPr id="2440" name="直線コネクタ 471"/>
        <xdr:cNvSpPr/>
      </xdr:nvSpPr>
      <xdr:spPr>
        <a:xfrm>
          <a:off x="7210080" y="16759080"/>
          <a:ext cx="82548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70920</xdr:rowOff>
    </xdr:from>
    <xdr:to>
      <xdr:col>46</xdr:col>
      <xdr:colOff>37800</xdr:colOff>
      <xdr:row>97</xdr:row>
      <xdr:rowOff>172080</xdr:rowOff>
    </xdr:to>
    <xdr:sp>
      <xdr:nvSpPr>
        <xdr:cNvPr id="2441" name="フローチャート: 判断 472"/>
        <xdr:cNvSpPr/>
      </xdr:nvSpPr>
      <xdr:spPr>
        <a:xfrm>
          <a:off x="7985160" y="16701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96</xdr:row>
      <xdr:rowOff>38160</xdr:rowOff>
    </xdr:from>
    <xdr:to>
      <xdr:col>47</xdr:col>
      <xdr:colOff>138600</xdr:colOff>
      <xdr:row>97</xdr:row>
      <xdr:rowOff>84600</xdr:rowOff>
    </xdr:to>
    <xdr:sp>
      <xdr:nvSpPr>
        <xdr:cNvPr id="2442" name="テキスト ボックス 473"/>
        <xdr:cNvSpPr/>
      </xdr:nvSpPr>
      <xdr:spPr>
        <a:xfrm>
          <a:off x="7757280" y="1649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139,460</a:t>
          </a:r>
          <a:endParaRPr b="0" lang="en-US" sz="1000" spc="-1" strike="noStrike">
            <a:latin typeface="Times New Roman"/>
          </a:endParaRPr>
        </a:p>
      </xdr:txBody>
    </xdr:sp>
    <xdr:clientData/>
  </xdr:twoCellAnchor>
  <xdr:twoCellAnchor editAs="twoCell">
    <xdr:from>
      <xdr:col>36</xdr:col>
      <xdr:colOff>114120</xdr:colOff>
      <xdr:row>97</xdr:row>
      <xdr:rowOff>128520</xdr:rowOff>
    </xdr:from>
    <xdr:to>
      <xdr:col>41</xdr:col>
      <xdr:colOff>50760</xdr:colOff>
      <xdr:row>97</xdr:row>
      <xdr:rowOff>170640</xdr:rowOff>
    </xdr:to>
    <xdr:sp>
      <xdr:nvSpPr>
        <xdr:cNvPr id="2443" name="直線コネクタ 474"/>
        <xdr:cNvSpPr/>
      </xdr:nvSpPr>
      <xdr:spPr>
        <a:xfrm flipV="1">
          <a:off x="6400440" y="16759080"/>
          <a:ext cx="80964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69840</xdr:rowOff>
    </xdr:from>
    <xdr:to>
      <xdr:col>41</xdr:col>
      <xdr:colOff>101160</xdr:colOff>
      <xdr:row>97</xdr:row>
      <xdr:rowOff>171000</xdr:rowOff>
    </xdr:to>
    <xdr:sp>
      <xdr:nvSpPr>
        <xdr:cNvPr id="2444" name="フローチャート: 判断 475"/>
        <xdr:cNvSpPr/>
      </xdr:nvSpPr>
      <xdr:spPr>
        <a:xfrm>
          <a:off x="7159320" y="16700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96</xdr:row>
      <xdr:rowOff>37080</xdr:rowOff>
    </xdr:from>
    <xdr:to>
      <xdr:col>43</xdr:col>
      <xdr:colOff>27360</xdr:colOff>
      <xdr:row>97</xdr:row>
      <xdr:rowOff>83520</xdr:rowOff>
    </xdr:to>
    <xdr:sp>
      <xdr:nvSpPr>
        <xdr:cNvPr id="2445" name="テキスト ボックス 476"/>
        <xdr:cNvSpPr/>
      </xdr:nvSpPr>
      <xdr:spPr>
        <a:xfrm>
          <a:off x="6947280" y="1649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139,933</a:t>
          </a:r>
          <a:endParaRPr b="0" lang="en-US" sz="1000" spc="-1" strike="noStrike">
            <a:latin typeface="Times New Roman"/>
          </a:endParaRPr>
        </a:p>
      </xdr:txBody>
    </xdr:sp>
    <xdr:clientData/>
  </xdr:twoCellAnchor>
  <xdr:twoCellAnchor editAs="twoCell">
    <xdr:from>
      <xdr:col>36</xdr:col>
      <xdr:colOff>63360</xdr:colOff>
      <xdr:row>97</xdr:row>
      <xdr:rowOff>106200</xdr:rowOff>
    </xdr:from>
    <xdr:to>
      <xdr:col>36</xdr:col>
      <xdr:colOff>164520</xdr:colOff>
      <xdr:row>98</xdr:row>
      <xdr:rowOff>36000</xdr:rowOff>
    </xdr:to>
    <xdr:sp>
      <xdr:nvSpPr>
        <xdr:cNvPr id="2446" name="フローチャート: 判断 477"/>
        <xdr:cNvSpPr/>
      </xdr:nvSpPr>
      <xdr:spPr>
        <a:xfrm>
          <a:off x="6349680" y="16736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96</xdr:row>
      <xdr:rowOff>73440</xdr:rowOff>
    </xdr:from>
    <xdr:to>
      <xdr:col>38</xdr:col>
      <xdr:colOff>75240</xdr:colOff>
      <xdr:row>97</xdr:row>
      <xdr:rowOff>119880</xdr:rowOff>
    </xdr:to>
    <xdr:sp>
      <xdr:nvSpPr>
        <xdr:cNvPr id="2447" name="テキスト ボックス 478"/>
        <xdr:cNvSpPr/>
      </xdr:nvSpPr>
      <xdr:spPr>
        <a:xfrm>
          <a:off x="6122160" y="16532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120,850</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48" name="テキスト ボックス 479"/>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49" name="テキスト ボックス 480"/>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2450" name="テキスト ボックス 481"/>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2451" name="テキスト ボックス 482"/>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52" name="テキスト ボックス 483"/>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97</xdr:row>
      <xdr:rowOff>77400</xdr:rowOff>
    </xdr:from>
    <xdr:to>
      <xdr:col>55</xdr:col>
      <xdr:colOff>50400</xdr:colOff>
      <xdr:row>98</xdr:row>
      <xdr:rowOff>7200</xdr:rowOff>
    </xdr:to>
    <xdr:sp>
      <xdr:nvSpPr>
        <xdr:cNvPr id="2453" name="楕円 484"/>
        <xdr:cNvSpPr/>
      </xdr:nvSpPr>
      <xdr:spPr>
        <a:xfrm>
          <a:off x="9569160" y="16707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97</xdr:row>
      <xdr:rowOff>76320</xdr:rowOff>
    </xdr:from>
    <xdr:to>
      <xdr:col>58</xdr:col>
      <xdr:colOff>120240</xdr:colOff>
      <xdr:row>98</xdr:row>
      <xdr:rowOff>122760</xdr:rowOff>
    </xdr:to>
    <xdr:sp>
      <xdr:nvSpPr>
        <xdr:cNvPr id="2454" name="土木費該当値テキスト"/>
        <xdr:cNvSpPr/>
      </xdr:nvSpPr>
      <xdr:spPr>
        <a:xfrm>
          <a:off x="9659880" y="16706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136,088</a:t>
          </a:r>
          <a:endParaRPr b="0" lang="en-US" sz="1000" spc="-1" strike="noStrike">
            <a:latin typeface="Times New Roman"/>
          </a:endParaRPr>
        </a:p>
      </xdr:txBody>
    </xdr:sp>
    <xdr:clientData/>
  </xdr:twoCellAnchor>
  <xdr:twoCellAnchor editAs="twoCell">
    <xdr:from>
      <xdr:col>50</xdr:col>
      <xdr:colOff>63360</xdr:colOff>
      <xdr:row>97</xdr:row>
      <xdr:rowOff>81360</xdr:rowOff>
    </xdr:from>
    <xdr:to>
      <xdr:col>50</xdr:col>
      <xdr:colOff>164520</xdr:colOff>
      <xdr:row>98</xdr:row>
      <xdr:rowOff>11160</xdr:rowOff>
    </xdr:to>
    <xdr:sp>
      <xdr:nvSpPr>
        <xdr:cNvPr id="2455" name="楕円 486"/>
        <xdr:cNvSpPr/>
      </xdr:nvSpPr>
      <xdr:spPr>
        <a:xfrm>
          <a:off x="8794440" y="1671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98</xdr:row>
      <xdr:rowOff>23040</xdr:rowOff>
    </xdr:from>
    <xdr:to>
      <xdr:col>52</xdr:col>
      <xdr:colOff>75240</xdr:colOff>
      <xdr:row>99</xdr:row>
      <xdr:rowOff>69480</xdr:rowOff>
    </xdr:to>
    <xdr:sp>
      <xdr:nvSpPr>
        <xdr:cNvPr id="2456" name="テキスト ボックス 487"/>
        <xdr:cNvSpPr/>
      </xdr:nvSpPr>
      <xdr:spPr>
        <a:xfrm>
          <a:off x="8566920" y="16824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133,954</a:t>
          </a:r>
          <a:endParaRPr b="0" lang="en-US" sz="1000" spc="-1" strike="noStrike">
            <a:latin typeface="Times New Roman"/>
          </a:endParaRPr>
        </a:p>
      </xdr:txBody>
    </xdr:sp>
    <xdr:clientData/>
  </xdr:twoCellAnchor>
  <xdr:twoCellAnchor editAs="twoCell">
    <xdr:from>
      <xdr:col>45</xdr:col>
      <xdr:colOff>127080</xdr:colOff>
      <xdr:row>97</xdr:row>
      <xdr:rowOff>95400</xdr:rowOff>
    </xdr:from>
    <xdr:to>
      <xdr:col>46</xdr:col>
      <xdr:colOff>37800</xdr:colOff>
      <xdr:row>98</xdr:row>
      <xdr:rowOff>25200</xdr:rowOff>
    </xdr:to>
    <xdr:sp>
      <xdr:nvSpPr>
        <xdr:cNvPr id="2457" name="楕円 488"/>
        <xdr:cNvSpPr/>
      </xdr:nvSpPr>
      <xdr:spPr>
        <a:xfrm>
          <a:off x="7985160" y="16725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98</xdr:row>
      <xdr:rowOff>37440</xdr:rowOff>
    </xdr:from>
    <xdr:to>
      <xdr:col>47</xdr:col>
      <xdr:colOff>138600</xdr:colOff>
      <xdr:row>99</xdr:row>
      <xdr:rowOff>83880</xdr:rowOff>
    </xdr:to>
    <xdr:sp>
      <xdr:nvSpPr>
        <xdr:cNvPr id="2458" name="テキスト ボックス 489"/>
        <xdr:cNvSpPr/>
      </xdr:nvSpPr>
      <xdr:spPr>
        <a:xfrm>
          <a:off x="7757280" y="16839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126,521</a:t>
          </a:r>
          <a:endParaRPr b="0" lang="en-US" sz="1000" spc="-1" strike="noStrike">
            <a:latin typeface="Times New Roman"/>
          </a:endParaRPr>
        </a:p>
      </xdr:txBody>
    </xdr:sp>
    <xdr:clientData/>
  </xdr:twoCellAnchor>
  <xdr:twoCellAnchor editAs="twoCell">
    <xdr:from>
      <xdr:col>41</xdr:col>
      <xdr:colOff>0</xdr:colOff>
      <xdr:row>97</xdr:row>
      <xdr:rowOff>77760</xdr:rowOff>
    </xdr:from>
    <xdr:to>
      <xdr:col>41</xdr:col>
      <xdr:colOff>101160</xdr:colOff>
      <xdr:row>98</xdr:row>
      <xdr:rowOff>7560</xdr:rowOff>
    </xdr:to>
    <xdr:sp>
      <xdr:nvSpPr>
        <xdr:cNvPr id="2459" name="楕円 490"/>
        <xdr:cNvSpPr/>
      </xdr:nvSpPr>
      <xdr:spPr>
        <a:xfrm>
          <a:off x="7159320" y="16708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98</xdr:row>
      <xdr:rowOff>19800</xdr:rowOff>
    </xdr:from>
    <xdr:to>
      <xdr:col>43</xdr:col>
      <xdr:colOff>27360</xdr:colOff>
      <xdr:row>99</xdr:row>
      <xdr:rowOff>66240</xdr:rowOff>
    </xdr:to>
    <xdr:sp>
      <xdr:nvSpPr>
        <xdr:cNvPr id="2460" name="テキスト ボックス 491"/>
        <xdr:cNvSpPr/>
      </xdr:nvSpPr>
      <xdr:spPr>
        <a:xfrm>
          <a:off x="6947280" y="16821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135,849</a:t>
          </a:r>
          <a:endParaRPr b="0" lang="en-US" sz="1000" spc="-1" strike="noStrike">
            <a:latin typeface="Times New Roman"/>
          </a:endParaRPr>
        </a:p>
      </xdr:txBody>
    </xdr:sp>
    <xdr:clientData/>
  </xdr:twoCellAnchor>
  <xdr:twoCellAnchor editAs="twoCell">
    <xdr:from>
      <xdr:col>36</xdr:col>
      <xdr:colOff>63360</xdr:colOff>
      <xdr:row>97</xdr:row>
      <xdr:rowOff>120240</xdr:rowOff>
    </xdr:from>
    <xdr:to>
      <xdr:col>36</xdr:col>
      <xdr:colOff>164520</xdr:colOff>
      <xdr:row>98</xdr:row>
      <xdr:rowOff>50040</xdr:rowOff>
    </xdr:to>
    <xdr:sp>
      <xdr:nvSpPr>
        <xdr:cNvPr id="2461" name="楕円 492"/>
        <xdr:cNvSpPr/>
      </xdr:nvSpPr>
      <xdr:spPr>
        <a:xfrm>
          <a:off x="6349680" y="1675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98</xdr:row>
      <xdr:rowOff>61920</xdr:rowOff>
    </xdr:from>
    <xdr:to>
      <xdr:col>38</xdr:col>
      <xdr:colOff>75240</xdr:colOff>
      <xdr:row>99</xdr:row>
      <xdr:rowOff>108360</xdr:rowOff>
    </xdr:to>
    <xdr:sp>
      <xdr:nvSpPr>
        <xdr:cNvPr id="2462" name="テキスト ボックス 493"/>
        <xdr:cNvSpPr/>
      </xdr:nvSpPr>
      <xdr:spPr>
        <a:xfrm>
          <a:off x="6122160" y="1686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113,583</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63" name="正方形/長方形 494"/>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64" name="正方形/長方形 495"/>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65" name="正方形/長方形 496"/>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14/45</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66" name="正方形/長方形 497"/>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67" name="正方形/長方形 498"/>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15,632</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68" name="正方形/長方形 499"/>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69" name="正方形/長方形 500"/>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20,839</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70" name="正方形/長方形 501"/>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471" name="テキスト ボックス 502"/>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472" name="直線コネクタ 503"/>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2473" name="直線コネクタ 504"/>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77040</xdr:colOff>
      <xdr:row>39</xdr:row>
      <xdr:rowOff>140760</xdr:rowOff>
    </xdr:to>
    <xdr:sp>
      <xdr:nvSpPr>
        <xdr:cNvPr id="2474" name="テキスト ボックス 505"/>
        <xdr:cNvSpPr/>
      </xdr:nvSpPr>
      <xdr:spPr>
        <a:xfrm>
          <a:off x="111826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2475" name="直線コネクタ 506"/>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56160</xdr:rowOff>
    </xdr:from>
    <xdr:to>
      <xdr:col>65</xdr:col>
      <xdr:colOff>107640</xdr:colOff>
      <xdr:row>37</xdr:row>
      <xdr:rowOff>102600</xdr:rowOff>
    </xdr:to>
    <xdr:sp>
      <xdr:nvSpPr>
        <xdr:cNvPr id="2476" name="テキスト ボックス 507"/>
        <xdr:cNvSpPr/>
      </xdr:nvSpPr>
      <xdr:spPr>
        <a:xfrm>
          <a:off x="10933200" y="6228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2477" name="直線コネクタ 508"/>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34</xdr:row>
      <xdr:rowOff>18000</xdr:rowOff>
    </xdr:from>
    <xdr:to>
      <xdr:col>65</xdr:col>
      <xdr:colOff>107640</xdr:colOff>
      <xdr:row>35</xdr:row>
      <xdr:rowOff>64440</xdr:rowOff>
    </xdr:to>
    <xdr:sp>
      <xdr:nvSpPr>
        <xdr:cNvPr id="2478" name="テキスト ボックス 509"/>
        <xdr:cNvSpPr/>
      </xdr:nvSpPr>
      <xdr:spPr>
        <a:xfrm>
          <a:off x="1086948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2479" name="直線コネクタ 510"/>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31</xdr:row>
      <xdr:rowOff>151200</xdr:rowOff>
    </xdr:from>
    <xdr:to>
      <xdr:col>65</xdr:col>
      <xdr:colOff>107640</xdr:colOff>
      <xdr:row>33</xdr:row>
      <xdr:rowOff>25920</xdr:rowOff>
    </xdr:to>
    <xdr:sp>
      <xdr:nvSpPr>
        <xdr:cNvPr id="2480" name="テキスト ボックス 511"/>
        <xdr:cNvSpPr/>
      </xdr:nvSpPr>
      <xdr:spPr>
        <a:xfrm>
          <a:off x="1086948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2481" name="直線コネクタ 512"/>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29</xdr:row>
      <xdr:rowOff>113400</xdr:rowOff>
    </xdr:from>
    <xdr:to>
      <xdr:col>65</xdr:col>
      <xdr:colOff>107640</xdr:colOff>
      <xdr:row>30</xdr:row>
      <xdr:rowOff>159840</xdr:rowOff>
    </xdr:to>
    <xdr:sp>
      <xdr:nvSpPr>
        <xdr:cNvPr id="2482" name="テキスト ボックス 513"/>
        <xdr:cNvSpPr/>
      </xdr:nvSpPr>
      <xdr:spPr>
        <a:xfrm>
          <a:off x="1086948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483" name="直線コネクタ 514"/>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2484" name="テキスト ボックス 515"/>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85" name="消防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143640</xdr:rowOff>
    </xdr:from>
    <xdr:to>
      <xdr:col>85</xdr:col>
      <xdr:colOff>126360</xdr:colOff>
      <xdr:row>38</xdr:row>
      <xdr:rowOff>107280</xdr:rowOff>
    </xdr:to>
    <xdr:sp>
      <xdr:nvSpPr>
        <xdr:cNvPr id="2486" name="直線コネクタ 517"/>
        <xdr:cNvSpPr/>
      </xdr:nvSpPr>
      <xdr:spPr>
        <a:xfrm flipV="1">
          <a:off x="14967720" y="5458320"/>
          <a:ext cx="1440" cy="1163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38</xdr:row>
      <xdr:rowOff>131760</xdr:rowOff>
    </xdr:from>
    <xdr:to>
      <xdr:col>89</xdr:col>
      <xdr:colOff>8280</xdr:colOff>
      <xdr:row>40</xdr:row>
      <xdr:rowOff>6480</xdr:rowOff>
    </xdr:to>
    <xdr:sp>
      <xdr:nvSpPr>
        <xdr:cNvPr id="2487" name="消防費最小値テキスト"/>
        <xdr:cNvSpPr/>
      </xdr:nvSpPr>
      <xdr:spPr>
        <a:xfrm>
          <a:off x="15024960" y="6646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14,248</a:t>
          </a:r>
          <a:endParaRPr b="0" lang="en-US" sz="1000" spc="-1" strike="noStrike">
            <a:latin typeface="Times New Roman"/>
          </a:endParaRPr>
        </a:p>
      </xdr:txBody>
    </xdr:sp>
    <xdr:clientData/>
  </xdr:twoCellAnchor>
  <xdr:twoCellAnchor editAs="twoCell">
    <xdr:from>
      <xdr:col>85</xdr:col>
      <xdr:colOff>37800</xdr:colOff>
      <xdr:row>38</xdr:row>
      <xdr:rowOff>107280</xdr:rowOff>
    </xdr:from>
    <xdr:to>
      <xdr:col>86</xdr:col>
      <xdr:colOff>25200</xdr:colOff>
      <xdr:row>38</xdr:row>
      <xdr:rowOff>107280</xdr:rowOff>
    </xdr:to>
    <xdr:sp>
      <xdr:nvSpPr>
        <xdr:cNvPr id="2488" name="直線コネクタ 519"/>
        <xdr:cNvSpPr/>
      </xdr:nvSpPr>
      <xdr:spPr>
        <a:xfrm>
          <a:off x="14880600" y="6622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30</xdr:row>
      <xdr:rowOff>111240</xdr:rowOff>
    </xdr:from>
    <xdr:to>
      <xdr:col>89</xdr:col>
      <xdr:colOff>72720</xdr:colOff>
      <xdr:row>31</xdr:row>
      <xdr:rowOff>157680</xdr:rowOff>
    </xdr:to>
    <xdr:sp>
      <xdr:nvSpPr>
        <xdr:cNvPr id="2489" name="消防費最大値テキスト"/>
        <xdr:cNvSpPr/>
      </xdr:nvSpPr>
      <xdr:spPr>
        <a:xfrm>
          <a:off x="15025680" y="5254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166,936</a:t>
          </a:r>
          <a:endParaRPr b="0" lang="en-US" sz="1000" spc="-1" strike="noStrike">
            <a:latin typeface="Times New Roman"/>
          </a:endParaRPr>
        </a:p>
      </xdr:txBody>
    </xdr:sp>
    <xdr:clientData/>
  </xdr:twoCellAnchor>
  <xdr:twoCellAnchor editAs="twoCell">
    <xdr:from>
      <xdr:col>85</xdr:col>
      <xdr:colOff>37800</xdr:colOff>
      <xdr:row>31</xdr:row>
      <xdr:rowOff>143640</xdr:rowOff>
    </xdr:from>
    <xdr:to>
      <xdr:col>86</xdr:col>
      <xdr:colOff>25200</xdr:colOff>
      <xdr:row>31</xdr:row>
      <xdr:rowOff>143640</xdr:rowOff>
    </xdr:to>
    <xdr:sp>
      <xdr:nvSpPr>
        <xdr:cNvPr id="2490" name="直線コネクタ 521"/>
        <xdr:cNvSpPr/>
      </xdr:nvSpPr>
      <xdr:spPr>
        <a:xfrm>
          <a:off x="14880600" y="5458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36</xdr:row>
      <xdr:rowOff>5400</xdr:rowOff>
    </xdr:from>
    <xdr:to>
      <xdr:col>85</xdr:col>
      <xdr:colOff>126720</xdr:colOff>
      <xdr:row>36</xdr:row>
      <xdr:rowOff>33840</xdr:rowOff>
    </xdr:to>
    <xdr:sp>
      <xdr:nvSpPr>
        <xdr:cNvPr id="2491" name="直線コネクタ 522"/>
        <xdr:cNvSpPr/>
      </xdr:nvSpPr>
      <xdr:spPr>
        <a:xfrm flipV="1">
          <a:off x="14195160" y="6177600"/>
          <a:ext cx="77436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36</xdr:row>
      <xdr:rowOff>56880</xdr:rowOff>
    </xdr:from>
    <xdr:to>
      <xdr:col>89</xdr:col>
      <xdr:colOff>8280</xdr:colOff>
      <xdr:row>37</xdr:row>
      <xdr:rowOff>103320</xdr:rowOff>
    </xdr:to>
    <xdr:sp>
      <xdr:nvSpPr>
        <xdr:cNvPr id="2492" name="消防費平均値テキスト"/>
        <xdr:cNvSpPr/>
      </xdr:nvSpPr>
      <xdr:spPr>
        <a:xfrm>
          <a:off x="15024960" y="622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59,079</a:t>
          </a:r>
          <a:endParaRPr b="0" lang="en-US" sz="1000" spc="-1" strike="noStrike">
            <a:latin typeface="Times New Roman"/>
          </a:endParaRPr>
        </a:p>
      </xdr:txBody>
    </xdr:sp>
    <xdr:clientData/>
  </xdr:twoCellAnchor>
  <xdr:twoCellAnchor editAs="twoCell">
    <xdr:from>
      <xdr:col>85</xdr:col>
      <xdr:colOff>76320</xdr:colOff>
      <xdr:row>36</xdr:row>
      <xdr:rowOff>57960</xdr:rowOff>
    </xdr:from>
    <xdr:to>
      <xdr:col>86</xdr:col>
      <xdr:colOff>2880</xdr:colOff>
      <xdr:row>36</xdr:row>
      <xdr:rowOff>159120</xdr:rowOff>
    </xdr:to>
    <xdr:sp>
      <xdr:nvSpPr>
        <xdr:cNvPr id="2493" name="フローチャート: 判断 524"/>
        <xdr:cNvSpPr/>
      </xdr:nvSpPr>
      <xdr:spPr>
        <a:xfrm>
          <a:off x="14919120" y="623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35</xdr:row>
      <xdr:rowOff>55080</xdr:rowOff>
    </xdr:from>
    <xdr:to>
      <xdr:col>81</xdr:col>
      <xdr:colOff>50760</xdr:colOff>
      <xdr:row>36</xdr:row>
      <xdr:rowOff>33840</xdr:rowOff>
    </xdr:to>
    <xdr:sp>
      <xdr:nvSpPr>
        <xdr:cNvPr id="2494" name="直線コネクタ 525"/>
        <xdr:cNvSpPr/>
      </xdr:nvSpPr>
      <xdr:spPr>
        <a:xfrm>
          <a:off x="13385520" y="6055560"/>
          <a:ext cx="809640" cy="15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30600</xdr:rowOff>
    </xdr:from>
    <xdr:to>
      <xdr:col>81</xdr:col>
      <xdr:colOff>101160</xdr:colOff>
      <xdr:row>36</xdr:row>
      <xdr:rowOff>131760</xdr:rowOff>
    </xdr:to>
    <xdr:sp>
      <xdr:nvSpPr>
        <xdr:cNvPr id="2495" name="フローチャート: 判断 526"/>
        <xdr:cNvSpPr/>
      </xdr:nvSpPr>
      <xdr:spPr>
        <a:xfrm>
          <a:off x="14144400" y="620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144000</xdr:rowOff>
    </xdr:from>
    <xdr:to>
      <xdr:col>82</xdr:col>
      <xdr:colOff>169920</xdr:colOff>
      <xdr:row>38</xdr:row>
      <xdr:rowOff>19080</xdr:rowOff>
    </xdr:to>
    <xdr:sp>
      <xdr:nvSpPr>
        <xdr:cNvPr id="2496" name="テキスト ボックス 527"/>
        <xdr:cNvSpPr/>
      </xdr:nvSpPr>
      <xdr:spPr>
        <a:xfrm>
          <a:off x="13964040" y="631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62,644</a:t>
          </a:r>
          <a:endParaRPr b="0" lang="en-US" sz="1000" spc="-1" strike="noStrike">
            <a:latin typeface="Times New Roman"/>
          </a:endParaRPr>
        </a:p>
      </xdr:txBody>
    </xdr:sp>
    <xdr:clientData/>
  </xdr:twoCellAnchor>
  <xdr:twoCellAnchor editAs="twoCell">
    <xdr:from>
      <xdr:col>72</xdr:col>
      <xdr:colOff>2520</xdr:colOff>
      <xdr:row>35</xdr:row>
      <xdr:rowOff>55080</xdr:rowOff>
    </xdr:from>
    <xdr:to>
      <xdr:col>76</xdr:col>
      <xdr:colOff>114120</xdr:colOff>
      <xdr:row>36</xdr:row>
      <xdr:rowOff>97920</xdr:rowOff>
    </xdr:to>
    <xdr:sp>
      <xdr:nvSpPr>
        <xdr:cNvPr id="2497" name="直線コネクタ 528"/>
        <xdr:cNvSpPr/>
      </xdr:nvSpPr>
      <xdr:spPr>
        <a:xfrm flipV="1">
          <a:off x="12575520" y="6055560"/>
          <a:ext cx="810000" cy="21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24120</xdr:rowOff>
    </xdr:from>
    <xdr:to>
      <xdr:col>76</xdr:col>
      <xdr:colOff>164520</xdr:colOff>
      <xdr:row>36</xdr:row>
      <xdr:rowOff>125280</xdr:rowOff>
    </xdr:to>
    <xdr:sp>
      <xdr:nvSpPr>
        <xdr:cNvPr id="2498" name="フローチャート: 判断 529"/>
        <xdr:cNvSpPr/>
      </xdr:nvSpPr>
      <xdr:spPr>
        <a:xfrm>
          <a:off x="13334760" y="619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36</xdr:row>
      <xdr:rowOff>137520</xdr:rowOff>
    </xdr:from>
    <xdr:to>
      <xdr:col>78</xdr:col>
      <xdr:colOff>42840</xdr:colOff>
      <xdr:row>38</xdr:row>
      <xdr:rowOff>12600</xdr:rowOff>
    </xdr:to>
    <xdr:sp>
      <xdr:nvSpPr>
        <xdr:cNvPr id="2499" name="テキスト ボックス 530"/>
        <xdr:cNvSpPr/>
      </xdr:nvSpPr>
      <xdr:spPr>
        <a:xfrm>
          <a:off x="13138560" y="6309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63,491</a:t>
          </a:r>
          <a:endParaRPr b="0" lang="en-US" sz="1000" spc="-1" strike="noStrike">
            <a:latin typeface="Times New Roman"/>
          </a:endParaRPr>
        </a:p>
      </xdr:txBody>
    </xdr:sp>
    <xdr:clientData/>
  </xdr:twoCellAnchor>
  <xdr:twoCellAnchor editAs="twoCell">
    <xdr:from>
      <xdr:col>67</xdr:col>
      <xdr:colOff>50760</xdr:colOff>
      <xdr:row>36</xdr:row>
      <xdr:rowOff>97920</xdr:rowOff>
    </xdr:from>
    <xdr:to>
      <xdr:col>72</xdr:col>
      <xdr:colOff>2520</xdr:colOff>
      <xdr:row>36</xdr:row>
      <xdr:rowOff>105120</xdr:rowOff>
    </xdr:to>
    <xdr:sp>
      <xdr:nvSpPr>
        <xdr:cNvPr id="2500" name="直線コネクタ 531"/>
        <xdr:cNvSpPr/>
      </xdr:nvSpPr>
      <xdr:spPr>
        <a:xfrm flipV="1">
          <a:off x="11750400" y="6270120"/>
          <a:ext cx="82512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48240</xdr:rowOff>
    </xdr:from>
    <xdr:to>
      <xdr:col>72</xdr:col>
      <xdr:colOff>37800</xdr:colOff>
      <xdr:row>36</xdr:row>
      <xdr:rowOff>149400</xdr:rowOff>
    </xdr:to>
    <xdr:sp>
      <xdr:nvSpPr>
        <xdr:cNvPr id="2501" name="フローチャート: 判断 532"/>
        <xdr:cNvSpPr/>
      </xdr:nvSpPr>
      <xdr:spPr>
        <a:xfrm>
          <a:off x="12525120" y="62204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161640</xdr:rowOff>
    </xdr:from>
    <xdr:to>
      <xdr:col>73</xdr:col>
      <xdr:colOff>106200</xdr:colOff>
      <xdr:row>38</xdr:row>
      <xdr:rowOff>36720</xdr:rowOff>
    </xdr:to>
    <xdr:sp>
      <xdr:nvSpPr>
        <xdr:cNvPr id="2502" name="テキスト ボックス 533"/>
        <xdr:cNvSpPr/>
      </xdr:nvSpPr>
      <xdr:spPr>
        <a:xfrm>
          <a:off x="12328920" y="6333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60,317</a:t>
          </a:r>
          <a:endParaRPr b="0" lang="en-US" sz="1000" spc="-1" strike="noStrike">
            <a:latin typeface="Times New Roman"/>
          </a:endParaRPr>
        </a:p>
      </xdr:txBody>
    </xdr:sp>
    <xdr:clientData/>
  </xdr:twoCellAnchor>
  <xdr:twoCellAnchor editAs="twoCell">
    <xdr:from>
      <xdr:col>67</xdr:col>
      <xdr:colOff>0</xdr:colOff>
      <xdr:row>35</xdr:row>
      <xdr:rowOff>150120</xdr:rowOff>
    </xdr:from>
    <xdr:to>
      <xdr:col>67</xdr:col>
      <xdr:colOff>101160</xdr:colOff>
      <xdr:row>36</xdr:row>
      <xdr:rowOff>79920</xdr:rowOff>
    </xdr:to>
    <xdr:sp>
      <xdr:nvSpPr>
        <xdr:cNvPr id="2503" name="フローチャート: 判断 534"/>
        <xdr:cNvSpPr/>
      </xdr:nvSpPr>
      <xdr:spPr>
        <a:xfrm>
          <a:off x="11699640" y="61506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34</xdr:row>
      <xdr:rowOff>117360</xdr:rowOff>
    </xdr:from>
    <xdr:to>
      <xdr:col>68</xdr:col>
      <xdr:colOff>169920</xdr:colOff>
      <xdr:row>35</xdr:row>
      <xdr:rowOff>163800</xdr:rowOff>
    </xdr:to>
    <xdr:sp>
      <xdr:nvSpPr>
        <xdr:cNvPr id="2504" name="テキスト ボックス 535"/>
        <xdr:cNvSpPr/>
      </xdr:nvSpPr>
      <xdr:spPr>
        <a:xfrm>
          <a:off x="11519280" y="5946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69,462</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505" name="テキスト ボックス 536"/>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2506" name="テキスト ボックス 537"/>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507" name="テキスト ボックス 538"/>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2508" name="テキスト ボックス 539"/>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2509" name="テキスト ボックス 540"/>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35</xdr:row>
      <xdr:rowOff>126360</xdr:rowOff>
    </xdr:from>
    <xdr:to>
      <xdr:col>86</xdr:col>
      <xdr:colOff>2880</xdr:colOff>
      <xdr:row>36</xdr:row>
      <xdr:rowOff>56160</xdr:rowOff>
    </xdr:to>
    <xdr:sp>
      <xdr:nvSpPr>
        <xdr:cNvPr id="2510" name="楕円 541"/>
        <xdr:cNvSpPr/>
      </xdr:nvSpPr>
      <xdr:spPr>
        <a:xfrm>
          <a:off x="14919120" y="61268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169560</xdr:rowOff>
    </xdr:from>
    <xdr:to>
      <xdr:col>89</xdr:col>
      <xdr:colOff>8280</xdr:colOff>
      <xdr:row>36</xdr:row>
      <xdr:rowOff>44280</xdr:rowOff>
    </xdr:to>
    <xdr:sp>
      <xdr:nvSpPr>
        <xdr:cNvPr id="2511" name="消防費該当値テキスト"/>
        <xdr:cNvSpPr/>
      </xdr:nvSpPr>
      <xdr:spPr>
        <a:xfrm>
          <a:off x="15024960" y="5998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72,599</a:t>
          </a:r>
          <a:endParaRPr b="0" lang="en-US" sz="1000" spc="-1" strike="noStrike">
            <a:latin typeface="Times New Roman"/>
          </a:endParaRPr>
        </a:p>
      </xdr:txBody>
    </xdr:sp>
    <xdr:clientData/>
  </xdr:twoCellAnchor>
  <xdr:twoCellAnchor editAs="twoCell">
    <xdr:from>
      <xdr:col>81</xdr:col>
      <xdr:colOff>0</xdr:colOff>
      <xdr:row>35</xdr:row>
      <xdr:rowOff>154440</xdr:rowOff>
    </xdr:from>
    <xdr:to>
      <xdr:col>81</xdr:col>
      <xdr:colOff>101160</xdr:colOff>
      <xdr:row>36</xdr:row>
      <xdr:rowOff>84240</xdr:rowOff>
    </xdr:to>
    <xdr:sp>
      <xdr:nvSpPr>
        <xdr:cNvPr id="2512" name="楕円 543"/>
        <xdr:cNvSpPr/>
      </xdr:nvSpPr>
      <xdr:spPr>
        <a:xfrm>
          <a:off x="14144400" y="6154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121680</xdr:rowOff>
    </xdr:from>
    <xdr:to>
      <xdr:col>82</xdr:col>
      <xdr:colOff>169920</xdr:colOff>
      <xdr:row>35</xdr:row>
      <xdr:rowOff>168120</xdr:rowOff>
    </xdr:to>
    <xdr:sp>
      <xdr:nvSpPr>
        <xdr:cNvPr id="2513" name="テキスト ボックス 544"/>
        <xdr:cNvSpPr/>
      </xdr:nvSpPr>
      <xdr:spPr>
        <a:xfrm>
          <a:off x="13964040" y="5950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68,879</a:t>
          </a:r>
          <a:endParaRPr b="0" lang="en-US" sz="1000" spc="-1" strike="noStrike">
            <a:latin typeface="Times New Roman"/>
          </a:endParaRPr>
        </a:p>
      </xdr:txBody>
    </xdr:sp>
    <xdr:clientData/>
  </xdr:twoCellAnchor>
  <xdr:twoCellAnchor editAs="twoCell">
    <xdr:from>
      <xdr:col>76</xdr:col>
      <xdr:colOff>63360</xdr:colOff>
      <xdr:row>35</xdr:row>
      <xdr:rowOff>4680</xdr:rowOff>
    </xdr:from>
    <xdr:to>
      <xdr:col>76</xdr:col>
      <xdr:colOff>164520</xdr:colOff>
      <xdr:row>35</xdr:row>
      <xdr:rowOff>105840</xdr:rowOff>
    </xdr:to>
    <xdr:sp>
      <xdr:nvSpPr>
        <xdr:cNvPr id="2514" name="楕円 545"/>
        <xdr:cNvSpPr/>
      </xdr:nvSpPr>
      <xdr:spPr>
        <a:xfrm>
          <a:off x="13334760" y="600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33</xdr:row>
      <xdr:rowOff>143280</xdr:rowOff>
    </xdr:from>
    <xdr:to>
      <xdr:col>78</xdr:col>
      <xdr:colOff>42840</xdr:colOff>
      <xdr:row>35</xdr:row>
      <xdr:rowOff>18360</xdr:rowOff>
    </xdr:to>
    <xdr:sp>
      <xdr:nvSpPr>
        <xdr:cNvPr id="2515" name="テキスト ボックス 546"/>
        <xdr:cNvSpPr/>
      </xdr:nvSpPr>
      <xdr:spPr>
        <a:xfrm>
          <a:off x="13138560" y="5801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88,561</a:t>
          </a:r>
          <a:endParaRPr b="0" lang="en-US" sz="1000" spc="-1" strike="noStrike">
            <a:latin typeface="Times New Roman"/>
          </a:endParaRPr>
        </a:p>
      </xdr:txBody>
    </xdr:sp>
    <xdr:clientData/>
  </xdr:twoCellAnchor>
  <xdr:twoCellAnchor editAs="twoCell">
    <xdr:from>
      <xdr:col>71</xdr:col>
      <xdr:colOff>127080</xdr:colOff>
      <xdr:row>36</xdr:row>
      <xdr:rowOff>47160</xdr:rowOff>
    </xdr:from>
    <xdr:to>
      <xdr:col>72</xdr:col>
      <xdr:colOff>37800</xdr:colOff>
      <xdr:row>36</xdr:row>
      <xdr:rowOff>148320</xdr:rowOff>
    </xdr:to>
    <xdr:sp>
      <xdr:nvSpPr>
        <xdr:cNvPr id="2516" name="楕円 547"/>
        <xdr:cNvSpPr/>
      </xdr:nvSpPr>
      <xdr:spPr>
        <a:xfrm>
          <a:off x="12525120" y="62193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35</xdr:row>
      <xdr:rowOff>14760</xdr:rowOff>
    </xdr:from>
    <xdr:to>
      <xdr:col>73</xdr:col>
      <xdr:colOff>106200</xdr:colOff>
      <xdr:row>36</xdr:row>
      <xdr:rowOff>60840</xdr:rowOff>
    </xdr:to>
    <xdr:sp>
      <xdr:nvSpPr>
        <xdr:cNvPr id="2517" name="テキスト ボックス 548"/>
        <xdr:cNvSpPr/>
      </xdr:nvSpPr>
      <xdr:spPr>
        <a:xfrm>
          <a:off x="12328920" y="601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60,457</a:t>
          </a:r>
          <a:endParaRPr b="0" lang="en-US" sz="1000" spc="-1" strike="noStrike">
            <a:latin typeface="Times New Roman"/>
          </a:endParaRPr>
        </a:p>
      </xdr:txBody>
    </xdr:sp>
    <xdr:clientData/>
  </xdr:twoCellAnchor>
  <xdr:twoCellAnchor editAs="twoCell">
    <xdr:from>
      <xdr:col>67</xdr:col>
      <xdr:colOff>0</xdr:colOff>
      <xdr:row>36</xdr:row>
      <xdr:rowOff>54720</xdr:rowOff>
    </xdr:from>
    <xdr:to>
      <xdr:col>67</xdr:col>
      <xdr:colOff>101160</xdr:colOff>
      <xdr:row>36</xdr:row>
      <xdr:rowOff>155880</xdr:rowOff>
    </xdr:to>
    <xdr:sp>
      <xdr:nvSpPr>
        <xdr:cNvPr id="2518" name="楕円 549"/>
        <xdr:cNvSpPr/>
      </xdr:nvSpPr>
      <xdr:spPr>
        <a:xfrm>
          <a:off x="11699640" y="622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167760</xdr:rowOff>
    </xdr:from>
    <xdr:to>
      <xdr:col>68</xdr:col>
      <xdr:colOff>169920</xdr:colOff>
      <xdr:row>38</xdr:row>
      <xdr:rowOff>42840</xdr:rowOff>
    </xdr:to>
    <xdr:sp>
      <xdr:nvSpPr>
        <xdr:cNvPr id="2519" name="テキスト ボックス 550"/>
        <xdr:cNvSpPr/>
      </xdr:nvSpPr>
      <xdr:spPr>
        <a:xfrm>
          <a:off x="11519280" y="633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59,492</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20" name="正方形/長方形 551"/>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21" name="正方形/長方形 552"/>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22" name="正方形/長方形 553"/>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24/45</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23" name="正方形/長方形 554"/>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24" name="正方形/長方形 555"/>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65,502</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25" name="正方形/長方形 556"/>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26" name="正方形/長方形 557"/>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81,086</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27" name="正方形/長方形 558"/>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28" name="テキスト ボックス 559"/>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29" name="直線コネクタ 560"/>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59</xdr:row>
      <xdr:rowOff>44280</xdr:rowOff>
    </xdr:from>
    <xdr:to>
      <xdr:col>90</xdr:col>
      <xdr:colOff>2880</xdr:colOff>
      <xdr:row>59</xdr:row>
      <xdr:rowOff>44280</xdr:rowOff>
    </xdr:to>
    <xdr:sp>
      <xdr:nvSpPr>
        <xdr:cNvPr id="2530" name="直線コネクタ 561"/>
        <xdr:cNvSpPr/>
      </xdr:nvSpPr>
      <xdr:spPr>
        <a:xfrm>
          <a:off x="1141380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58</xdr:row>
      <xdr:rowOff>94320</xdr:rowOff>
    </xdr:from>
    <xdr:to>
      <xdr:col>65</xdr:col>
      <xdr:colOff>77040</xdr:colOff>
      <xdr:row>59</xdr:row>
      <xdr:rowOff>140760</xdr:rowOff>
    </xdr:to>
    <xdr:sp>
      <xdr:nvSpPr>
        <xdr:cNvPr id="2531" name="テキスト ボックス 562"/>
        <xdr:cNvSpPr/>
      </xdr:nvSpPr>
      <xdr:spPr>
        <a:xfrm>
          <a:off x="111826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90</xdr:col>
      <xdr:colOff>2880</xdr:colOff>
      <xdr:row>57</xdr:row>
      <xdr:rowOff>6120</xdr:rowOff>
    </xdr:to>
    <xdr:sp>
      <xdr:nvSpPr>
        <xdr:cNvPr id="2532" name="直線コネクタ 563"/>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56</xdr:row>
      <xdr:rowOff>56160</xdr:rowOff>
    </xdr:from>
    <xdr:to>
      <xdr:col>65</xdr:col>
      <xdr:colOff>107640</xdr:colOff>
      <xdr:row>57</xdr:row>
      <xdr:rowOff>102600</xdr:rowOff>
    </xdr:to>
    <xdr:sp>
      <xdr:nvSpPr>
        <xdr:cNvPr id="2533" name="テキスト ボックス 564"/>
        <xdr:cNvSpPr/>
      </xdr:nvSpPr>
      <xdr:spPr>
        <a:xfrm>
          <a:off x="1086948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2534" name="直線コネクタ 565"/>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54</xdr:row>
      <xdr:rowOff>18000</xdr:rowOff>
    </xdr:from>
    <xdr:to>
      <xdr:col>65</xdr:col>
      <xdr:colOff>107640</xdr:colOff>
      <xdr:row>55</xdr:row>
      <xdr:rowOff>64440</xdr:rowOff>
    </xdr:to>
    <xdr:sp>
      <xdr:nvSpPr>
        <xdr:cNvPr id="2535" name="テキスト ボックス 566"/>
        <xdr:cNvSpPr/>
      </xdr:nvSpPr>
      <xdr:spPr>
        <a:xfrm>
          <a:off x="1086948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sp>
      <xdr:nvSpPr>
        <xdr:cNvPr id="2536" name="直線コネクタ 567"/>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51</xdr:row>
      <xdr:rowOff>151200</xdr:rowOff>
    </xdr:from>
    <xdr:to>
      <xdr:col>65</xdr:col>
      <xdr:colOff>107640</xdr:colOff>
      <xdr:row>53</xdr:row>
      <xdr:rowOff>25920</xdr:rowOff>
    </xdr:to>
    <xdr:sp>
      <xdr:nvSpPr>
        <xdr:cNvPr id="2537" name="テキスト ボックス 568"/>
        <xdr:cNvSpPr/>
      </xdr:nvSpPr>
      <xdr:spPr>
        <a:xfrm>
          <a:off x="1086948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90</xdr:col>
      <xdr:colOff>2880</xdr:colOff>
      <xdr:row>50</xdr:row>
      <xdr:rowOff>63360</xdr:rowOff>
    </xdr:to>
    <xdr:sp>
      <xdr:nvSpPr>
        <xdr:cNvPr id="2538" name="直線コネクタ 569"/>
        <xdr:cNvSpPr/>
      </xdr:nvSpPr>
      <xdr:spPr>
        <a:xfrm>
          <a:off x="1141380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49</xdr:row>
      <xdr:rowOff>113400</xdr:rowOff>
    </xdr:from>
    <xdr:to>
      <xdr:col>65</xdr:col>
      <xdr:colOff>107640</xdr:colOff>
      <xdr:row>50</xdr:row>
      <xdr:rowOff>159840</xdr:rowOff>
    </xdr:to>
    <xdr:sp>
      <xdr:nvSpPr>
        <xdr:cNvPr id="2539" name="テキスト ボックス 570"/>
        <xdr:cNvSpPr/>
      </xdr:nvSpPr>
      <xdr:spPr>
        <a:xfrm>
          <a:off x="1086948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40" name="直線コネクタ 57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143640</xdr:colOff>
      <xdr:row>47</xdr:row>
      <xdr:rowOff>75240</xdr:rowOff>
    </xdr:from>
    <xdr:to>
      <xdr:col>65</xdr:col>
      <xdr:colOff>123120</xdr:colOff>
      <xdr:row>48</xdr:row>
      <xdr:rowOff>121320</xdr:rowOff>
    </xdr:to>
    <xdr:sp>
      <xdr:nvSpPr>
        <xdr:cNvPr id="2541" name="テキスト ボックス 572"/>
        <xdr:cNvSpPr/>
      </xdr:nvSpPr>
      <xdr:spPr>
        <a:xfrm>
          <a:off x="107956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42" name="教育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49</xdr:row>
      <xdr:rowOff>138240</xdr:rowOff>
    </xdr:from>
    <xdr:to>
      <xdr:col>85</xdr:col>
      <xdr:colOff>126360</xdr:colOff>
      <xdr:row>58</xdr:row>
      <xdr:rowOff>92880</xdr:rowOff>
    </xdr:to>
    <xdr:sp>
      <xdr:nvSpPr>
        <xdr:cNvPr id="2543" name="直線コネクタ 574"/>
        <xdr:cNvSpPr/>
      </xdr:nvSpPr>
      <xdr:spPr>
        <a:xfrm flipV="1">
          <a:off x="14967720" y="8539200"/>
          <a:ext cx="1440" cy="1497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58</xdr:row>
      <xdr:rowOff>117720</xdr:rowOff>
    </xdr:from>
    <xdr:to>
      <xdr:col>89</xdr:col>
      <xdr:colOff>8280</xdr:colOff>
      <xdr:row>59</xdr:row>
      <xdr:rowOff>164160</xdr:rowOff>
    </xdr:to>
    <xdr:sp>
      <xdr:nvSpPr>
        <xdr:cNvPr id="2544" name="教育費最小値テキスト"/>
        <xdr:cNvSpPr/>
      </xdr:nvSpPr>
      <xdr:spPr>
        <a:xfrm>
          <a:off x="15024960" y="1006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64,396</a:t>
          </a:r>
          <a:endParaRPr b="0" lang="en-US" sz="1000" spc="-1" strike="noStrike">
            <a:latin typeface="Times New Roman"/>
          </a:endParaRPr>
        </a:p>
      </xdr:txBody>
    </xdr:sp>
    <xdr:clientData/>
  </xdr:twoCellAnchor>
  <xdr:twoCellAnchor editAs="twoCell">
    <xdr:from>
      <xdr:col>85</xdr:col>
      <xdr:colOff>37800</xdr:colOff>
      <xdr:row>58</xdr:row>
      <xdr:rowOff>92880</xdr:rowOff>
    </xdr:from>
    <xdr:to>
      <xdr:col>86</xdr:col>
      <xdr:colOff>25200</xdr:colOff>
      <xdr:row>58</xdr:row>
      <xdr:rowOff>92880</xdr:rowOff>
    </xdr:to>
    <xdr:sp>
      <xdr:nvSpPr>
        <xdr:cNvPr id="2545" name="直線コネクタ 576"/>
        <xdr:cNvSpPr/>
      </xdr:nvSpPr>
      <xdr:spPr>
        <a:xfrm>
          <a:off x="14880600" y="10036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48</xdr:row>
      <xdr:rowOff>105840</xdr:rowOff>
    </xdr:from>
    <xdr:to>
      <xdr:col>89</xdr:col>
      <xdr:colOff>72720</xdr:colOff>
      <xdr:row>49</xdr:row>
      <xdr:rowOff>152280</xdr:rowOff>
    </xdr:to>
    <xdr:sp>
      <xdr:nvSpPr>
        <xdr:cNvPr id="2546" name="教育費最大値テキスト"/>
        <xdr:cNvSpPr/>
      </xdr:nvSpPr>
      <xdr:spPr>
        <a:xfrm>
          <a:off x="15025680" y="833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850,587</a:t>
          </a:r>
          <a:endParaRPr b="0" lang="en-US" sz="1000" spc="-1" strike="noStrike">
            <a:latin typeface="Times New Roman"/>
          </a:endParaRPr>
        </a:p>
      </xdr:txBody>
    </xdr:sp>
    <xdr:clientData/>
  </xdr:twoCellAnchor>
  <xdr:twoCellAnchor editAs="twoCell">
    <xdr:from>
      <xdr:col>85</xdr:col>
      <xdr:colOff>37800</xdr:colOff>
      <xdr:row>49</xdr:row>
      <xdr:rowOff>138240</xdr:rowOff>
    </xdr:from>
    <xdr:to>
      <xdr:col>86</xdr:col>
      <xdr:colOff>25200</xdr:colOff>
      <xdr:row>49</xdr:row>
      <xdr:rowOff>138240</xdr:rowOff>
    </xdr:to>
    <xdr:sp>
      <xdr:nvSpPr>
        <xdr:cNvPr id="2547" name="直線コネクタ 578"/>
        <xdr:cNvSpPr/>
      </xdr:nvSpPr>
      <xdr:spPr>
        <a:xfrm>
          <a:off x="14880600" y="8539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167760</xdr:rowOff>
    </xdr:from>
    <xdr:to>
      <xdr:col>85</xdr:col>
      <xdr:colOff>126720</xdr:colOff>
      <xdr:row>58</xdr:row>
      <xdr:rowOff>92160</xdr:rowOff>
    </xdr:to>
    <xdr:sp>
      <xdr:nvSpPr>
        <xdr:cNvPr id="2548" name="直線コネクタ 579"/>
        <xdr:cNvSpPr/>
      </xdr:nvSpPr>
      <xdr:spPr>
        <a:xfrm flipV="1">
          <a:off x="14195160" y="9940320"/>
          <a:ext cx="774360" cy="9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56</xdr:row>
      <xdr:rowOff>116640</xdr:rowOff>
    </xdr:from>
    <xdr:to>
      <xdr:col>89</xdr:col>
      <xdr:colOff>72720</xdr:colOff>
      <xdr:row>57</xdr:row>
      <xdr:rowOff>163080</xdr:rowOff>
    </xdr:to>
    <xdr:sp>
      <xdr:nvSpPr>
        <xdr:cNvPr id="2549" name="教育費平均値テキスト"/>
        <xdr:cNvSpPr/>
      </xdr:nvSpPr>
      <xdr:spPr>
        <a:xfrm>
          <a:off x="15025680" y="9717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138,293</a:t>
          </a:r>
          <a:endParaRPr b="0" lang="en-US" sz="1000" spc="-1" strike="noStrike">
            <a:latin typeface="Times New Roman"/>
          </a:endParaRPr>
        </a:p>
      </xdr:txBody>
    </xdr:sp>
    <xdr:clientData/>
  </xdr:twoCellAnchor>
  <xdr:twoCellAnchor editAs="twoCell">
    <xdr:from>
      <xdr:col>85</xdr:col>
      <xdr:colOff>76320</xdr:colOff>
      <xdr:row>57</xdr:row>
      <xdr:rowOff>73080</xdr:rowOff>
    </xdr:from>
    <xdr:to>
      <xdr:col>86</xdr:col>
      <xdr:colOff>2880</xdr:colOff>
      <xdr:row>58</xdr:row>
      <xdr:rowOff>2880</xdr:rowOff>
    </xdr:to>
    <xdr:sp>
      <xdr:nvSpPr>
        <xdr:cNvPr id="2550" name="フローチャート: 判断 581"/>
        <xdr:cNvSpPr/>
      </xdr:nvSpPr>
      <xdr:spPr>
        <a:xfrm>
          <a:off x="14919120" y="984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92160</xdr:rowOff>
    </xdr:from>
    <xdr:to>
      <xdr:col>81</xdr:col>
      <xdr:colOff>50760</xdr:colOff>
      <xdr:row>58</xdr:row>
      <xdr:rowOff>101880</xdr:rowOff>
    </xdr:to>
    <xdr:sp>
      <xdr:nvSpPr>
        <xdr:cNvPr id="2551" name="直線コネクタ 582"/>
        <xdr:cNvSpPr/>
      </xdr:nvSpPr>
      <xdr:spPr>
        <a:xfrm flipV="1">
          <a:off x="13385520" y="10036080"/>
          <a:ext cx="80964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105480</xdr:rowOff>
    </xdr:from>
    <xdr:to>
      <xdr:col>81</xdr:col>
      <xdr:colOff>101160</xdr:colOff>
      <xdr:row>58</xdr:row>
      <xdr:rowOff>35280</xdr:rowOff>
    </xdr:to>
    <xdr:sp>
      <xdr:nvSpPr>
        <xdr:cNvPr id="2552" name="フローチャート: 判断 583"/>
        <xdr:cNvSpPr/>
      </xdr:nvSpPr>
      <xdr:spPr>
        <a:xfrm>
          <a:off x="14144400" y="9878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56</xdr:row>
      <xdr:rowOff>72720</xdr:rowOff>
    </xdr:from>
    <xdr:to>
      <xdr:col>83</xdr:col>
      <xdr:colOff>27360</xdr:colOff>
      <xdr:row>57</xdr:row>
      <xdr:rowOff>119160</xdr:rowOff>
    </xdr:to>
    <xdr:sp>
      <xdr:nvSpPr>
        <xdr:cNvPr id="2553" name="テキスト ボックス 584"/>
        <xdr:cNvSpPr/>
      </xdr:nvSpPr>
      <xdr:spPr>
        <a:xfrm>
          <a:off x="13932360" y="9673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121,224</a:t>
          </a:r>
          <a:endParaRPr b="0" lang="en-US" sz="1000" spc="-1" strike="noStrike">
            <a:latin typeface="Times New Roman"/>
          </a:endParaRPr>
        </a:p>
      </xdr:txBody>
    </xdr:sp>
    <xdr:clientData/>
  </xdr:twoCellAnchor>
  <xdr:twoCellAnchor editAs="twoCell">
    <xdr:from>
      <xdr:col>72</xdr:col>
      <xdr:colOff>2520</xdr:colOff>
      <xdr:row>58</xdr:row>
      <xdr:rowOff>98640</xdr:rowOff>
    </xdr:from>
    <xdr:to>
      <xdr:col>76</xdr:col>
      <xdr:colOff>114120</xdr:colOff>
      <xdr:row>58</xdr:row>
      <xdr:rowOff>101880</xdr:rowOff>
    </xdr:to>
    <xdr:sp>
      <xdr:nvSpPr>
        <xdr:cNvPr id="2554" name="直線コネクタ 585"/>
        <xdr:cNvSpPr/>
      </xdr:nvSpPr>
      <xdr:spPr>
        <a:xfrm>
          <a:off x="12575520" y="10042560"/>
          <a:ext cx="8100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119520</xdr:rowOff>
    </xdr:from>
    <xdr:to>
      <xdr:col>76</xdr:col>
      <xdr:colOff>164520</xdr:colOff>
      <xdr:row>58</xdr:row>
      <xdr:rowOff>49320</xdr:rowOff>
    </xdr:to>
    <xdr:sp>
      <xdr:nvSpPr>
        <xdr:cNvPr id="2555" name="フローチャート: 判断 586"/>
        <xdr:cNvSpPr/>
      </xdr:nvSpPr>
      <xdr:spPr>
        <a:xfrm>
          <a:off x="13334760" y="989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56</xdr:row>
      <xdr:rowOff>86760</xdr:rowOff>
    </xdr:from>
    <xdr:to>
      <xdr:col>78</xdr:col>
      <xdr:colOff>75240</xdr:colOff>
      <xdr:row>57</xdr:row>
      <xdr:rowOff>133200</xdr:rowOff>
    </xdr:to>
    <xdr:sp>
      <xdr:nvSpPr>
        <xdr:cNvPr id="2556" name="テキスト ボックス 587"/>
        <xdr:cNvSpPr/>
      </xdr:nvSpPr>
      <xdr:spPr>
        <a:xfrm>
          <a:off x="13107240" y="9687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113,868</a:t>
          </a:r>
          <a:endParaRPr b="0" lang="en-US" sz="1000" spc="-1" strike="noStrike">
            <a:latin typeface="Times New Roman"/>
          </a:endParaRPr>
        </a:p>
      </xdr:txBody>
    </xdr:sp>
    <xdr:clientData/>
  </xdr:twoCellAnchor>
  <xdr:twoCellAnchor editAs="twoCell">
    <xdr:from>
      <xdr:col>67</xdr:col>
      <xdr:colOff>50760</xdr:colOff>
      <xdr:row>58</xdr:row>
      <xdr:rowOff>97200</xdr:rowOff>
    </xdr:from>
    <xdr:to>
      <xdr:col>72</xdr:col>
      <xdr:colOff>2520</xdr:colOff>
      <xdr:row>58</xdr:row>
      <xdr:rowOff>98640</xdr:rowOff>
    </xdr:to>
    <xdr:sp>
      <xdr:nvSpPr>
        <xdr:cNvPr id="2557" name="直線コネクタ 588"/>
        <xdr:cNvSpPr/>
      </xdr:nvSpPr>
      <xdr:spPr>
        <a:xfrm>
          <a:off x="11750400" y="10041120"/>
          <a:ext cx="8251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122760</xdr:rowOff>
    </xdr:from>
    <xdr:to>
      <xdr:col>72</xdr:col>
      <xdr:colOff>37800</xdr:colOff>
      <xdr:row>58</xdr:row>
      <xdr:rowOff>52560</xdr:rowOff>
    </xdr:to>
    <xdr:sp>
      <xdr:nvSpPr>
        <xdr:cNvPr id="2558" name="フローチャート: 判断 589"/>
        <xdr:cNvSpPr/>
      </xdr:nvSpPr>
      <xdr:spPr>
        <a:xfrm>
          <a:off x="12525120" y="98953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56</xdr:row>
      <xdr:rowOff>90000</xdr:rowOff>
    </xdr:from>
    <xdr:to>
      <xdr:col>73</xdr:col>
      <xdr:colOff>138240</xdr:colOff>
      <xdr:row>57</xdr:row>
      <xdr:rowOff>136440</xdr:rowOff>
    </xdr:to>
    <xdr:sp>
      <xdr:nvSpPr>
        <xdr:cNvPr id="2559" name="テキスト ボックス 590"/>
        <xdr:cNvSpPr/>
      </xdr:nvSpPr>
      <xdr:spPr>
        <a:xfrm>
          <a:off x="12297240" y="969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112,176</a:t>
          </a:r>
          <a:endParaRPr b="0" lang="en-US" sz="1000" spc="-1" strike="noStrike">
            <a:latin typeface="Times New Roman"/>
          </a:endParaRPr>
        </a:p>
      </xdr:txBody>
    </xdr:sp>
    <xdr:clientData/>
  </xdr:twoCellAnchor>
  <xdr:twoCellAnchor editAs="twoCell">
    <xdr:from>
      <xdr:col>67</xdr:col>
      <xdr:colOff>0</xdr:colOff>
      <xdr:row>57</xdr:row>
      <xdr:rowOff>126000</xdr:rowOff>
    </xdr:from>
    <xdr:to>
      <xdr:col>67</xdr:col>
      <xdr:colOff>101160</xdr:colOff>
      <xdr:row>58</xdr:row>
      <xdr:rowOff>55800</xdr:rowOff>
    </xdr:to>
    <xdr:sp>
      <xdr:nvSpPr>
        <xdr:cNvPr id="2560" name="フローチャート: 判断 591"/>
        <xdr:cNvSpPr/>
      </xdr:nvSpPr>
      <xdr:spPr>
        <a:xfrm>
          <a:off x="11699640" y="989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56</xdr:row>
      <xdr:rowOff>93240</xdr:rowOff>
    </xdr:from>
    <xdr:to>
      <xdr:col>69</xdr:col>
      <xdr:colOff>27360</xdr:colOff>
      <xdr:row>57</xdr:row>
      <xdr:rowOff>139680</xdr:rowOff>
    </xdr:to>
    <xdr:sp>
      <xdr:nvSpPr>
        <xdr:cNvPr id="2561" name="テキスト ボックス 592"/>
        <xdr:cNvSpPr/>
      </xdr:nvSpPr>
      <xdr:spPr>
        <a:xfrm>
          <a:off x="11487600" y="9694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110,580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62" name="テキスト ボックス 593"/>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2563" name="テキスト ボックス 594"/>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64" name="テキスト ボックス 595"/>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2565" name="テキスト ボックス 596"/>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2566" name="テキスト ボックス 597"/>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57</xdr:row>
      <xdr:rowOff>117360</xdr:rowOff>
    </xdr:from>
    <xdr:to>
      <xdr:col>86</xdr:col>
      <xdr:colOff>2880</xdr:colOff>
      <xdr:row>58</xdr:row>
      <xdr:rowOff>47160</xdr:rowOff>
    </xdr:to>
    <xdr:sp>
      <xdr:nvSpPr>
        <xdr:cNvPr id="2567" name="楕円 598"/>
        <xdr:cNvSpPr/>
      </xdr:nvSpPr>
      <xdr:spPr>
        <a:xfrm>
          <a:off x="14919120" y="9889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57</xdr:row>
      <xdr:rowOff>72000</xdr:rowOff>
    </xdr:from>
    <xdr:to>
      <xdr:col>89</xdr:col>
      <xdr:colOff>72720</xdr:colOff>
      <xdr:row>58</xdr:row>
      <xdr:rowOff>118440</xdr:rowOff>
    </xdr:to>
    <xdr:sp>
      <xdr:nvSpPr>
        <xdr:cNvPr id="2568" name="教育費該当値テキスト"/>
        <xdr:cNvSpPr/>
      </xdr:nvSpPr>
      <xdr:spPr>
        <a:xfrm>
          <a:off x="15025680" y="9844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115,140</a:t>
          </a:r>
          <a:endParaRPr b="0" lang="en-US" sz="1000" spc="-1" strike="noStrike">
            <a:latin typeface="Times New Roman"/>
          </a:endParaRPr>
        </a:p>
      </xdr:txBody>
    </xdr:sp>
    <xdr:clientData/>
  </xdr:twoCellAnchor>
  <xdr:twoCellAnchor editAs="twoCell">
    <xdr:from>
      <xdr:col>81</xdr:col>
      <xdr:colOff>0</xdr:colOff>
      <xdr:row>58</xdr:row>
      <xdr:rowOff>41400</xdr:rowOff>
    </xdr:from>
    <xdr:to>
      <xdr:col>81</xdr:col>
      <xdr:colOff>101160</xdr:colOff>
      <xdr:row>58</xdr:row>
      <xdr:rowOff>142560</xdr:rowOff>
    </xdr:to>
    <xdr:sp>
      <xdr:nvSpPr>
        <xdr:cNvPr id="2569" name="楕円 600"/>
        <xdr:cNvSpPr/>
      </xdr:nvSpPr>
      <xdr:spPr>
        <a:xfrm>
          <a:off x="14144400" y="9985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58</xdr:row>
      <xdr:rowOff>154800</xdr:rowOff>
    </xdr:from>
    <xdr:to>
      <xdr:col>82</xdr:col>
      <xdr:colOff>169920</xdr:colOff>
      <xdr:row>60</xdr:row>
      <xdr:rowOff>29520</xdr:rowOff>
    </xdr:to>
    <xdr:sp>
      <xdr:nvSpPr>
        <xdr:cNvPr id="2570" name="テキスト ボックス 601"/>
        <xdr:cNvSpPr/>
      </xdr:nvSpPr>
      <xdr:spPr>
        <a:xfrm>
          <a:off x="13964040" y="10098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64,900</a:t>
          </a:r>
          <a:endParaRPr b="0" lang="en-US" sz="1000" spc="-1" strike="noStrike">
            <a:latin typeface="Times New Roman"/>
          </a:endParaRPr>
        </a:p>
      </xdr:txBody>
    </xdr:sp>
    <xdr:clientData/>
  </xdr:twoCellAnchor>
  <xdr:twoCellAnchor editAs="twoCell">
    <xdr:from>
      <xdr:col>76</xdr:col>
      <xdr:colOff>63360</xdr:colOff>
      <xdr:row>58</xdr:row>
      <xdr:rowOff>51120</xdr:rowOff>
    </xdr:from>
    <xdr:to>
      <xdr:col>76</xdr:col>
      <xdr:colOff>164520</xdr:colOff>
      <xdr:row>58</xdr:row>
      <xdr:rowOff>152280</xdr:rowOff>
    </xdr:to>
    <xdr:sp>
      <xdr:nvSpPr>
        <xdr:cNvPr id="2571" name="楕円 602"/>
        <xdr:cNvSpPr/>
      </xdr:nvSpPr>
      <xdr:spPr>
        <a:xfrm>
          <a:off x="13334760" y="999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58</xdr:row>
      <xdr:rowOff>164520</xdr:rowOff>
    </xdr:from>
    <xdr:to>
      <xdr:col>78</xdr:col>
      <xdr:colOff>42840</xdr:colOff>
      <xdr:row>60</xdr:row>
      <xdr:rowOff>39240</xdr:rowOff>
    </xdr:to>
    <xdr:sp>
      <xdr:nvSpPr>
        <xdr:cNvPr id="2572" name="テキスト ボックス 603"/>
        <xdr:cNvSpPr/>
      </xdr:nvSpPr>
      <xdr:spPr>
        <a:xfrm>
          <a:off x="13138560" y="1010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59,786</a:t>
          </a:r>
          <a:endParaRPr b="0" lang="en-US" sz="1000" spc="-1" strike="noStrike">
            <a:latin typeface="Times New Roman"/>
          </a:endParaRPr>
        </a:p>
      </xdr:txBody>
    </xdr:sp>
    <xdr:clientData/>
  </xdr:twoCellAnchor>
  <xdr:twoCellAnchor editAs="twoCell">
    <xdr:from>
      <xdr:col>71</xdr:col>
      <xdr:colOff>127080</xdr:colOff>
      <xdr:row>58</xdr:row>
      <xdr:rowOff>47880</xdr:rowOff>
    </xdr:from>
    <xdr:to>
      <xdr:col>72</xdr:col>
      <xdr:colOff>37800</xdr:colOff>
      <xdr:row>58</xdr:row>
      <xdr:rowOff>149040</xdr:rowOff>
    </xdr:to>
    <xdr:sp>
      <xdr:nvSpPr>
        <xdr:cNvPr id="2573" name="楕円 604"/>
        <xdr:cNvSpPr/>
      </xdr:nvSpPr>
      <xdr:spPr>
        <a:xfrm>
          <a:off x="12525120" y="999180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58</xdr:row>
      <xdr:rowOff>161280</xdr:rowOff>
    </xdr:from>
    <xdr:to>
      <xdr:col>73</xdr:col>
      <xdr:colOff>106200</xdr:colOff>
      <xdr:row>60</xdr:row>
      <xdr:rowOff>36000</xdr:rowOff>
    </xdr:to>
    <xdr:sp>
      <xdr:nvSpPr>
        <xdr:cNvPr id="2574" name="テキスト ボックス 605"/>
        <xdr:cNvSpPr/>
      </xdr:nvSpPr>
      <xdr:spPr>
        <a:xfrm>
          <a:off x="12328920" y="10105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61,516</a:t>
          </a:r>
          <a:endParaRPr b="0" lang="en-US" sz="1000" spc="-1" strike="noStrike">
            <a:latin typeface="Times New Roman"/>
          </a:endParaRPr>
        </a:p>
      </xdr:txBody>
    </xdr:sp>
    <xdr:clientData/>
  </xdr:twoCellAnchor>
  <xdr:twoCellAnchor editAs="twoCell">
    <xdr:from>
      <xdr:col>67</xdr:col>
      <xdr:colOff>0</xdr:colOff>
      <xdr:row>58</xdr:row>
      <xdr:rowOff>46440</xdr:rowOff>
    </xdr:from>
    <xdr:to>
      <xdr:col>67</xdr:col>
      <xdr:colOff>101160</xdr:colOff>
      <xdr:row>58</xdr:row>
      <xdr:rowOff>147600</xdr:rowOff>
    </xdr:to>
    <xdr:sp>
      <xdr:nvSpPr>
        <xdr:cNvPr id="2575" name="楕円 606"/>
        <xdr:cNvSpPr/>
      </xdr:nvSpPr>
      <xdr:spPr>
        <a:xfrm>
          <a:off x="11699640" y="999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58</xdr:row>
      <xdr:rowOff>159840</xdr:rowOff>
    </xdr:from>
    <xdr:to>
      <xdr:col>68</xdr:col>
      <xdr:colOff>169920</xdr:colOff>
      <xdr:row>60</xdr:row>
      <xdr:rowOff>34560</xdr:rowOff>
    </xdr:to>
    <xdr:sp>
      <xdr:nvSpPr>
        <xdr:cNvPr id="2576" name="テキスト ボックス 607"/>
        <xdr:cNvSpPr/>
      </xdr:nvSpPr>
      <xdr:spPr>
        <a:xfrm>
          <a:off x="11519280" y="10103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62,302</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577" name="正方形/長方形 608"/>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578" name="正方形/長方形 609"/>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579" name="正方形/長方形 610"/>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31/45</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80" name="正方形/長方形 611"/>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581" name="正方形/長方形 612"/>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2,184</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82" name="正方形/長方形 613"/>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583" name="正方形/長方形 614"/>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896</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584" name="正方形/長方形 615"/>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585" name="テキスト ボックス 616"/>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586" name="直線コネクタ 617"/>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98640</xdr:rowOff>
    </xdr:from>
    <xdr:to>
      <xdr:col>90</xdr:col>
      <xdr:colOff>2880</xdr:colOff>
      <xdr:row>79</xdr:row>
      <xdr:rowOff>98640</xdr:rowOff>
    </xdr:to>
    <xdr:sp>
      <xdr:nvSpPr>
        <xdr:cNvPr id="2587" name="直線コネクタ 618"/>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148680</xdr:rowOff>
    </xdr:from>
    <xdr:to>
      <xdr:col>65</xdr:col>
      <xdr:colOff>77040</xdr:colOff>
      <xdr:row>80</xdr:row>
      <xdr:rowOff>23400</xdr:rowOff>
    </xdr:to>
    <xdr:sp>
      <xdr:nvSpPr>
        <xdr:cNvPr id="2588" name="テキスト ボックス 619"/>
        <xdr:cNvSpPr/>
      </xdr:nvSpPr>
      <xdr:spPr>
        <a:xfrm>
          <a:off x="11182680" y="13521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90</xdr:col>
      <xdr:colOff>2880</xdr:colOff>
      <xdr:row>77</xdr:row>
      <xdr:rowOff>115200</xdr:rowOff>
    </xdr:to>
    <xdr:sp>
      <xdr:nvSpPr>
        <xdr:cNvPr id="2589" name="直線コネクタ 620"/>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76</xdr:row>
      <xdr:rowOff>164880</xdr:rowOff>
    </xdr:from>
    <xdr:to>
      <xdr:col>65</xdr:col>
      <xdr:colOff>107640</xdr:colOff>
      <xdr:row>78</xdr:row>
      <xdr:rowOff>39960</xdr:rowOff>
    </xdr:to>
    <xdr:sp>
      <xdr:nvSpPr>
        <xdr:cNvPr id="2590" name="テキスト ボックス 621"/>
        <xdr:cNvSpPr/>
      </xdr:nvSpPr>
      <xdr:spPr>
        <a:xfrm>
          <a:off x="10869480" y="1319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90</xdr:col>
      <xdr:colOff>2880</xdr:colOff>
      <xdr:row>75</xdr:row>
      <xdr:rowOff>131400</xdr:rowOff>
    </xdr:to>
    <xdr:sp>
      <xdr:nvSpPr>
        <xdr:cNvPr id="2591" name="直線コネクタ 622"/>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10080</xdr:rowOff>
    </xdr:from>
    <xdr:to>
      <xdr:col>65</xdr:col>
      <xdr:colOff>107640</xdr:colOff>
      <xdr:row>76</xdr:row>
      <xdr:rowOff>56160</xdr:rowOff>
    </xdr:to>
    <xdr:sp>
      <xdr:nvSpPr>
        <xdr:cNvPr id="2592" name="テキスト ボックス 623"/>
        <xdr:cNvSpPr/>
      </xdr:nvSpPr>
      <xdr:spPr>
        <a:xfrm>
          <a:off x="10869480" y="12868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90</xdr:col>
      <xdr:colOff>2880</xdr:colOff>
      <xdr:row>73</xdr:row>
      <xdr:rowOff>147600</xdr:rowOff>
    </xdr:to>
    <xdr:sp>
      <xdr:nvSpPr>
        <xdr:cNvPr id="2593" name="直線コネクタ 624"/>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73</xdr:row>
      <xdr:rowOff>26280</xdr:rowOff>
    </xdr:from>
    <xdr:to>
      <xdr:col>65</xdr:col>
      <xdr:colOff>107640</xdr:colOff>
      <xdr:row>74</xdr:row>
      <xdr:rowOff>72720</xdr:rowOff>
    </xdr:to>
    <xdr:sp>
      <xdr:nvSpPr>
        <xdr:cNvPr id="2594" name="テキスト ボックス 625"/>
        <xdr:cNvSpPr/>
      </xdr:nvSpPr>
      <xdr:spPr>
        <a:xfrm>
          <a:off x="10869480" y="1254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90</xdr:col>
      <xdr:colOff>2880</xdr:colOff>
      <xdr:row>71</xdr:row>
      <xdr:rowOff>164160</xdr:rowOff>
    </xdr:to>
    <xdr:sp>
      <xdr:nvSpPr>
        <xdr:cNvPr id="2595" name="直線コネクタ 626"/>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71</xdr:row>
      <xdr:rowOff>42480</xdr:rowOff>
    </xdr:from>
    <xdr:to>
      <xdr:col>65</xdr:col>
      <xdr:colOff>107640</xdr:colOff>
      <xdr:row>72</xdr:row>
      <xdr:rowOff>88560</xdr:rowOff>
    </xdr:to>
    <xdr:sp>
      <xdr:nvSpPr>
        <xdr:cNvPr id="2596" name="テキスト ボックス 627"/>
        <xdr:cNvSpPr/>
      </xdr:nvSpPr>
      <xdr:spPr>
        <a:xfrm>
          <a:off x="10869480" y="122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90</xdr:col>
      <xdr:colOff>2880</xdr:colOff>
      <xdr:row>70</xdr:row>
      <xdr:rowOff>9000</xdr:rowOff>
    </xdr:to>
    <xdr:sp>
      <xdr:nvSpPr>
        <xdr:cNvPr id="2597" name="直線コネクタ 628"/>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69</xdr:row>
      <xdr:rowOff>58680</xdr:rowOff>
    </xdr:from>
    <xdr:to>
      <xdr:col>65</xdr:col>
      <xdr:colOff>107640</xdr:colOff>
      <xdr:row>70</xdr:row>
      <xdr:rowOff>105120</xdr:rowOff>
    </xdr:to>
    <xdr:sp>
      <xdr:nvSpPr>
        <xdr:cNvPr id="2598" name="テキスト ボックス 629"/>
        <xdr:cNvSpPr/>
      </xdr:nvSpPr>
      <xdr:spPr>
        <a:xfrm>
          <a:off x="10869480" y="1188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599" name="直線コネクタ 630"/>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2600" name="テキスト ボックス 631"/>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01" name="災害復旧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24120</xdr:rowOff>
    </xdr:from>
    <xdr:to>
      <xdr:col>85</xdr:col>
      <xdr:colOff>126360</xdr:colOff>
      <xdr:row>79</xdr:row>
      <xdr:rowOff>98640</xdr:rowOff>
    </xdr:to>
    <xdr:sp>
      <xdr:nvSpPr>
        <xdr:cNvPr id="2602" name="直線コネクタ 633"/>
        <xdr:cNvSpPr/>
      </xdr:nvSpPr>
      <xdr:spPr>
        <a:xfrm flipV="1">
          <a:off x="14967720" y="12196800"/>
          <a:ext cx="1440" cy="1446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123120</xdr:rowOff>
    </xdr:from>
    <xdr:to>
      <xdr:col>87</xdr:col>
      <xdr:colOff>74880</xdr:colOff>
      <xdr:row>80</xdr:row>
      <xdr:rowOff>169200</xdr:rowOff>
    </xdr:to>
    <xdr:sp>
      <xdr:nvSpPr>
        <xdr:cNvPr id="2603" name="災害復旧費最小値テキスト"/>
        <xdr:cNvSpPr/>
      </xdr:nvSpPr>
      <xdr:spPr>
        <a:xfrm>
          <a:off x="15022440" y="13667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98640</xdr:rowOff>
    </xdr:from>
    <xdr:to>
      <xdr:col>86</xdr:col>
      <xdr:colOff>25200</xdr:colOff>
      <xdr:row>79</xdr:row>
      <xdr:rowOff>98640</xdr:rowOff>
    </xdr:to>
    <xdr:sp>
      <xdr:nvSpPr>
        <xdr:cNvPr id="2604" name="直線コネクタ 635"/>
        <xdr:cNvSpPr/>
      </xdr:nvSpPr>
      <xdr:spPr>
        <a:xfrm>
          <a:off x="14880600" y="13642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69</xdr:row>
      <xdr:rowOff>163080</xdr:rowOff>
    </xdr:from>
    <xdr:to>
      <xdr:col>89</xdr:col>
      <xdr:colOff>72720</xdr:colOff>
      <xdr:row>71</xdr:row>
      <xdr:rowOff>38160</xdr:rowOff>
    </xdr:to>
    <xdr:sp>
      <xdr:nvSpPr>
        <xdr:cNvPr id="2605" name="災害復旧費最大値テキスト"/>
        <xdr:cNvSpPr/>
      </xdr:nvSpPr>
      <xdr:spPr>
        <a:xfrm>
          <a:off x="15025680" y="1199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442,784</a:t>
          </a:r>
          <a:endParaRPr b="0" lang="en-US" sz="1000" spc="-1" strike="noStrike">
            <a:latin typeface="Times New Roman"/>
          </a:endParaRPr>
        </a:p>
      </xdr:txBody>
    </xdr:sp>
    <xdr:clientData/>
  </xdr:twoCellAnchor>
  <xdr:twoCellAnchor editAs="twoCell">
    <xdr:from>
      <xdr:col>85</xdr:col>
      <xdr:colOff>37800</xdr:colOff>
      <xdr:row>71</xdr:row>
      <xdr:rowOff>24120</xdr:rowOff>
    </xdr:from>
    <xdr:to>
      <xdr:col>86</xdr:col>
      <xdr:colOff>25200</xdr:colOff>
      <xdr:row>71</xdr:row>
      <xdr:rowOff>24120</xdr:rowOff>
    </xdr:to>
    <xdr:sp>
      <xdr:nvSpPr>
        <xdr:cNvPr id="2606" name="直線コネクタ 637"/>
        <xdr:cNvSpPr/>
      </xdr:nvSpPr>
      <xdr:spPr>
        <a:xfrm>
          <a:off x="14880600" y="12196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98640</xdr:rowOff>
    </xdr:from>
    <xdr:to>
      <xdr:col>85</xdr:col>
      <xdr:colOff>126720</xdr:colOff>
      <xdr:row>79</xdr:row>
      <xdr:rowOff>98640</xdr:rowOff>
    </xdr:to>
    <xdr:sp>
      <xdr:nvSpPr>
        <xdr:cNvPr id="2607" name="直線コネクタ 638"/>
        <xdr:cNvSpPr/>
      </xdr:nvSpPr>
      <xdr:spPr>
        <a:xfrm>
          <a:off x="14195160" y="1364292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77</xdr:row>
      <xdr:rowOff>137520</xdr:rowOff>
    </xdr:from>
    <xdr:to>
      <xdr:col>89</xdr:col>
      <xdr:colOff>8280</xdr:colOff>
      <xdr:row>79</xdr:row>
      <xdr:rowOff>12600</xdr:rowOff>
    </xdr:to>
    <xdr:sp>
      <xdr:nvSpPr>
        <xdr:cNvPr id="2608" name="災害復旧費平均値テキスト"/>
        <xdr:cNvSpPr/>
      </xdr:nvSpPr>
      <xdr:spPr>
        <a:xfrm>
          <a:off x="15024960" y="1333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38,430</a:t>
          </a:r>
          <a:endParaRPr b="0" lang="en-US" sz="1000" spc="-1" strike="noStrike">
            <a:latin typeface="Times New Roman"/>
          </a:endParaRPr>
        </a:p>
      </xdr:txBody>
    </xdr:sp>
    <xdr:clientData/>
  </xdr:twoCellAnchor>
  <xdr:twoCellAnchor editAs="twoCell">
    <xdr:from>
      <xdr:col>85</xdr:col>
      <xdr:colOff>76320</xdr:colOff>
      <xdr:row>78</xdr:row>
      <xdr:rowOff>93960</xdr:rowOff>
    </xdr:from>
    <xdr:to>
      <xdr:col>86</xdr:col>
      <xdr:colOff>2880</xdr:colOff>
      <xdr:row>79</xdr:row>
      <xdr:rowOff>23760</xdr:rowOff>
    </xdr:to>
    <xdr:sp>
      <xdr:nvSpPr>
        <xdr:cNvPr id="2609" name="フローチャート: 判断 640"/>
        <xdr:cNvSpPr/>
      </xdr:nvSpPr>
      <xdr:spPr>
        <a:xfrm>
          <a:off x="14919120" y="13466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92160</xdr:rowOff>
    </xdr:from>
    <xdr:to>
      <xdr:col>81</xdr:col>
      <xdr:colOff>50760</xdr:colOff>
      <xdr:row>79</xdr:row>
      <xdr:rowOff>98640</xdr:rowOff>
    </xdr:to>
    <xdr:sp>
      <xdr:nvSpPr>
        <xdr:cNvPr id="2610" name="直線コネクタ 641"/>
        <xdr:cNvSpPr/>
      </xdr:nvSpPr>
      <xdr:spPr>
        <a:xfrm>
          <a:off x="13385520" y="13636440"/>
          <a:ext cx="809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112320</xdr:rowOff>
    </xdr:from>
    <xdr:to>
      <xdr:col>81</xdr:col>
      <xdr:colOff>101160</xdr:colOff>
      <xdr:row>79</xdr:row>
      <xdr:rowOff>42120</xdr:rowOff>
    </xdr:to>
    <xdr:sp>
      <xdr:nvSpPr>
        <xdr:cNvPr id="2611" name="フローチャート: 判断 642"/>
        <xdr:cNvSpPr/>
      </xdr:nvSpPr>
      <xdr:spPr>
        <a:xfrm>
          <a:off x="14144400" y="1348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77</xdr:row>
      <xdr:rowOff>79560</xdr:rowOff>
    </xdr:from>
    <xdr:to>
      <xdr:col>82</xdr:col>
      <xdr:colOff>169920</xdr:colOff>
      <xdr:row>78</xdr:row>
      <xdr:rowOff>126000</xdr:rowOff>
    </xdr:to>
    <xdr:sp>
      <xdr:nvSpPr>
        <xdr:cNvPr id="2612" name="テキスト ボックス 643"/>
        <xdr:cNvSpPr/>
      </xdr:nvSpPr>
      <xdr:spPr>
        <a:xfrm>
          <a:off x="13964040" y="13281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32,814</a:t>
          </a:r>
          <a:endParaRPr b="0" lang="en-US" sz="1000" spc="-1" strike="noStrike">
            <a:latin typeface="Times New Roman"/>
          </a:endParaRPr>
        </a:p>
      </xdr:txBody>
    </xdr:sp>
    <xdr:clientData/>
  </xdr:twoCellAnchor>
  <xdr:twoCellAnchor editAs="twoCell">
    <xdr:from>
      <xdr:col>72</xdr:col>
      <xdr:colOff>2520</xdr:colOff>
      <xdr:row>79</xdr:row>
      <xdr:rowOff>92160</xdr:rowOff>
    </xdr:from>
    <xdr:to>
      <xdr:col>76</xdr:col>
      <xdr:colOff>114120</xdr:colOff>
      <xdr:row>79</xdr:row>
      <xdr:rowOff>98640</xdr:rowOff>
    </xdr:to>
    <xdr:sp>
      <xdr:nvSpPr>
        <xdr:cNvPr id="2613" name="直線コネクタ 644"/>
        <xdr:cNvSpPr/>
      </xdr:nvSpPr>
      <xdr:spPr>
        <a:xfrm flipV="1">
          <a:off x="12575520" y="13636440"/>
          <a:ext cx="81000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113400</xdr:rowOff>
    </xdr:from>
    <xdr:to>
      <xdr:col>76</xdr:col>
      <xdr:colOff>164520</xdr:colOff>
      <xdr:row>79</xdr:row>
      <xdr:rowOff>43200</xdr:rowOff>
    </xdr:to>
    <xdr:sp>
      <xdr:nvSpPr>
        <xdr:cNvPr id="2614" name="フローチャート: 判断 645"/>
        <xdr:cNvSpPr/>
      </xdr:nvSpPr>
      <xdr:spPr>
        <a:xfrm>
          <a:off x="13334760" y="1348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80640</xdr:rowOff>
    </xdr:from>
    <xdr:to>
      <xdr:col>78</xdr:col>
      <xdr:colOff>42840</xdr:colOff>
      <xdr:row>78</xdr:row>
      <xdr:rowOff>127080</xdr:rowOff>
    </xdr:to>
    <xdr:sp>
      <xdr:nvSpPr>
        <xdr:cNvPr id="2615" name="テキスト ボックス 646"/>
        <xdr:cNvSpPr/>
      </xdr:nvSpPr>
      <xdr:spPr>
        <a:xfrm>
          <a:off x="13138560" y="1328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32,493</a:t>
          </a:r>
          <a:endParaRPr b="0" lang="en-US" sz="1000" spc="-1" strike="noStrike">
            <a:latin typeface="Times New Roman"/>
          </a:endParaRPr>
        </a:p>
      </xdr:txBody>
    </xdr:sp>
    <xdr:clientData/>
  </xdr:twoCellAnchor>
  <xdr:twoCellAnchor editAs="twoCell">
    <xdr:from>
      <xdr:col>67</xdr:col>
      <xdr:colOff>50760</xdr:colOff>
      <xdr:row>79</xdr:row>
      <xdr:rowOff>45360</xdr:rowOff>
    </xdr:from>
    <xdr:to>
      <xdr:col>72</xdr:col>
      <xdr:colOff>2520</xdr:colOff>
      <xdr:row>79</xdr:row>
      <xdr:rowOff>98640</xdr:rowOff>
    </xdr:to>
    <xdr:sp>
      <xdr:nvSpPr>
        <xdr:cNvPr id="2616" name="直線コネクタ 647"/>
        <xdr:cNvSpPr/>
      </xdr:nvSpPr>
      <xdr:spPr>
        <a:xfrm>
          <a:off x="11750400" y="13589640"/>
          <a:ext cx="82512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115920</xdr:rowOff>
    </xdr:from>
    <xdr:to>
      <xdr:col>72</xdr:col>
      <xdr:colOff>37800</xdr:colOff>
      <xdr:row>79</xdr:row>
      <xdr:rowOff>45720</xdr:rowOff>
    </xdr:to>
    <xdr:sp>
      <xdr:nvSpPr>
        <xdr:cNvPr id="2617" name="フローチャート: 判断 648"/>
        <xdr:cNvSpPr/>
      </xdr:nvSpPr>
      <xdr:spPr>
        <a:xfrm>
          <a:off x="12525120" y="134888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77</xdr:row>
      <xdr:rowOff>83160</xdr:rowOff>
    </xdr:from>
    <xdr:to>
      <xdr:col>73</xdr:col>
      <xdr:colOff>106200</xdr:colOff>
      <xdr:row>78</xdr:row>
      <xdr:rowOff>129600</xdr:rowOff>
    </xdr:to>
    <xdr:sp>
      <xdr:nvSpPr>
        <xdr:cNvPr id="2618" name="テキスト ボックス 649"/>
        <xdr:cNvSpPr/>
      </xdr:nvSpPr>
      <xdr:spPr>
        <a:xfrm>
          <a:off x="12328920" y="1328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31,690</a:t>
          </a:r>
          <a:endParaRPr b="0" lang="en-US" sz="1000" spc="-1" strike="noStrike">
            <a:latin typeface="Times New Roman"/>
          </a:endParaRPr>
        </a:p>
      </xdr:txBody>
    </xdr:sp>
    <xdr:clientData/>
  </xdr:twoCellAnchor>
  <xdr:twoCellAnchor editAs="twoCell">
    <xdr:from>
      <xdr:col>67</xdr:col>
      <xdr:colOff>0</xdr:colOff>
      <xdr:row>79</xdr:row>
      <xdr:rowOff>2160</xdr:rowOff>
    </xdr:from>
    <xdr:to>
      <xdr:col>67</xdr:col>
      <xdr:colOff>101160</xdr:colOff>
      <xdr:row>79</xdr:row>
      <xdr:rowOff>103320</xdr:rowOff>
    </xdr:to>
    <xdr:sp>
      <xdr:nvSpPr>
        <xdr:cNvPr id="2619" name="フローチャート: 判断 650"/>
        <xdr:cNvSpPr/>
      </xdr:nvSpPr>
      <xdr:spPr>
        <a:xfrm>
          <a:off x="11699640" y="1354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79</xdr:row>
      <xdr:rowOff>115560</xdr:rowOff>
    </xdr:from>
    <xdr:to>
      <xdr:col>68</xdr:col>
      <xdr:colOff>169920</xdr:colOff>
      <xdr:row>80</xdr:row>
      <xdr:rowOff>161640</xdr:rowOff>
    </xdr:to>
    <xdr:sp>
      <xdr:nvSpPr>
        <xdr:cNvPr id="2620" name="テキスト ボックス 651"/>
        <xdr:cNvSpPr/>
      </xdr:nvSpPr>
      <xdr:spPr>
        <a:xfrm>
          <a:off x="11519280" y="13659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14,052</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621" name="テキスト ボックス 652"/>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2622" name="テキスト ボックス 653"/>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623" name="テキスト ボックス 654"/>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2624" name="テキスト ボックス 655"/>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2625" name="テキスト ボックス 656"/>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79</xdr:row>
      <xdr:rowOff>48240</xdr:rowOff>
    </xdr:from>
    <xdr:to>
      <xdr:col>86</xdr:col>
      <xdr:colOff>2880</xdr:colOff>
      <xdr:row>79</xdr:row>
      <xdr:rowOff>149400</xdr:rowOff>
    </xdr:to>
    <xdr:sp>
      <xdr:nvSpPr>
        <xdr:cNvPr id="2626" name="楕円 657"/>
        <xdr:cNvSpPr/>
      </xdr:nvSpPr>
      <xdr:spPr>
        <a:xfrm>
          <a:off x="14919120" y="13592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78</xdr:row>
      <xdr:rowOff>154800</xdr:rowOff>
    </xdr:from>
    <xdr:to>
      <xdr:col>87</xdr:col>
      <xdr:colOff>74880</xdr:colOff>
      <xdr:row>80</xdr:row>
      <xdr:rowOff>29520</xdr:rowOff>
    </xdr:to>
    <xdr:sp>
      <xdr:nvSpPr>
        <xdr:cNvPr id="2627" name="災害復旧費該当値テキスト"/>
        <xdr:cNvSpPr/>
      </xdr:nvSpPr>
      <xdr:spPr>
        <a:xfrm>
          <a:off x="15022440" y="135277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81</xdr:col>
      <xdr:colOff>0</xdr:colOff>
      <xdr:row>79</xdr:row>
      <xdr:rowOff>48240</xdr:rowOff>
    </xdr:from>
    <xdr:to>
      <xdr:col>81</xdr:col>
      <xdr:colOff>101160</xdr:colOff>
      <xdr:row>79</xdr:row>
      <xdr:rowOff>149400</xdr:rowOff>
    </xdr:to>
    <xdr:sp>
      <xdr:nvSpPr>
        <xdr:cNvPr id="2628" name="楕円 659"/>
        <xdr:cNvSpPr/>
      </xdr:nvSpPr>
      <xdr:spPr>
        <a:xfrm>
          <a:off x="14144400" y="13592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79</xdr:row>
      <xdr:rowOff>161280</xdr:rowOff>
    </xdr:from>
    <xdr:to>
      <xdr:col>82</xdr:col>
      <xdr:colOff>14040</xdr:colOff>
      <xdr:row>81</xdr:row>
      <xdr:rowOff>36000</xdr:rowOff>
    </xdr:to>
    <xdr:sp>
      <xdr:nvSpPr>
        <xdr:cNvPr id="2629" name="テキスト ボックス 660"/>
        <xdr:cNvSpPr/>
      </xdr:nvSpPr>
      <xdr:spPr>
        <a:xfrm>
          <a:off x="14088240" y="13705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76</xdr:col>
      <xdr:colOff>63360</xdr:colOff>
      <xdr:row>79</xdr:row>
      <xdr:rowOff>41400</xdr:rowOff>
    </xdr:from>
    <xdr:to>
      <xdr:col>76</xdr:col>
      <xdr:colOff>164520</xdr:colOff>
      <xdr:row>79</xdr:row>
      <xdr:rowOff>142560</xdr:rowOff>
    </xdr:to>
    <xdr:sp>
      <xdr:nvSpPr>
        <xdr:cNvPr id="2630" name="楕円 661"/>
        <xdr:cNvSpPr/>
      </xdr:nvSpPr>
      <xdr:spPr>
        <a:xfrm>
          <a:off x="13334760" y="13585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79</xdr:row>
      <xdr:rowOff>154800</xdr:rowOff>
    </xdr:from>
    <xdr:to>
      <xdr:col>78</xdr:col>
      <xdr:colOff>11160</xdr:colOff>
      <xdr:row>81</xdr:row>
      <xdr:rowOff>29520</xdr:rowOff>
    </xdr:to>
    <xdr:sp>
      <xdr:nvSpPr>
        <xdr:cNvPr id="2631" name="テキスト ボックス 662"/>
        <xdr:cNvSpPr/>
      </xdr:nvSpPr>
      <xdr:spPr>
        <a:xfrm>
          <a:off x="13170600" y="13699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2,015</a:t>
          </a:r>
          <a:endParaRPr b="0" lang="en-US" sz="1000" spc="-1" strike="noStrike">
            <a:latin typeface="Times New Roman"/>
          </a:endParaRPr>
        </a:p>
      </xdr:txBody>
    </xdr:sp>
    <xdr:clientData/>
  </xdr:twoCellAnchor>
  <xdr:twoCellAnchor editAs="twoCell">
    <xdr:from>
      <xdr:col>71</xdr:col>
      <xdr:colOff>127080</xdr:colOff>
      <xdr:row>79</xdr:row>
      <xdr:rowOff>48240</xdr:rowOff>
    </xdr:from>
    <xdr:to>
      <xdr:col>72</xdr:col>
      <xdr:colOff>37800</xdr:colOff>
      <xdr:row>79</xdr:row>
      <xdr:rowOff>149400</xdr:rowOff>
    </xdr:to>
    <xdr:sp>
      <xdr:nvSpPr>
        <xdr:cNvPr id="2632" name="楕円 663"/>
        <xdr:cNvSpPr/>
      </xdr:nvSpPr>
      <xdr:spPr>
        <a:xfrm>
          <a:off x="12525120" y="135925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79</xdr:row>
      <xdr:rowOff>161280</xdr:rowOff>
    </xdr:from>
    <xdr:to>
      <xdr:col>72</xdr:col>
      <xdr:colOff>124920</xdr:colOff>
      <xdr:row>81</xdr:row>
      <xdr:rowOff>36000</xdr:rowOff>
    </xdr:to>
    <xdr:sp>
      <xdr:nvSpPr>
        <xdr:cNvPr id="2633" name="テキスト ボックス 664"/>
        <xdr:cNvSpPr/>
      </xdr:nvSpPr>
      <xdr:spPr>
        <a:xfrm>
          <a:off x="12453120" y="13705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67</xdr:col>
      <xdr:colOff>0</xdr:colOff>
      <xdr:row>78</xdr:row>
      <xdr:rowOff>166320</xdr:rowOff>
    </xdr:from>
    <xdr:to>
      <xdr:col>67</xdr:col>
      <xdr:colOff>101160</xdr:colOff>
      <xdr:row>79</xdr:row>
      <xdr:rowOff>96120</xdr:rowOff>
    </xdr:to>
    <xdr:sp>
      <xdr:nvSpPr>
        <xdr:cNvPr id="2634" name="楕円 665"/>
        <xdr:cNvSpPr/>
      </xdr:nvSpPr>
      <xdr:spPr>
        <a:xfrm>
          <a:off x="11699640" y="13539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77</xdr:row>
      <xdr:rowOff>133560</xdr:rowOff>
    </xdr:from>
    <xdr:to>
      <xdr:col>68</xdr:col>
      <xdr:colOff>169920</xdr:colOff>
      <xdr:row>79</xdr:row>
      <xdr:rowOff>8640</xdr:rowOff>
    </xdr:to>
    <xdr:sp>
      <xdr:nvSpPr>
        <xdr:cNvPr id="2635" name="テキスト ボックス 666"/>
        <xdr:cNvSpPr/>
      </xdr:nvSpPr>
      <xdr:spPr>
        <a:xfrm>
          <a:off x="11519280" y="1333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16,332</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36" name="正方形/長方形 667"/>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37" name="正方形/長方形 668"/>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38" name="正方形/長方形 669"/>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18/45</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39" name="正方形/長方形 670"/>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40" name="正方形/長方形 671"/>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44,200</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41" name="正方形/長方形 672"/>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42" name="正方形/長方形 673"/>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67,878</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43" name="正方形/長方形 674"/>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44" name="テキスト ボックス 675"/>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45" name="直線コネクタ 676"/>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2646" name="直線コネクタ 677"/>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2647" name="テキスト ボックス 678"/>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2648" name="直線コネクタ 679"/>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107640</xdr:colOff>
      <xdr:row>96</xdr:row>
      <xdr:rowOff>121320</xdr:rowOff>
    </xdr:to>
    <xdr:sp>
      <xdr:nvSpPr>
        <xdr:cNvPr id="2649" name="テキスト ボックス 680"/>
        <xdr:cNvSpPr/>
      </xdr:nvSpPr>
      <xdr:spPr>
        <a:xfrm>
          <a:off x="1086948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2650" name="直線コネクタ 681"/>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107640</xdr:colOff>
      <xdr:row>94</xdr:row>
      <xdr:rowOff>7200</xdr:rowOff>
    </xdr:to>
    <xdr:sp>
      <xdr:nvSpPr>
        <xdr:cNvPr id="2651" name="テキスト ボックス 682"/>
        <xdr:cNvSpPr/>
      </xdr:nvSpPr>
      <xdr:spPr>
        <a:xfrm>
          <a:off x="1086948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2652" name="直線コネクタ 683"/>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18000</xdr:rowOff>
    </xdr:from>
    <xdr:to>
      <xdr:col>65</xdr:col>
      <xdr:colOff>107640</xdr:colOff>
      <xdr:row>91</xdr:row>
      <xdr:rowOff>64440</xdr:rowOff>
    </xdr:to>
    <xdr:sp>
      <xdr:nvSpPr>
        <xdr:cNvPr id="2653" name="テキスト ボックス 684"/>
        <xdr:cNvSpPr/>
      </xdr:nvSpPr>
      <xdr:spPr>
        <a:xfrm>
          <a:off x="1086948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54" name="直線コネクタ 685"/>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2655" name="テキスト ボックス 686"/>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56" name="公債費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26280</xdr:rowOff>
    </xdr:from>
    <xdr:to>
      <xdr:col>85</xdr:col>
      <xdr:colOff>126360</xdr:colOff>
      <xdr:row>98</xdr:row>
      <xdr:rowOff>137880</xdr:rowOff>
    </xdr:to>
    <xdr:sp>
      <xdr:nvSpPr>
        <xdr:cNvPr id="2657" name="直線コネクタ 688"/>
        <xdr:cNvSpPr/>
      </xdr:nvSpPr>
      <xdr:spPr>
        <a:xfrm flipV="1">
          <a:off x="14967720" y="15627960"/>
          <a:ext cx="1440" cy="1311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162360</xdr:rowOff>
    </xdr:from>
    <xdr:to>
      <xdr:col>88</xdr:col>
      <xdr:colOff>28800</xdr:colOff>
      <xdr:row>100</xdr:row>
      <xdr:rowOff>37080</xdr:rowOff>
    </xdr:to>
    <xdr:sp>
      <xdr:nvSpPr>
        <xdr:cNvPr id="2658" name="公債費最小値テキスト"/>
        <xdr:cNvSpPr/>
      </xdr:nvSpPr>
      <xdr:spPr>
        <a:xfrm>
          <a:off x="15023880" y="16964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85</xdr:col>
      <xdr:colOff>37800</xdr:colOff>
      <xdr:row>98</xdr:row>
      <xdr:rowOff>137880</xdr:rowOff>
    </xdr:from>
    <xdr:to>
      <xdr:col>86</xdr:col>
      <xdr:colOff>25200</xdr:colOff>
      <xdr:row>98</xdr:row>
      <xdr:rowOff>137880</xdr:rowOff>
    </xdr:to>
    <xdr:sp>
      <xdr:nvSpPr>
        <xdr:cNvPr id="2659" name="直線コネクタ 690"/>
        <xdr:cNvSpPr/>
      </xdr:nvSpPr>
      <xdr:spPr>
        <a:xfrm>
          <a:off x="14880600" y="16939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89</xdr:row>
      <xdr:rowOff>165240</xdr:rowOff>
    </xdr:from>
    <xdr:to>
      <xdr:col>89</xdr:col>
      <xdr:colOff>72720</xdr:colOff>
      <xdr:row>91</xdr:row>
      <xdr:rowOff>40320</xdr:rowOff>
    </xdr:to>
    <xdr:sp>
      <xdr:nvSpPr>
        <xdr:cNvPr id="2660" name="公債費最大値テキスト"/>
        <xdr:cNvSpPr/>
      </xdr:nvSpPr>
      <xdr:spPr>
        <a:xfrm>
          <a:off x="15025680" y="15424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574,526</a:t>
          </a:r>
          <a:endParaRPr b="0" lang="en-US" sz="1000" spc="-1" strike="noStrike">
            <a:latin typeface="Times New Roman"/>
          </a:endParaRPr>
        </a:p>
      </xdr:txBody>
    </xdr:sp>
    <xdr:clientData/>
  </xdr:twoCellAnchor>
  <xdr:twoCellAnchor editAs="twoCell">
    <xdr:from>
      <xdr:col>85</xdr:col>
      <xdr:colOff>37800</xdr:colOff>
      <xdr:row>91</xdr:row>
      <xdr:rowOff>26280</xdr:rowOff>
    </xdr:from>
    <xdr:to>
      <xdr:col>86</xdr:col>
      <xdr:colOff>25200</xdr:colOff>
      <xdr:row>91</xdr:row>
      <xdr:rowOff>26280</xdr:rowOff>
    </xdr:to>
    <xdr:sp>
      <xdr:nvSpPr>
        <xdr:cNvPr id="2661" name="直線コネクタ 692"/>
        <xdr:cNvSpPr/>
      </xdr:nvSpPr>
      <xdr:spPr>
        <a:xfrm>
          <a:off x="14880600" y="15627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58680</xdr:rowOff>
    </xdr:from>
    <xdr:to>
      <xdr:col>85</xdr:col>
      <xdr:colOff>126720</xdr:colOff>
      <xdr:row>96</xdr:row>
      <xdr:rowOff>87480</xdr:rowOff>
    </xdr:to>
    <xdr:sp>
      <xdr:nvSpPr>
        <xdr:cNvPr id="2662" name="直線コネクタ 693"/>
        <xdr:cNvSpPr/>
      </xdr:nvSpPr>
      <xdr:spPr>
        <a:xfrm flipV="1">
          <a:off x="14195160" y="16517880"/>
          <a:ext cx="77436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96</xdr:row>
      <xdr:rowOff>81000</xdr:rowOff>
    </xdr:from>
    <xdr:to>
      <xdr:col>89</xdr:col>
      <xdr:colOff>72720</xdr:colOff>
      <xdr:row>97</xdr:row>
      <xdr:rowOff>127440</xdr:rowOff>
    </xdr:to>
    <xdr:sp>
      <xdr:nvSpPr>
        <xdr:cNvPr id="2663" name="公債費平均値テキスト"/>
        <xdr:cNvSpPr/>
      </xdr:nvSpPr>
      <xdr:spPr>
        <a:xfrm>
          <a:off x="15025680" y="16540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152,939</a:t>
          </a:r>
          <a:endParaRPr b="0" lang="en-US" sz="1000" spc="-1" strike="noStrike">
            <a:latin typeface="Times New Roman"/>
          </a:endParaRPr>
        </a:p>
      </xdr:txBody>
    </xdr:sp>
    <xdr:clientData/>
  </xdr:twoCellAnchor>
  <xdr:twoCellAnchor editAs="twoCell">
    <xdr:from>
      <xdr:col>85</xdr:col>
      <xdr:colOff>76320</xdr:colOff>
      <xdr:row>96</xdr:row>
      <xdr:rowOff>82080</xdr:rowOff>
    </xdr:from>
    <xdr:to>
      <xdr:col>86</xdr:col>
      <xdr:colOff>2880</xdr:colOff>
      <xdr:row>97</xdr:row>
      <xdr:rowOff>11880</xdr:rowOff>
    </xdr:to>
    <xdr:sp>
      <xdr:nvSpPr>
        <xdr:cNvPr id="2664" name="フローチャート: 判断 695"/>
        <xdr:cNvSpPr/>
      </xdr:nvSpPr>
      <xdr:spPr>
        <a:xfrm>
          <a:off x="14919120" y="1654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87480</xdr:rowOff>
    </xdr:from>
    <xdr:to>
      <xdr:col>81</xdr:col>
      <xdr:colOff>50760</xdr:colOff>
      <xdr:row>96</xdr:row>
      <xdr:rowOff>104040</xdr:rowOff>
    </xdr:to>
    <xdr:sp>
      <xdr:nvSpPr>
        <xdr:cNvPr id="2665" name="直線コネクタ 696"/>
        <xdr:cNvSpPr/>
      </xdr:nvSpPr>
      <xdr:spPr>
        <a:xfrm flipV="1">
          <a:off x="13385520" y="16546680"/>
          <a:ext cx="8096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139680</xdr:rowOff>
    </xdr:from>
    <xdr:to>
      <xdr:col>81</xdr:col>
      <xdr:colOff>101160</xdr:colOff>
      <xdr:row>97</xdr:row>
      <xdr:rowOff>69480</xdr:rowOff>
    </xdr:to>
    <xdr:sp>
      <xdr:nvSpPr>
        <xdr:cNvPr id="2666" name="フローチャート: 判断 697"/>
        <xdr:cNvSpPr/>
      </xdr:nvSpPr>
      <xdr:spPr>
        <a:xfrm>
          <a:off x="14144400" y="1659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97</xdr:row>
      <xdr:rowOff>81360</xdr:rowOff>
    </xdr:from>
    <xdr:to>
      <xdr:col>83</xdr:col>
      <xdr:colOff>27360</xdr:colOff>
      <xdr:row>98</xdr:row>
      <xdr:rowOff>127800</xdr:rowOff>
    </xdr:to>
    <xdr:sp>
      <xdr:nvSpPr>
        <xdr:cNvPr id="2667" name="テキスト ボックス 698"/>
        <xdr:cNvSpPr/>
      </xdr:nvSpPr>
      <xdr:spPr>
        <a:xfrm>
          <a:off x="13932360" y="1671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127,780</a:t>
          </a:r>
          <a:endParaRPr b="0" lang="en-US" sz="1000" spc="-1" strike="noStrike">
            <a:latin typeface="Times New Roman"/>
          </a:endParaRPr>
        </a:p>
      </xdr:txBody>
    </xdr:sp>
    <xdr:clientData/>
  </xdr:twoCellAnchor>
  <xdr:twoCellAnchor editAs="twoCell">
    <xdr:from>
      <xdr:col>72</xdr:col>
      <xdr:colOff>2520</xdr:colOff>
      <xdr:row>96</xdr:row>
      <xdr:rowOff>104040</xdr:rowOff>
    </xdr:from>
    <xdr:to>
      <xdr:col>76</xdr:col>
      <xdr:colOff>114120</xdr:colOff>
      <xdr:row>96</xdr:row>
      <xdr:rowOff>149400</xdr:rowOff>
    </xdr:to>
    <xdr:sp>
      <xdr:nvSpPr>
        <xdr:cNvPr id="2668" name="直線コネクタ 699"/>
        <xdr:cNvSpPr/>
      </xdr:nvSpPr>
      <xdr:spPr>
        <a:xfrm flipV="1">
          <a:off x="12575520" y="16563240"/>
          <a:ext cx="810000" cy="4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143640</xdr:rowOff>
    </xdr:from>
    <xdr:to>
      <xdr:col>76</xdr:col>
      <xdr:colOff>164520</xdr:colOff>
      <xdr:row>97</xdr:row>
      <xdr:rowOff>73440</xdr:rowOff>
    </xdr:to>
    <xdr:sp>
      <xdr:nvSpPr>
        <xdr:cNvPr id="2669" name="フローチャート: 判断 700"/>
        <xdr:cNvSpPr/>
      </xdr:nvSpPr>
      <xdr:spPr>
        <a:xfrm>
          <a:off x="13334760" y="1660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97</xdr:row>
      <xdr:rowOff>85680</xdr:rowOff>
    </xdr:from>
    <xdr:to>
      <xdr:col>78</xdr:col>
      <xdr:colOff>75240</xdr:colOff>
      <xdr:row>98</xdr:row>
      <xdr:rowOff>132120</xdr:rowOff>
    </xdr:to>
    <xdr:sp>
      <xdr:nvSpPr>
        <xdr:cNvPr id="2670" name="テキスト ボックス 701"/>
        <xdr:cNvSpPr/>
      </xdr:nvSpPr>
      <xdr:spPr>
        <a:xfrm>
          <a:off x="13107240" y="16716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125,989</a:t>
          </a:r>
          <a:endParaRPr b="0" lang="en-US" sz="1000" spc="-1" strike="noStrike">
            <a:latin typeface="Times New Roman"/>
          </a:endParaRPr>
        </a:p>
      </xdr:txBody>
    </xdr:sp>
    <xdr:clientData/>
  </xdr:twoCellAnchor>
  <xdr:twoCellAnchor editAs="twoCell">
    <xdr:from>
      <xdr:col>67</xdr:col>
      <xdr:colOff>50760</xdr:colOff>
      <xdr:row>96</xdr:row>
      <xdr:rowOff>149400</xdr:rowOff>
    </xdr:from>
    <xdr:to>
      <xdr:col>72</xdr:col>
      <xdr:colOff>2520</xdr:colOff>
      <xdr:row>96</xdr:row>
      <xdr:rowOff>169920</xdr:rowOff>
    </xdr:to>
    <xdr:sp>
      <xdr:nvSpPr>
        <xdr:cNvPr id="2671" name="直線コネクタ 702"/>
        <xdr:cNvSpPr/>
      </xdr:nvSpPr>
      <xdr:spPr>
        <a:xfrm flipV="1">
          <a:off x="11750400" y="1660860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150480</xdr:rowOff>
    </xdr:from>
    <xdr:to>
      <xdr:col>72</xdr:col>
      <xdr:colOff>37800</xdr:colOff>
      <xdr:row>97</xdr:row>
      <xdr:rowOff>80280</xdr:rowOff>
    </xdr:to>
    <xdr:sp>
      <xdr:nvSpPr>
        <xdr:cNvPr id="2672" name="フローチャート: 判断 703"/>
        <xdr:cNvSpPr/>
      </xdr:nvSpPr>
      <xdr:spPr>
        <a:xfrm>
          <a:off x="12525120" y="166096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97</xdr:row>
      <xdr:rowOff>92160</xdr:rowOff>
    </xdr:from>
    <xdr:to>
      <xdr:col>73</xdr:col>
      <xdr:colOff>138240</xdr:colOff>
      <xdr:row>98</xdr:row>
      <xdr:rowOff>138600</xdr:rowOff>
    </xdr:to>
    <xdr:sp>
      <xdr:nvSpPr>
        <xdr:cNvPr id="2673" name="テキスト ボックス 704"/>
        <xdr:cNvSpPr/>
      </xdr:nvSpPr>
      <xdr:spPr>
        <a:xfrm>
          <a:off x="12297240" y="1672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123,091</a:t>
          </a:r>
          <a:endParaRPr b="0" lang="en-US" sz="1000" spc="-1" strike="noStrike">
            <a:latin typeface="Times New Roman"/>
          </a:endParaRPr>
        </a:p>
      </xdr:txBody>
    </xdr:sp>
    <xdr:clientData/>
  </xdr:twoCellAnchor>
  <xdr:twoCellAnchor editAs="twoCell">
    <xdr:from>
      <xdr:col>67</xdr:col>
      <xdr:colOff>0</xdr:colOff>
      <xdr:row>96</xdr:row>
      <xdr:rowOff>169200</xdr:rowOff>
    </xdr:from>
    <xdr:to>
      <xdr:col>67</xdr:col>
      <xdr:colOff>101160</xdr:colOff>
      <xdr:row>97</xdr:row>
      <xdr:rowOff>99000</xdr:rowOff>
    </xdr:to>
    <xdr:sp>
      <xdr:nvSpPr>
        <xdr:cNvPr id="2674" name="フローチャート: 判断 705"/>
        <xdr:cNvSpPr/>
      </xdr:nvSpPr>
      <xdr:spPr>
        <a:xfrm>
          <a:off x="11699640" y="1662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97</xdr:row>
      <xdr:rowOff>111240</xdr:rowOff>
    </xdr:from>
    <xdr:to>
      <xdr:col>69</xdr:col>
      <xdr:colOff>27360</xdr:colOff>
      <xdr:row>98</xdr:row>
      <xdr:rowOff>157680</xdr:rowOff>
    </xdr:to>
    <xdr:sp>
      <xdr:nvSpPr>
        <xdr:cNvPr id="2675" name="テキスト ボックス 706"/>
        <xdr:cNvSpPr/>
      </xdr:nvSpPr>
      <xdr:spPr>
        <a:xfrm>
          <a:off x="11487600" y="16741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114,830</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676" name="テキスト ボックス 707"/>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2677" name="テキスト ボックス 708"/>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678" name="テキスト ボックス 709"/>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2679" name="テキスト ボックス 710"/>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2680" name="テキスト ボックス 711"/>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96</xdr:row>
      <xdr:rowOff>7920</xdr:rowOff>
    </xdr:from>
    <xdr:to>
      <xdr:col>86</xdr:col>
      <xdr:colOff>2880</xdr:colOff>
      <xdr:row>96</xdr:row>
      <xdr:rowOff>109080</xdr:rowOff>
    </xdr:to>
    <xdr:sp>
      <xdr:nvSpPr>
        <xdr:cNvPr id="2681" name="楕円 712"/>
        <xdr:cNvSpPr/>
      </xdr:nvSpPr>
      <xdr:spPr>
        <a:xfrm>
          <a:off x="14919120" y="16467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95</xdr:row>
      <xdr:rowOff>51480</xdr:rowOff>
    </xdr:from>
    <xdr:to>
      <xdr:col>89</xdr:col>
      <xdr:colOff>72720</xdr:colOff>
      <xdr:row>96</xdr:row>
      <xdr:rowOff>97560</xdr:rowOff>
    </xdr:to>
    <xdr:sp>
      <xdr:nvSpPr>
        <xdr:cNvPr id="2682" name="公債費該当値テキスト"/>
        <xdr:cNvSpPr/>
      </xdr:nvSpPr>
      <xdr:spPr>
        <a:xfrm>
          <a:off x="15025680" y="16338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185,354</a:t>
          </a:r>
          <a:endParaRPr b="0" lang="en-US" sz="1000" spc="-1" strike="noStrike">
            <a:latin typeface="Times New Roman"/>
          </a:endParaRPr>
        </a:p>
      </xdr:txBody>
    </xdr:sp>
    <xdr:clientData/>
  </xdr:twoCellAnchor>
  <xdr:twoCellAnchor editAs="twoCell">
    <xdr:from>
      <xdr:col>81</xdr:col>
      <xdr:colOff>0</xdr:colOff>
      <xdr:row>96</xdr:row>
      <xdr:rowOff>36720</xdr:rowOff>
    </xdr:from>
    <xdr:to>
      <xdr:col>81</xdr:col>
      <xdr:colOff>101160</xdr:colOff>
      <xdr:row>96</xdr:row>
      <xdr:rowOff>137880</xdr:rowOff>
    </xdr:to>
    <xdr:sp>
      <xdr:nvSpPr>
        <xdr:cNvPr id="2683" name="楕円 714"/>
        <xdr:cNvSpPr/>
      </xdr:nvSpPr>
      <xdr:spPr>
        <a:xfrm>
          <a:off x="14144400" y="1649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95</xdr:row>
      <xdr:rowOff>3960</xdr:rowOff>
    </xdr:from>
    <xdr:to>
      <xdr:col>83</xdr:col>
      <xdr:colOff>27360</xdr:colOff>
      <xdr:row>96</xdr:row>
      <xdr:rowOff>50040</xdr:rowOff>
    </xdr:to>
    <xdr:sp>
      <xdr:nvSpPr>
        <xdr:cNvPr id="2684" name="テキスト ボックス 715"/>
        <xdr:cNvSpPr/>
      </xdr:nvSpPr>
      <xdr:spPr>
        <a:xfrm>
          <a:off x="13932360" y="16291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172,804</a:t>
          </a:r>
          <a:endParaRPr b="0" lang="en-US" sz="1000" spc="-1" strike="noStrike">
            <a:latin typeface="Times New Roman"/>
          </a:endParaRPr>
        </a:p>
      </xdr:txBody>
    </xdr:sp>
    <xdr:clientData/>
  </xdr:twoCellAnchor>
  <xdr:twoCellAnchor editAs="twoCell">
    <xdr:from>
      <xdr:col>76</xdr:col>
      <xdr:colOff>63360</xdr:colOff>
      <xdr:row>96</xdr:row>
      <xdr:rowOff>53280</xdr:rowOff>
    </xdr:from>
    <xdr:to>
      <xdr:col>76</xdr:col>
      <xdr:colOff>164520</xdr:colOff>
      <xdr:row>96</xdr:row>
      <xdr:rowOff>154440</xdr:rowOff>
    </xdr:to>
    <xdr:sp>
      <xdr:nvSpPr>
        <xdr:cNvPr id="2685" name="楕円 716"/>
        <xdr:cNvSpPr/>
      </xdr:nvSpPr>
      <xdr:spPr>
        <a:xfrm>
          <a:off x="13334760" y="1651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95</xdr:row>
      <xdr:rowOff>20520</xdr:rowOff>
    </xdr:from>
    <xdr:to>
      <xdr:col>78</xdr:col>
      <xdr:colOff>75240</xdr:colOff>
      <xdr:row>96</xdr:row>
      <xdr:rowOff>66600</xdr:rowOff>
    </xdr:to>
    <xdr:sp>
      <xdr:nvSpPr>
        <xdr:cNvPr id="2686" name="テキスト ボックス 717"/>
        <xdr:cNvSpPr/>
      </xdr:nvSpPr>
      <xdr:spPr>
        <a:xfrm>
          <a:off x="13107240" y="16308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165,520</a:t>
          </a:r>
          <a:endParaRPr b="0" lang="en-US" sz="1000" spc="-1" strike="noStrike">
            <a:latin typeface="Times New Roman"/>
          </a:endParaRPr>
        </a:p>
      </xdr:txBody>
    </xdr:sp>
    <xdr:clientData/>
  </xdr:twoCellAnchor>
  <xdr:twoCellAnchor editAs="twoCell">
    <xdr:from>
      <xdr:col>71</xdr:col>
      <xdr:colOff>127080</xdr:colOff>
      <xdr:row>96</xdr:row>
      <xdr:rowOff>98640</xdr:rowOff>
    </xdr:from>
    <xdr:to>
      <xdr:col>72</xdr:col>
      <xdr:colOff>37800</xdr:colOff>
      <xdr:row>97</xdr:row>
      <xdr:rowOff>28440</xdr:rowOff>
    </xdr:to>
    <xdr:sp>
      <xdr:nvSpPr>
        <xdr:cNvPr id="2687" name="楕円 718"/>
        <xdr:cNvSpPr/>
      </xdr:nvSpPr>
      <xdr:spPr>
        <a:xfrm>
          <a:off x="12525120" y="165578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95</xdr:row>
      <xdr:rowOff>65880</xdr:rowOff>
    </xdr:from>
    <xdr:to>
      <xdr:col>73</xdr:col>
      <xdr:colOff>138240</xdr:colOff>
      <xdr:row>96</xdr:row>
      <xdr:rowOff>111960</xdr:rowOff>
    </xdr:to>
    <xdr:sp>
      <xdr:nvSpPr>
        <xdr:cNvPr id="2688" name="テキスト ボックス 719"/>
        <xdr:cNvSpPr/>
      </xdr:nvSpPr>
      <xdr:spPr>
        <a:xfrm>
          <a:off x="12297240" y="1635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145,689</a:t>
          </a:r>
          <a:endParaRPr b="0" lang="en-US" sz="1000" spc="-1" strike="noStrike">
            <a:latin typeface="Times New Roman"/>
          </a:endParaRPr>
        </a:p>
      </xdr:txBody>
    </xdr:sp>
    <xdr:clientData/>
  </xdr:twoCellAnchor>
  <xdr:twoCellAnchor editAs="twoCell">
    <xdr:from>
      <xdr:col>67</xdr:col>
      <xdr:colOff>0</xdr:colOff>
      <xdr:row>96</xdr:row>
      <xdr:rowOff>119520</xdr:rowOff>
    </xdr:from>
    <xdr:to>
      <xdr:col>67</xdr:col>
      <xdr:colOff>101160</xdr:colOff>
      <xdr:row>97</xdr:row>
      <xdr:rowOff>49320</xdr:rowOff>
    </xdr:to>
    <xdr:sp>
      <xdr:nvSpPr>
        <xdr:cNvPr id="2689" name="楕円 720"/>
        <xdr:cNvSpPr/>
      </xdr:nvSpPr>
      <xdr:spPr>
        <a:xfrm>
          <a:off x="11699640" y="16578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95</xdr:row>
      <xdr:rowOff>86400</xdr:rowOff>
    </xdr:from>
    <xdr:to>
      <xdr:col>69</xdr:col>
      <xdr:colOff>27360</xdr:colOff>
      <xdr:row>96</xdr:row>
      <xdr:rowOff>132480</xdr:rowOff>
    </xdr:to>
    <xdr:sp>
      <xdr:nvSpPr>
        <xdr:cNvPr id="2690" name="テキスト ボックス 721"/>
        <xdr:cNvSpPr/>
      </xdr:nvSpPr>
      <xdr:spPr>
        <a:xfrm>
          <a:off x="11487600" y="1637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136,681</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691" name="正方形/長方形 722"/>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692" name="正方形/長方形 723"/>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693" name="正方形/長方形 724"/>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4/45</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694" name="正方形/長方形 725"/>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695" name="正方形/長方形 726"/>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819</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696" name="正方形/長方形 727"/>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697" name="正方形/長方形 728"/>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1,498</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698" name="正方形/長方形 729"/>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2699" name="テキスト ボックス 730"/>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00" name="直線コネクタ 73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2701" name="直線コネクタ 732"/>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xdr:nvSpPr>
        <xdr:cNvPr id="2702" name="テキスト ボックス 733"/>
        <xdr:cNvSpPr/>
      </xdr:nvSpPr>
      <xdr:spPr>
        <a:xfrm>
          <a:off x="165484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2703" name="直線コネクタ 734"/>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56160</xdr:rowOff>
    </xdr:from>
    <xdr:to>
      <xdr:col>96</xdr:col>
      <xdr:colOff>44640</xdr:colOff>
      <xdr:row>37</xdr:row>
      <xdr:rowOff>102600</xdr:rowOff>
    </xdr:to>
    <xdr:sp>
      <xdr:nvSpPr>
        <xdr:cNvPr id="2704" name="テキスト ボックス 735"/>
        <xdr:cNvSpPr/>
      </xdr:nvSpPr>
      <xdr:spPr>
        <a:xfrm>
          <a:off x="1634724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2705" name="直線コネクタ 736"/>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18000</xdr:rowOff>
    </xdr:from>
    <xdr:to>
      <xdr:col>96</xdr:col>
      <xdr:colOff>44640</xdr:colOff>
      <xdr:row>35</xdr:row>
      <xdr:rowOff>64440</xdr:rowOff>
    </xdr:to>
    <xdr:sp>
      <xdr:nvSpPr>
        <xdr:cNvPr id="2706" name="テキスト ボックス 737"/>
        <xdr:cNvSpPr/>
      </xdr:nvSpPr>
      <xdr:spPr>
        <a:xfrm>
          <a:off x="1634724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2707" name="直線コネクタ 738"/>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44640</xdr:colOff>
      <xdr:row>33</xdr:row>
      <xdr:rowOff>25920</xdr:rowOff>
    </xdr:to>
    <xdr:sp>
      <xdr:nvSpPr>
        <xdr:cNvPr id="2708" name="テキスト ボックス 739"/>
        <xdr:cNvSpPr/>
      </xdr:nvSpPr>
      <xdr:spPr>
        <a:xfrm>
          <a:off x="1634724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2709" name="直線コネクタ 740"/>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29</xdr:row>
      <xdr:rowOff>113400</xdr:rowOff>
    </xdr:from>
    <xdr:to>
      <xdr:col>96</xdr:col>
      <xdr:colOff>44280</xdr:colOff>
      <xdr:row>30</xdr:row>
      <xdr:rowOff>159840</xdr:rowOff>
    </xdr:to>
    <xdr:sp>
      <xdr:nvSpPr>
        <xdr:cNvPr id="2710" name="テキスト ボックス 741"/>
        <xdr:cNvSpPr/>
      </xdr:nvSpPr>
      <xdr:spPr>
        <a:xfrm>
          <a:off x="1628316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11" name="直線コネクタ 742"/>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2712" name="テキスト ボックス 743"/>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3" name="諸支出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95760</xdr:rowOff>
    </xdr:from>
    <xdr:to>
      <xdr:col>116</xdr:col>
      <xdr:colOff>62640</xdr:colOff>
      <xdr:row>39</xdr:row>
      <xdr:rowOff>44280</xdr:rowOff>
    </xdr:to>
    <xdr:sp>
      <xdr:nvSpPr>
        <xdr:cNvPr id="2714" name="直線コネクタ 745"/>
        <xdr:cNvSpPr/>
      </xdr:nvSpPr>
      <xdr:spPr>
        <a:xfrm flipV="1">
          <a:off x="20318040" y="5410440"/>
          <a:ext cx="1080" cy="1320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92520</xdr:rowOff>
    </xdr:from>
    <xdr:to>
      <xdr:col>118</xdr:col>
      <xdr:colOff>11880</xdr:colOff>
      <xdr:row>40</xdr:row>
      <xdr:rowOff>138600</xdr:rowOff>
    </xdr:to>
    <xdr:sp>
      <xdr:nvSpPr>
        <xdr:cNvPr id="2715" name="諸支出金最小値テキスト"/>
        <xdr:cNvSpPr/>
      </xdr:nvSpPr>
      <xdr:spPr>
        <a:xfrm>
          <a:off x="20372760" y="6778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2716" name="直線コネクタ 747"/>
        <xdr:cNvSpPr/>
      </xdr:nvSpPr>
      <xdr:spPr>
        <a:xfrm>
          <a:off x="20246400" y="6730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30</xdr:row>
      <xdr:rowOff>63000</xdr:rowOff>
    </xdr:from>
    <xdr:to>
      <xdr:col>119</xdr:col>
      <xdr:colOff>119880</xdr:colOff>
      <xdr:row>31</xdr:row>
      <xdr:rowOff>109440</xdr:rowOff>
    </xdr:to>
    <xdr:sp>
      <xdr:nvSpPr>
        <xdr:cNvPr id="2717" name="諸支出金最大値テキスト"/>
        <xdr:cNvSpPr/>
      </xdr:nvSpPr>
      <xdr:spPr>
        <a:xfrm>
          <a:off x="20375280" y="5206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10,395</a:t>
          </a:r>
          <a:endParaRPr b="0" lang="en-US" sz="1000" spc="-1" strike="noStrike">
            <a:latin typeface="Times New Roman"/>
          </a:endParaRPr>
        </a:p>
      </xdr:txBody>
    </xdr:sp>
    <xdr:clientData/>
  </xdr:twoCellAnchor>
  <xdr:twoCellAnchor editAs="twoCell">
    <xdr:from>
      <xdr:col>115</xdr:col>
      <xdr:colOff>164880</xdr:colOff>
      <xdr:row>31</xdr:row>
      <xdr:rowOff>95760</xdr:rowOff>
    </xdr:from>
    <xdr:to>
      <xdr:col>116</xdr:col>
      <xdr:colOff>152280</xdr:colOff>
      <xdr:row>31</xdr:row>
      <xdr:rowOff>95760</xdr:rowOff>
    </xdr:to>
    <xdr:sp>
      <xdr:nvSpPr>
        <xdr:cNvPr id="2718" name="直線コネクタ 749"/>
        <xdr:cNvSpPr/>
      </xdr:nvSpPr>
      <xdr:spPr>
        <a:xfrm>
          <a:off x="20246400" y="54104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44280</xdr:rowOff>
    </xdr:from>
    <xdr:to>
      <xdr:col>116</xdr:col>
      <xdr:colOff>63360</xdr:colOff>
      <xdr:row>39</xdr:row>
      <xdr:rowOff>44280</xdr:rowOff>
    </xdr:to>
    <xdr:sp>
      <xdr:nvSpPr>
        <xdr:cNvPr id="2719" name="直線コネクタ 750"/>
        <xdr:cNvSpPr/>
      </xdr:nvSpPr>
      <xdr:spPr>
        <a:xfrm>
          <a:off x="19560600" y="6730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117720</xdr:colOff>
      <xdr:row>38</xdr:row>
      <xdr:rowOff>10080</xdr:rowOff>
    </xdr:from>
    <xdr:to>
      <xdr:col>118</xdr:col>
      <xdr:colOff>140400</xdr:colOff>
      <xdr:row>39</xdr:row>
      <xdr:rowOff>56520</xdr:rowOff>
    </xdr:to>
    <xdr:sp>
      <xdr:nvSpPr>
        <xdr:cNvPr id="2720" name="諸支出金平均値テキスト"/>
        <xdr:cNvSpPr/>
      </xdr:nvSpPr>
      <xdr:spPr>
        <a:xfrm>
          <a:off x="20374200" y="6525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212</a:t>
          </a:r>
          <a:endParaRPr b="0" lang="en-US" sz="1000" spc="-1" strike="noStrike">
            <a:latin typeface="Times New Roman"/>
          </a:endParaRPr>
        </a:p>
      </xdr:txBody>
    </xdr:sp>
    <xdr:clientData/>
  </xdr:twoCellAnchor>
  <xdr:twoCellAnchor editAs="twoCell">
    <xdr:from>
      <xdr:col>116</xdr:col>
      <xdr:colOff>12600</xdr:colOff>
      <xdr:row>38</xdr:row>
      <xdr:rowOff>138240</xdr:rowOff>
    </xdr:from>
    <xdr:to>
      <xdr:col>116</xdr:col>
      <xdr:colOff>113760</xdr:colOff>
      <xdr:row>39</xdr:row>
      <xdr:rowOff>68040</xdr:rowOff>
    </xdr:to>
    <xdr:sp>
      <xdr:nvSpPr>
        <xdr:cNvPr id="2721" name="フローチャート: 判断 752"/>
        <xdr:cNvSpPr/>
      </xdr:nvSpPr>
      <xdr:spPr>
        <a:xfrm>
          <a:off x="20269080" y="665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sp>
      <xdr:nvSpPr>
        <xdr:cNvPr id="2722" name="直線コネクタ 753"/>
        <xdr:cNvSpPr/>
      </xdr:nvSpPr>
      <xdr:spPr>
        <a:xfrm>
          <a:off x="1873548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23" name="フローチャート: 判断 754"/>
        <xdr:cNvSpPr/>
      </xdr:nvSpPr>
      <xdr:spPr>
        <a:xfrm>
          <a:off x="19510200" y="6680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106920</xdr:rowOff>
    </xdr:from>
    <xdr:to>
      <xdr:col>112</xdr:col>
      <xdr:colOff>125280</xdr:colOff>
      <xdr:row>40</xdr:row>
      <xdr:rowOff>153000</xdr:rowOff>
    </xdr:to>
    <xdr:sp>
      <xdr:nvSpPr>
        <xdr:cNvPr id="2724" name="テキスト ボックス 755"/>
        <xdr:cNvSpPr/>
      </xdr:nvSpPr>
      <xdr:spPr>
        <a:xfrm>
          <a:off x="194382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2725" name="直線コネクタ 756"/>
        <xdr:cNvSpPr/>
      </xdr:nvSpPr>
      <xdr:spPr>
        <a:xfrm>
          <a:off x="179258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109800</xdr:rowOff>
    </xdr:from>
    <xdr:to>
      <xdr:col>107</xdr:col>
      <xdr:colOff>101160</xdr:colOff>
      <xdr:row>38</xdr:row>
      <xdr:rowOff>39600</xdr:rowOff>
    </xdr:to>
    <xdr:sp>
      <xdr:nvSpPr>
        <xdr:cNvPr id="2726" name="フローチャート: 判断 757"/>
        <xdr:cNvSpPr/>
      </xdr:nvSpPr>
      <xdr:spPr>
        <a:xfrm>
          <a:off x="18684720" y="645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77040</xdr:rowOff>
    </xdr:from>
    <xdr:to>
      <xdr:col>108</xdr:col>
      <xdr:colOff>122400</xdr:colOff>
      <xdr:row>37</xdr:row>
      <xdr:rowOff>123480</xdr:rowOff>
    </xdr:to>
    <xdr:sp>
      <xdr:nvSpPr>
        <xdr:cNvPr id="2727" name="テキスト ボックス 758"/>
        <xdr:cNvSpPr/>
      </xdr:nvSpPr>
      <xdr:spPr>
        <a:xfrm>
          <a:off x="18520560" y="624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1,786</a:t>
          </a:r>
          <a:endParaRPr b="0" lang="en-US" sz="1000" spc="-1" strike="noStrike">
            <a:latin typeface="Times New Roman"/>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sp>
      <xdr:nvSpPr>
        <xdr:cNvPr id="2728" name="直線コネクタ 759"/>
        <xdr:cNvSpPr/>
      </xdr:nvSpPr>
      <xdr:spPr>
        <a:xfrm>
          <a:off x="1711584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130680</xdr:rowOff>
    </xdr:from>
    <xdr:to>
      <xdr:col>102</xdr:col>
      <xdr:colOff>164520</xdr:colOff>
      <xdr:row>39</xdr:row>
      <xdr:rowOff>60480</xdr:rowOff>
    </xdr:to>
    <xdr:sp>
      <xdr:nvSpPr>
        <xdr:cNvPr id="2729" name="フローチャート: 判断 760"/>
        <xdr:cNvSpPr/>
      </xdr:nvSpPr>
      <xdr:spPr>
        <a:xfrm>
          <a:off x="17875080" y="6645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37</xdr:row>
      <xdr:rowOff>97920</xdr:rowOff>
    </xdr:from>
    <xdr:to>
      <xdr:col>103</xdr:col>
      <xdr:colOff>141480</xdr:colOff>
      <xdr:row>38</xdr:row>
      <xdr:rowOff>144360</xdr:rowOff>
    </xdr:to>
    <xdr:sp>
      <xdr:nvSpPr>
        <xdr:cNvPr id="2730" name="テキスト ボックス 761"/>
        <xdr:cNvSpPr/>
      </xdr:nvSpPr>
      <xdr:spPr>
        <a:xfrm>
          <a:off x="17755920" y="64414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31" name="フローチャート: 判断 762"/>
        <xdr:cNvSpPr/>
      </xdr:nvSpPr>
      <xdr:spPr>
        <a:xfrm>
          <a:off x="17065440" y="6680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106920</xdr:rowOff>
    </xdr:from>
    <xdr:to>
      <xdr:col>98</xdr:col>
      <xdr:colOff>125280</xdr:colOff>
      <xdr:row>40</xdr:row>
      <xdr:rowOff>153000</xdr:rowOff>
    </xdr:to>
    <xdr:sp>
      <xdr:nvSpPr>
        <xdr:cNvPr id="2732" name="テキスト ボックス 763"/>
        <xdr:cNvSpPr/>
      </xdr:nvSpPr>
      <xdr:spPr>
        <a:xfrm>
          <a:off x="1699344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33" name="テキスト ボックス 764"/>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2734" name="テキスト ボックス 765"/>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2735" name="テキスト ボックス 766"/>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36" name="テキスト ボックス 767"/>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2737" name="テキスト ボックス 768"/>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38" name="楕円 769"/>
        <xdr:cNvSpPr/>
      </xdr:nvSpPr>
      <xdr:spPr>
        <a:xfrm>
          <a:off x="20269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137160</xdr:rowOff>
    </xdr:from>
    <xdr:to>
      <xdr:col>118</xdr:col>
      <xdr:colOff>11880</xdr:colOff>
      <xdr:row>40</xdr:row>
      <xdr:rowOff>11880</xdr:rowOff>
    </xdr:to>
    <xdr:sp>
      <xdr:nvSpPr>
        <xdr:cNvPr id="2739" name="諸支出金該当値テキスト"/>
        <xdr:cNvSpPr/>
      </xdr:nvSpPr>
      <xdr:spPr>
        <a:xfrm>
          <a:off x="20372760" y="6652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40" name="楕円 771"/>
        <xdr:cNvSpPr/>
      </xdr:nvSpPr>
      <xdr:spPr>
        <a:xfrm>
          <a:off x="1951020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37</xdr:row>
      <xdr:rowOff>132120</xdr:rowOff>
    </xdr:from>
    <xdr:to>
      <xdr:col>112</xdr:col>
      <xdr:colOff>125280</xdr:colOff>
      <xdr:row>39</xdr:row>
      <xdr:rowOff>7200</xdr:rowOff>
    </xdr:to>
    <xdr:sp>
      <xdr:nvSpPr>
        <xdr:cNvPr id="2741" name="テキスト ボックス 772"/>
        <xdr:cNvSpPr/>
      </xdr:nvSpPr>
      <xdr:spPr>
        <a:xfrm>
          <a:off x="19438200" y="6475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42" name="楕円 773"/>
        <xdr:cNvSpPr/>
      </xdr:nvSpPr>
      <xdr:spPr>
        <a:xfrm>
          <a:off x="186847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106920</xdr:rowOff>
    </xdr:from>
    <xdr:to>
      <xdr:col>108</xdr:col>
      <xdr:colOff>14040</xdr:colOff>
      <xdr:row>40</xdr:row>
      <xdr:rowOff>153000</xdr:rowOff>
    </xdr:to>
    <xdr:sp>
      <xdr:nvSpPr>
        <xdr:cNvPr id="2743" name="テキスト ボックス 774"/>
        <xdr:cNvSpPr/>
      </xdr:nvSpPr>
      <xdr:spPr>
        <a:xfrm>
          <a:off x="186285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44" name="楕円 775"/>
        <xdr:cNvSpPr/>
      </xdr:nvSpPr>
      <xdr:spPr>
        <a:xfrm>
          <a:off x="17875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106920</xdr:rowOff>
    </xdr:from>
    <xdr:to>
      <xdr:col>103</xdr:col>
      <xdr:colOff>77400</xdr:colOff>
      <xdr:row>40</xdr:row>
      <xdr:rowOff>153000</xdr:rowOff>
    </xdr:to>
    <xdr:sp>
      <xdr:nvSpPr>
        <xdr:cNvPr id="2745" name="テキスト ボックス 776"/>
        <xdr:cNvSpPr/>
      </xdr:nvSpPr>
      <xdr:spPr>
        <a:xfrm>
          <a:off x="178189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46" name="楕円 777"/>
        <xdr:cNvSpPr/>
      </xdr:nvSpPr>
      <xdr:spPr>
        <a:xfrm>
          <a:off x="1706544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37</xdr:row>
      <xdr:rowOff>132120</xdr:rowOff>
    </xdr:from>
    <xdr:to>
      <xdr:col>98</xdr:col>
      <xdr:colOff>125280</xdr:colOff>
      <xdr:row>39</xdr:row>
      <xdr:rowOff>7200</xdr:rowOff>
    </xdr:to>
    <xdr:sp>
      <xdr:nvSpPr>
        <xdr:cNvPr id="2747" name="テキスト ボックス 778"/>
        <xdr:cNvSpPr/>
      </xdr:nvSpPr>
      <xdr:spPr>
        <a:xfrm>
          <a:off x="16993440" y="6475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48" name="正方形/長方形 779"/>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49" name="正方形/長方形 780"/>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50" name="正方形/長方形 781"/>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51" name="正方形/長方形 782"/>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52" name="正方形/長方形 783"/>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53" name="正方形/長方形 784"/>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54" name="正方形/長方形 785"/>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55" name="正方形/長方形 786"/>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2756" name="テキスト ボックス 787"/>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57" name="直線コネクタ 788"/>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58" name="直線コネクタ 789"/>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xdr:nvSpPr>
        <xdr:cNvPr id="2759" name="テキスト ボックス 790"/>
        <xdr:cNvSpPr/>
      </xdr:nvSpPr>
      <xdr:spPr>
        <a:xfrm>
          <a:off x="165484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60" name="直線コネクタ 79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xdr:nvSpPr>
        <xdr:cNvPr id="2761" name="テキスト ボックス 792"/>
        <xdr:cNvSpPr/>
      </xdr:nvSpPr>
      <xdr:spPr>
        <a:xfrm>
          <a:off x="165484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62" name="前年度繰上充用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63" name="直線コネクタ 794"/>
        <xdr:cNvSpPr/>
      </xdr:nvSpPr>
      <xdr:spPr>
        <a:xfrm>
          <a:off x="20318040" y="9397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xdr:nvSpPr>
        <xdr:cNvPr id="2764" name="前年度繰上充用金最小値テキスト"/>
        <xdr:cNvSpPr/>
      </xdr:nvSpPr>
      <xdr:spPr>
        <a:xfrm>
          <a:off x="203727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65" name="直線コネクタ 796"/>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xdr:nvSpPr>
        <xdr:cNvPr id="2766" name="前年度繰上充用金最大値テキスト"/>
        <xdr:cNvSpPr/>
      </xdr:nvSpPr>
      <xdr:spPr>
        <a:xfrm>
          <a:off x="2037276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67" name="直線コネクタ 798"/>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768" name="直線コネクタ 799"/>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xdr:nvSpPr>
        <xdr:cNvPr id="2769" name="前年度繰上充用金平均値テキスト"/>
        <xdr:cNvSpPr/>
      </xdr:nvSpPr>
      <xdr:spPr>
        <a:xfrm>
          <a:off x="2037276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70" name="フローチャート: 判断 801"/>
        <xdr:cNvSpPr/>
      </xdr:nvSpPr>
      <xdr:spPr>
        <a:xfrm>
          <a:off x="20269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771" name="直線コネクタ 802"/>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72" name="フローチャート: 判断 803"/>
        <xdr:cNvSpPr/>
      </xdr:nvSpPr>
      <xdr:spPr>
        <a:xfrm>
          <a:off x="1951020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xdr:nvSpPr>
        <xdr:cNvPr id="2773" name="テキスト ボックス 804"/>
        <xdr:cNvSpPr/>
      </xdr:nvSpPr>
      <xdr:spPr>
        <a:xfrm>
          <a:off x="194382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774" name="直線コネクタ 805"/>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75" name="フローチャート: 判断 806"/>
        <xdr:cNvSpPr/>
      </xdr:nvSpPr>
      <xdr:spPr>
        <a:xfrm>
          <a:off x="186847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776" name="テキスト ボックス 807"/>
        <xdr:cNvSpPr/>
      </xdr:nvSpPr>
      <xdr:spPr>
        <a:xfrm>
          <a:off x="186285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777" name="直線コネクタ 808"/>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78" name="フローチャート: 判断 809"/>
        <xdr:cNvSpPr/>
      </xdr:nvSpPr>
      <xdr:spPr>
        <a:xfrm>
          <a:off x="17875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xdr:nvSpPr>
        <xdr:cNvPr id="2779" name="テキスト ボックス 810"/>
        <xdr:cNvSpPr/>
      </xdr:nvSpPr>
      <xdr:spPr>
        <a:xfrm>
          <a:off x="178189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80" name="フローチャート: 判断 811"/>
        <xdr:cNvSpPr/>
      </xdr:nvSpPr>
      <xdr:spPr>
        <a:xfrm>
          <a:off x="1706544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xdr:nvSpPr>
        <xdr:cNvPr id="2781" name="テキスト ボックス 812"/>
        <xdr:cNvSpPr/>
      </xdr:nvSpPr>
      <xdr:spPr>
        <a:xfrm>
          <a:off x="16993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782" name="テキスト ボックス 813"/>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2783" name="テキスト ボックス 814"/>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2784" name="テキスト ボックス 815"/>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785" name="テキスト ボックス 816"/>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2786" name="テキスト ボックス 817"/>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87" name="楕円 818"/>
        <xdr:cNvSpPr/>
      </xdr:nvSpPr>
      <xdr:spPr>
        <a:xfrm>
          <a:off x="20269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xdr:nvSpPr>
        <xdr:cNvPr id="2788" name="前年度繰上充用金該当値テキスト"/>
        <xdr:cNvSpPr/>
      </xdr:nvSpPr>
      <xdr:spPr>
        <a:xfrm>
          <a:off x="2037276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89" name="楕円 820"/>
        <xdr:cNvSpPr/>
      </xdr:nvSpPr>
      <xdr:spPr>
        <a:xfrm>
          <a:off x="1951020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xdr:nvSpPr>
        <xdr:cNvPr id="2790" name="テキスト ボックス 821"/>
        <xdr:cNvSpPr/>
      </xdr:nvSpPr>
      <xdr:spPr>
        <a:xfrm>
          <a:off x="194382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91" name="楕円 822"/>
        <xdr:cNvSpPr/>
      </xdr:nvSpPr>
      <xdr:spPr>
        <a:xfrm>
          <a:off x="186847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792" name="テキスト ボックス 823"/>
        <xdr:cNvSpPr/>
      </xdr:nvSpPr>
      <xdr:spPr>
        <a:xfrm>
          <a:off x="1862856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3" name="楕円 824"/>
        <xdr:cNvSpPr/>
      </xdr:nvSpPr>
      <xdr:spPr>
        <a:xfrm>
          <a:off x="17875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xdr:nvSpPr>
        <xdr:cNvPr id="2794" name="テキスト ボックス 825"/>
        <xdr:cNvSpPr/>
      </xdr:nvSpPr>
      <xdr:spPr>
        <a:xfrm>
          <a:off x="178189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95" name="楕円 826"/>
        <xdr:cNvSpPr/>
      </xdr:nvSpPr>
      <xdr:spPr>
        <a:xfrm>
          <a:off x="1706544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xdr:nvSpPr>
        <xdr:cNvPr id="2796" name="テキスト ボックス 827"/>
        <xdr:cNvSpPr/>
      </xdr:nvSpPr>
      <xdr:spPr>
        <a:xfrm>
          <a:off x="169934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797" name="正方形/長方形 828"/>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798" name="正方形/長方形 829"/>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799" name="テキスト ボックス 830"/>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民生費に含まれる扶助費が多額であり、北海道・全国平均と比べて高水準で推移している。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ふるさと納税の増収により商工費が類似団体を上回る結果となった。</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公債費が類似団体と比較し多くなっており、今後も複合庁舎や道の駅建設にかかる公債費の償還が開始するため、起債の増加が見込まれる。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事業の選定や見直しを行い経費の抑制に努める。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00"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01" name="Rectangle 2"/>
        <xdr:cNvSpPr/>
      </xdr:nvSpPr>
      <xdr:spPr>
        <a:xfrm>
          <a:off x="77652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02" name="Rectangle 3"/>
        <xdr:cNvSpPr/>
      </xdr:nvSpPr>
      <xdr:spPr>
        <a:xfrm>
          <a:off x="776520" y="1081080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03" name="Line 4"/>
        <xdr:cNvSpPr/>
      </xdr:nvSpPr>
      <xdr:spPr>
        <a:xfrm>
          <a:off x="77616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04" name="Oval 5"/>
        <xdr:cNvSpPr/>
      </xdr:nvSpPr>
      <xdr:spPr>
        <a:xfrm>
          <a:off x="102420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05" name="Rectangle 6"/>
        <xdr:cNvSpPr/>
      </xdr:nvSpPr>
      <xdr:spPr>
        <a:xfrm>
          <a:off x="10090080" y="9600840"/>
          <a:ext cx="5505120" cy="25621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06" name="Rectangle 7"/>
        <xdr:cNvSpPr/>
      </xdr:nvSpPr>
      <xdr:spPr>
        <a:xfrm>
          <a:off x="10090080" y="9600840"/>
          <a:ext cx="80136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07" name="表題ボックス"/>
        <xdr:cNvSpPr/>
      </xdr:nvSpPr>
      <xdr:spPr>
        <a:xfrm>
          <a:off x="123840" y="123840"/>
          <a:ext cx="87256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08" name="Line 10"/>
        <xdr:cNvSpPr/>
      </xdr:nvSpPr>
      <xdr:spPr>
        <a:xfrm>
          <a:off x="576360" y="9591480"/>
          <a:ext cx="408420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09" name="年度ボックス"/>
        <xdr:cNvSpPr/>
      </xdr:nvSpPr>
      <xdr:spPr>
        <a:xfrm>
          <a:off x="9373680" y="285840"/>
          <a:ext cx="23464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10" name="団体名称ボックス"/>
        <xdr:cNvSpPr/>
      </xdr:nvSpPr>
      <xdr:spPr>
        <a:xfrm>
          <a:off x="12027600" y="285840"/>
          <a:ext cx="35294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11" name="テキスト ボックス 6"/>
        <xdr:cNvSpPr/>
      </xdr:nvSpPr>
      <xdr:spPr>
        <a:xfrm>
          <a:off x="466560" y="838080"/>
          <a:ext cx="288504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12" name="テキスト ボックス 13"/>
        <xdr:cNvSpPr/>
      </xdr:nvSpPr>
      <xdr:spPr>
        <a:xfrm>
          <a:off x="10251720" y="9934560"/>
          <a:ext cx="5162400" cy="2085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財政調整基金残高自体は積立により増加した。複合庁舎建設が終了したことに伴い実質収支額が増加した。今後は道の駅建設および、公共施設の改修等が必要となるため、より計画的な財政運営に努める。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13"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14" name="正方形/長方形 3"/>
        <xdr:cNvSpPr/>
      </xdr:nvSpPr>
      <xdr:spPr>
        <a:xfrm>
          <a:off x="10445400" y="6895800"/>
          <a:ext cx="5828760" cy="5448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15" name="テキスト ボックス 4"/>
        <xdr:cNvSpPr/>
      </xdr:nvSpPr>
      <xdr:spPr>
        <a:xfrm>
          <a:off x="10512360" y="692424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16" name="直線コネクタ 4"/>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17" name="表題ボックス"/>
        <xdr:cNvSpPr/>
      </xdr:nvSpPr>
      <xdr:spPr>
        <a:xfrm>
          <a:off x="142920" y="142920"/>
          <a:ext cx="95119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18" name="年度ボックス"/>
        <xdr:cNvSpPr/>
      </xdr:nvSpPr>
      <xdr:spPr>
        <a:xfrm>
          <a:off x="999792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19" name="団体名称ボックス"/>
        <xdr:cNvSpPr/>
      </xdr:nvSpPr>
      <xdr:spPr>
        <a:xfrm>
          <a:off x="1273176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20" name="テキスト ボックス 6"/>
        <xdr:cNvSpPr/>
      </xdr:nvSpPr>
      <xdr:spPr>
        <a:xfrm>
          <a:off x="462600" y="657000"/>
          <a:ext cx="403092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21" name="テキスト ボックス 9"/>
        <xdr:cNvSpPr/>
      </xdr:nvSpPr>
      <xdr:spPr>
        <a:xfrm>
          <a:off x="10578960" y="7248240"/>
          <a:ext cx="5562360" cy="4876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各会計は、一般会計からの繰出し（赤字補填）を行うことで赤字額を解消しており、</a:t>
          </a:r>
          <a:r>
            <a:rPr b="0" lang="en-US" sz="1100" spc="-1" strike="noStrike">
              <a:solidFill>
                <a:srgbClr val="000000"/>
              </a:solidFill>
              <a:latin typeface="ＭＳ ゴシック"/>
              <a:ea typeface="ＭＳ ゴシック"/>
            </a:rPr>
            <a:t>H28</a:t>
          </a:r>
          <a:r>
            <a:rPr b="0" lang="ja-JP" sz="1100" spc="-1" strike="noStrike">
              <a:solidFill>
                <a:srgbClr val="000000"/>
              </a:solidFill>
              <a:latin typeface="ＭＳ ゴシック"/>
              <a:ea typeface="ＭＳ ゴシック"/>
            </a:rPr>
            <a:t>まで黒字額を維持していた介護保険サービス事業特別会計についてもサービス収入の減少等により一般会計からの繰出しを行っている。今後も各事業の歳入の確保に努める。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22" name="直線コネクタ 10"/>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23" name="凡例1"/>
        <xdr:cNvSpPr/>
      </xdr:nvSpPr>
      <xdr:spPr>
        <a:xfrm>
          <a:off x="592920" y="748008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24" name="凡例2"/>
        <xdr:cNvSpPr/>
      </xdr:nvSpPr>
      <xdr:spPr>
        <a:xfrm>
          <a:off x="592920" y="797544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25" name="凡例3"/>
        <xdr:cNvSpPr/>
      </xdr:nvSpPr>
      <xdr:spPr>
        <a:xfrm>
          <a:off x="59292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26" name="凡例4"/>
        <xdr:cNvSpPr/>
      </xdr:nvSpPr>
      <xdr:spPr>
        <a:xfrm>
          <a:off x="59292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27" name="凡例5"/>
        <xdr:cNvSpPr/>
      </xdr:nvSpPr>
      <xdr:spPr>
        <a:xfrm>
          <a:off x="59292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28" name="凡例6"/>
        <xdr:cNvSpPr/>
      </xdr:nvSpPr>
      <xdr:spPr>
        <a:xfrm>
          <a:off x="592920" y="995652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29" name="凡例9"/>
        <xdr:cNvSpPr/>
      </xdr:nvSpPr>
      <xdr:spPr>
        <a:xfrm>
          <a:off x="59292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30" name="凡例10"/>
        <xdr:cNvSpPr/>
      </xdr:nvSpPr>
      <xdr:spPr>
        <a:xfrm>
          <a:off x="59292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31" name="表題ボックス"/>
        <xdr:cNvSpPr/>
      </xdr:nvSpPr>
      <xdr:spPr>
        <a:xfrm>
          <a:off x="123840" y="123840"/>
          <a:ext cx="877788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32" name="年度ボックス"/>
        <xdr:cNvSpPr/>
      </xdr:nvSpPr>
      <xdr:spPr>
        <a:xfrm>
          <a:off x="9960840" y="190440"/>
          <a:ext cx="22820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33" name="団体名称ボックス"/>
        <xdr:cNvSpPr/>
      </xdr:nvSpPr>
      <xdr:spPr>
        <a:xfrm>
          <a:off x="12633840" y="190440"/>
          <a:ext cx="34448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34" name="Line 22"/>
        <xdr:cNvSpPr/>
      </xdr:nvSpPr>
      <xdr:spPr>
        <a:xfrm>
          <a:off x="462600" y="7591320"/>
          <a:ext cx="682776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35"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36" name="Rectangle 24"/>
        <xdr:cNvSpPr/>
      </xdr:nvSpPr>
      <xdr:spPr>
        <a:xfrm>
          <a:off x="2134080" y="841968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37" name="Rectangle 25"/>
        <xdr:cNvSpPr/>
      </xdr:nvSpPr>
      <xdr:spPr>
        <a:xfrm>
          <a:off x="2134080" y="881028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38"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39"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40"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41" name="Rectangle 29"/>
        <xdr:cNvSpPr/>
      </xdr:nvSpPr>
      <xdr:spPr>
        <a:xfrm>
          <a:off x="2134080" y="1037232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42" name="Rectangle 30"/>
        <xdr:cNvSpPr/>
      </xdr:nvSpPr>
      <xdr:spPr>
        <a:xfrm>
          <a:off x="2134080" y="1076292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43"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44"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45" name="Rectangle 87"/>
        <xdr:cNvSpPr/>
      </xdr:nvSpPr>
      <xdr:spPr>
        <a:xfrm>
          <a:off x="1202400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46" name="Rectangle 88"/>
        <xdr:cNvSpPr/>
      </xdr:nvSpPr>
      <xdr:spPr>
        <a:xfrm>
          <a:off x="12024000" y="7591320"/>
          <a:ext cx="81216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47"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48" name="Rectangle 88"/>
        <xdr:cNvSpPr/>
      </xdr:nvSpPr>
      <xdr:spPr>
        <a:xfrm>
          <a:off x="314280" y="752400"/>
          <a:ext cx="1326600" cy="323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49" name="テキスト ボックス 19"/>
        <xdr:cNvSpPr/>
      </xdr:nvSpPr>
      <xdr:spPr>
        <a:xfrm>
          <a:off x="1214784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平成</a:t>
          </a:r>
          <a:r>
            <a:rPr b="0" lang="en-US" sz="1100" spc="-1" strike="noStrike">
              <a:solidFill>
                <a:srgbClr val="000000"/>
              </a:solidFill>
              <a:latin typeface="ＭＳ ゴシック"/>
              <a:ea typeface="ＭＳ ゴシック"/>
            </a:rPr>
            <a:t>23</a:t>
          </a:r>
          <a:r>
            <a:rPr b="0" lang="ja-JP" sz="1100" spc="-1" strike="noStrike">
              <a:solidFill>
                <a:srgbClr val="000000"/>
              </a:solidFill>
              <a:latin typeface="ＭＳ ゴシック"/>
              <a:ea typeface="ＭＳ ゴシック"/>
            </a:rPr>
            <a:t>年度小学校建設事業に係る元金償還が平成</a:t>
          </a:r>
          <a:r>
            <a:rPr b="0" lang="en-US" sz="1100" spc="-1" strike="noStrike">
              <a:solidFill>
                <a:srgbClr val="000000"/>
              </a:solidFill>
              <a:latin typeface="ＭＳ ゴシック"/>
              <a:ea typeface="ＭＳ ゴシック"/>
            </a:rPr>
            <a:t>27</a:t>
          </a:r>
          <a:r>
            <a:rPr b="0" lang="ja-JP" sz="1100" spc="-1" strike="noStrike">
              <a:solidFill>
                <a:srgbClr val="000000"/>
              </a:solidFill>
              <a:latin typeface="ＭＳ ゴシック"/>
              <a:ea typeface="ＭＳ ゴシック"/>
            </a:rPr>
            <a:t>年度から始まったことから、実質公債費比率の分子は近年増加傾向にある。小学校建設事業に係る償還は令和</a:t>
          </a:r>
          <a:r>
            <a:rPr b="0" lang="en-US" sz="1100" spc="-1" strike="noStrike">
              <a:solidFill>
                <a:srgbClr val="000000"/>
              </a:solidFill>
              <a:latin typeface="ＭＳ ゴシック"/>
              <a:ea typeface="ＭＳ ゴシック"/>
            </a:rPr>
            <a:t>5</a:t>
          </a:r>
          <a:r>
            <a:rPr b="0" lang="ja-JP" sz="1100" spc="-1" strike="noStrike">
              <a:solidFill>
                <a:srgbClr val="000000"/>
              </a:solidFill>
              <a:latin typeface="ＭＳ ゴシック"/>
              <a:ea typeface="ＭＳ ゴシック"/>
            </a:rPr>
            <a:t>年度までのため、令和</a:t>
          </a:r>
          <a:r>
            <a:rPr b="0" lang="en-US" sz="1100" spc="-1" strike="noStrike">
              <a:solidFill>
                <a:srgbClr val="000000"/>
              </a:solidFill>
              <a:latin typeface="ＭＳ ゴシック"/>
              <a:ea typeface="ＭＳ ゴシック"/>
            </a:rPr>
            <a:t>6</a:t>
          </a:r>
          <a:r>
            <a:rPr b="0" lang="ja-JP" sz="1100" spc="-1" strike="noStrike">
              <a:solidFill>
                <a:srgbClr val="000000"/>
              </a:solidFill>
              <a:latin typeface="ＭＳ ゴシック"/>
              <a:ea typeface="ＭＳ ゴシック"/>
            </a:rPr>
            <a:t>年度に一旦減少に転じる予定である。しかし複合庁舎建設事業及び道の駅建設事業の償還が令和</a:t>
          </a:r>
          <a:r>
            <a:rPr b="0" lang="en-US" sz="1100" spc="-1" strike="noStrike">
              <a:solidFill>
                <a:srgbClr val="000000"/>
              </a:solidFill>
              <a:latin typeface="ＭＳ ゴシック"/>
              <a:ea typeface="ＭＳ ゴシック"/>
            </a:rPr>
            <a:t>7</a:t>
          </a:r>
          <a:r>
            <a:rPr b="0" lang="ja-JP" sz="1100" spc="-1" strike="noStrike">
              <a:solidFill>
                <a:srgbClr val="000000"/>
              </a:solidFill>
              <a:latin typeface="ＭＳ ゴシック"/>
              <a:ea typeface="ＭＳ ゴシック"/>
            </a:rPr>
            <a:t>年度以降から始まるため、再び増加する見込みである。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1</xdr:col>
      <xdr:colOff>0</xdr:colOff>
      <xdr:row>56</xdr:row>
      <xdr:rowOff>0</xdr:rowOff>
    </xdr:from>
    <xdr:to>
      <xdr:col>9</xdr:col>
      <xdr:colOff>768600</xdr:colOff>
      <xdr:row>56</xdr:row>
      <xdr:rowOff>399960</xdr:rowOff>
    </xdr:to>
    <xdr:sp>
      <xdr:nvSpPr>
        <xdr:cNvPr id="2850" name="Line 22"/>
        <xdr:cNvSpPr/>
      </xdr:nvSpPr>
      <xdr:spPr>
        <a:xfrm>
          <a:off x="462600" y="12411000"/>
          <a:ext cx="682776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51" name="Rectangle 87"/>
        <xdr:cNvSpPr/>
      </xdr:nvSpPr>
      <xdr:spPr>
        <a:xfrm>
          <a:off x="12024000" y="12420360"/>
          <a:ext cx="4091040" cy="15724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52" name="Rectangle 88"/>
        <xdr:cNvSpPr/>
      </xdr:nvSpPr>
      <xdr:spPr>
        <a:xfrm>
          <a:off x="12048480" y="12411000"/>
          <a:ext cx="74160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xdr:nvSpPr>
        <xdr:cNvPr id="2853" name="テキスト ボックス 23"/>
        <xdr:cNvSpPr/>
      </xdr:nvSpPr>
      <xdr:spPr>
        <a:xfrm>
          <a:off x="12128760" y="12630240"/>
          <a:ext cx="3884040" cy="13150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rPr>
            <a:t>満期一括償還地方債がないため該当なし。</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54"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55" name="正方形/長方形 3"/>
        <xdr:cNvSpPr/>
      </xdr:nvSpPr>
      <xdr:spPr>
        <a:xfrm>
          <a:off x="11929320" y="7572240"/>
          <a:ext cx="4263840" cy="4961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56" name="テキスト ボックス 3"/>
        <xdr:cNvSpPr/>
      </xdr:nvSpPr>
      <xdr:spPr>
        <a:xfrm>
          <a:off x="11988000" y="7603920"/>
          <a:ext cx="226908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57" name="正方形/長方形 36"/>
        <xdr:cNvSpPr/>
      </xdr:nvSpPr>
      <xdr:spPr>
        <a:xfrm>
          <a:off x="238752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58" name="正方形/長方形 37"/>
        <xdr:cNvSpPr/>
      </xdr:nvSpPr>
      <xdr:spPr>
        <a:xfrm>
          <a:off x="238752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59" name="正方形/長方形 38"/>
        <xdr:cNvSpPr/>
      </xdr:nvSpPr>
      <xdr:spPr>
        <a:xfrm>
          <a:off x="238752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60" name="正方形/長方形 39"/>
        <xdr:cNvSpPr/>
      </xdr:nvSpPr>
      <xdr:spPr>
        <a:xfrm>
          <a:off x="238752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61" name="正方形/長方形 40"/>
        <xdr:cNvSpPr/>
      </xdr:nvSpPr>
      <xdr:spPr>
        <a:xfrm>
          <a:off x="238752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62" name="正方形/長方形 41"/>
        <xdr:cNvSpPr/>
      </xdr:nvSpPr>
      <xdr:spPr>
        <a:xfrm>
          <a:off x="238752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63" name="正方形/長方形 42"/>
        <xdr:cNvSpPr/>
      </xdr:nvSpPr>
      <xdr:spPr>
        <a:xfrm>
          <a:off x="2387520" y="1046772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64" name="正方形/長方形 43"/>
        <xdr:cNvSpPr/>
      </xdr:nvSpPr>
      <xdr:spPr>
        <a:xfrm>
          <a:off x="2387520" y="1081044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65" name="正方形/長方形 44"/>
        <xdr:cNvSpPr/>
      </xdr:nvSpPr>
      <xdr:spPr>
        <a:xfrm>
          <a:off x="2387520" y="1117260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66" name="正方形/長方形 45"/>
        <xdr:cNvSpPr/>
      </xdr:nvSpPr>
      <xdr:spPr>
        <a:xfrm>
          <a:off x="2387520" y="1152504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67" name="正方形/長方形 46"/>
        <xdr:cNvSpPr/>
      </xdr:nvSpPr>
      <xdr:spPr>
        <a:xfrm>
          <a:off x="2387520" y="1186776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68" name="直線コネクタ 20"/>
        <xdr:cNvSpPr/>
      </xdr:nvSpPr>
      <xdr:spPr>
        <a:xfrm>
          <a:off x="2415960" y="12334320"/>
          <a:ext cx="47628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69" name="Oval 182"/>
        <xdr:cNvSpPr/>
      </xdr:nvSpPr>
      <xdr:spPr>
        <a:xfrm>
          <a:off x="2568600" y="1224900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70" name="表題ボックス"/>
        <xdr:cNvSpPr/>
      </xdr:nvSpPr>
      <xdr:spPr>
        <a:xfrm>
          <a:off x="138600" y="138600"/>
          <a:ext cx="8481960" cy="64440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71" name="年度ボックス"/>
        <xdr:cNvSpPr/>
      </xdr:nvSpPr>
      <xdr:spPr>
        <a:xfrm>
          <a:off x="9956520" y="237960"/>
          <a:ext cx="23248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72" name="団体名称ボックス"/>
        <xdr:cNvSpPr/>
      </xdr:nvSpPr>
      <xdr:spPr>
        <a:xfrm>
          <a:off x="12706200" y="237960"/>
          <a:ext cx="348696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873" name="Line 22"/>
        <xdr:cNvSpPr/>
      </xdr:nvSpPr>
      <xdr:spPr>
        <a:xfrm>
          <a:off x="462600" y="7591320"/>
          <a:ext cx="547272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874" name="テキスト ボックス 6"/>
        <xdr:cNvSpPr/>
      </xdr:nvSpPr>
      <xdr:spPr>
        <a:xfrm>
          <a:off x="577080" y="704520"/>
          <a:ext cx="1700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75" name="テキスト ボックス 22"/>
        <xdr:cNvSpPr/>
      </xdr:nvSpPr>
      <xdr:spPr>
        <a:xfrm>
          <a:off x="12043800" y="7962840"/>
          <a:ext cx="4035240" cy="4457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将来負担額についてはふるさと納税等により充当可能基金が増加し減少傾向にあったが、複合庁舎建設基金の現在高が増えたことにより令和</a:t>
          </a:r>
          <a:r>
            <a:rPr b="0" lang="en-US" sz="1100" spc="-1" strike="noStrike">
              <a:solidFill>
                <a:srgbClr val="000000"/>
              </a:solidFill>
              <a:latin typeface="ＭＳ ゴシック"/>
              <a:ea typeface="ＭＳ ゴシック"/>
            </a:rPr>
            <a:t>3</a:t>
          </a:r>
          <a:r>
            <a:rPr b="0" lang="ja-JP" sz="1100" spc="-1" strike="noStrike">
              <a:solidFill>
                <a:srgbClr val="000000"/>
              </a:solidFill>
              <a:latin typeface="ＭＳ ゴシック"/>
              <a:ea typeface="ＭＳ ゴシック"/>
            </a:rPr>
            <a:t>年度は増加した。その後は減少傾向にあるが、今後も道の駅建設及び公共施設の改修等にかかる地方債の借入によって増加する見込みであり、より一層の事業の選定・見直しを行う必要がある。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76"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77" name="Rectangle 2"/>
        <xdr:cNvSpPr/>
      </xdr:nvSpPr>
      <xdr:spPr>
        <a:xfrm>
          <a:off x="77652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78" name="Rectangle 3"/>
        <xdr:cNvSpPr/>
      </xdr:nvSpPr>
      <xdr:spPr>
        <a:xfrm>
          <a:off x="77652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79" name="表題ボックス"/>
        <xdr:cNvSpPr/>
      </xdr:nvSpPr>
      <xdr:spPr>
        <a:xfrm>
          <a:off x="123840" y="123840"/>
          <a:ext cx="123148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880" name="Line 10"/>
        <xdr:cNvSpPr/>
      </xdr:nvSpPr>
      <xdr:spPr>
        <a:xfrm>
          <a:off x="576360" y="11934720"/>
          <a:ext cx="66434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81" name="年度ボックス"/>
        <xdr:cNvSpPr/>
      </xdr:nvSpPr>
      <xdr:spPr>
        <a:xfrm>
          <a:off x="1264068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5</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82" name="団体名称ボックス"/>
        <xdr:cNvSpPr/>
      </xdr:nvSpPr>
      <xdr:spPr>
        <a:xfrm>
          <a:off x="1649340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北海道古平町</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883" name="テキスト ボックス 6"/>
        <xdr:cNvSpPr/>
      </xdr:nvSpPr>
      <xdr:spPr>
        <a:xfrm>
          <a:off x="533520" y="956880"/>
          <a:ext cx="219600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884" name="Rectangle 3"/>
        <xdr:cNvSpPr/>
      </xdr:nvSpPr>
      <xdr:spPr>
        <a:xfrm>
          <a:off x="77652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885" name="Rectangle 6"/>
        <xdr:cNvSpPr/>
      </xdr:nvSpPr>
      <xdr:spPr>
        <a:xfrm>
          <a:off x="1264068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886" name="テキスト ボックス 11"/>
        <xdr:cNvSpPr/>
      </xdr:nvSpPr>
      <xdr:spPr>
        <a:xfrm>
          <a:off x="12640680" y="1297800"/>
          <a:ext cx="10636560" cy="38397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ふるさと納税の増額により、ふるさと応援基金を中心に全体的に基金を積み立てることが出来た。</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　</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複合庁舎建設の地方債償還に合わせて減債基金の取り崩しを予定している。長期的な視野に立ち、健全な財政運営を行うためにも、税収等歳入の確保、事業の選定・見直しに努め、決算状況等により可能な範囲で積立を行う。</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887" name="Rectangle 7"/>
        <xdr:cNvSpPr/>
      </xdr:nvSpPr>
      <xdr:spPr>
        <a:xfrm>
          <a:off x="12723120" y="911520"/>
          <a:ext cx="1256760" cy="35280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888" name="Rectangle 6"/>
        <xdr:cNvSpPr/>
      </xdr:nvSpPr>
      <xdr:spPr>
        <a:xfrm>
          <a:off x="12640680" y="12462120"/>
          <a:ext cx="10637640" cy="54252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889" name="テキスト ボックス 14"/>
        <xdr:cNvSpPr/>
      </xdr:nvSpPr>
      <xdr:spPr>
        <a:xfrm>
          <a:off x="12640680" y="12929760"/>
          <a:ext cx="10636560" cy="4954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主な基金はふるさと応援基金と中心拠点誘導複合施設建設基金となっている。ふるさと応援基金は寄付金を積み立てており、教育・地域福祉・産業等の振興事業の財源として活用している。中心拠点誘導複合施設建設基金は建設費用の取り崩し額が発生したため、今後の設備修繕といった費用に充当できるよう条例改正を行い、必要財源を確保してい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ふるさと納税によりふるさと応援基金の積立額が増加した。</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医療・福祉施設等事業運営基金は令和</a:t>
          </a:r>
          <a:r>
            <a:rPr b="0" lang="en-US" sz="1100" spc="-1" strike="noStrike">
              <a:solidFill>
                <a:srgbClr val="000000"/>
              </a:solidFill>
              <a:latin typeface="ＭＳ ゴシック"/>
              <a:ea typeface="ＭＳ ゴシック"/>
            </a:rPr>
            <a:t>4</a:t>
          </a:r>
          <a:r>
            <a:rPr b="0" lang="ja-JP" sz="1100" spc="-1" strike="noStrike">
              <a:solidFill>
                <a:srgbClr val="000000"/>
              </a:solidFill>
              <a:latin typeface="ＭＳ ゴシック"/>
              <a:ea typeface="ＭＳ ゴシック"/>
            </a:rPr>
            <a:t>年度までは積立を行っていたが、令和</a:t>
          </a:r>
          <a:r>
            <a:rPr b="0" lang="en-US" sz="1100" spc="-1" strike="noStrike">
              <a:solidFill>
                <a:srgbClr val="000000"/>
              </a:solidFill>
              <a:latin typeface="ＭＳ ゴシック"/>
              <a:ea typeface="ＭＳ ゴシック"/>
            </a:rPr>
            <a:t>5</a:t>
          </a:r>
          <a:r>
            <a:rPr b="0" lang="ja-JP" sz="1100" spc="-1" strike="noStrike">
              <a:solidFill>
                <a:srgbClr val="000000"/>
              </a:solidFill>
              <a:latin typeface="ＭＳ ゴシック"/>
              <a:ea typeface="ＭＳ ゴシック"/>
            </a:rPr>
            <a:t>年度以降は取崩のみとなっている。</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役場庁舎建設基金は取崩が終わったが、上記のとおり引続き積立を継続する。</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今後も、長期的な視野に立った計画的な財政運営を行うため、決算状況等により可能な範囲で積立を行う。</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890" name="Rectangle 7"/>
        <xdr:cNvSpPr/>
      </xdr:nvSpPr>
      <xdr:spPr>
        <a:xfrm>
          <a:off x="1272312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891" name="Rectangle 6"/>
        <xdr:cNvSpPr/>
      </xdr:nvSpPr>
      <xdr:spPr>
        <a:xfrm>
          <a:off x="1264068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892" name="テキスト ボックス 17"/>
        <xdr:cNvSpPr/>
      </xdr:nvSpPr>
      <xdr:spPr>
        <a:xfrm>
          <a:off x="1264068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決算状況により、繰越額の</a:t>
          </a:r>
          <a:r>
            <a:rPr b="0" lang="en-US" sz="1100" spc="-1" strike="noStrike">
              <a:solidFill>
                <a:srgbClr val="000000"/>
              </a:solidFill>
              <a:latin typeface="ＭＳ ゴシック"/>
              <a:ea typeface="ＭＳ ゴシック"/>
            </a:rPr>
            <a:t>1/2</a:t>
          </a:r>
          <a:r>
            <a:rPr b="0" lang="ja-JP" sz="1100" spc="-1" strike="noStrike">
              <a:solidFill>
                <a:srgbClr val="000000"/>
              </a:solidFill>
              <a:latin typeface="ＭＳ ゴシック"/>
              <a:ea typeface="ＭＳ ゴシック"/>
            </a:rPr>
            <a:t>を積み立てしたため増となった。</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近年頻発する災害の発生や緊急性の高い大規模建設事業など予期せぬ支出や財源不足の危険は年々高まっており、リスクへの備えと長期的な視野に立った計画的な財政運営のために、今後も決算状況等により可能な範囲で積立を行う。</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893" name="Rectangle 7"/>
        <xdr:cNvSpPr/>
      </xdr:nvSpPr>
      <xdr:spPr>
        <a:xfrm>
          <a:off x="1272312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894" name="Rectangle 6"/>
        <xdr:cNvSpPr/>
      </xdr:nvSpPr>
      <xdr:spPr>
        <a:xfrm>
          <a:off x="12640680" y="8876520"/>
          <a:ext cx="10637640" cy="34470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895" name="テキスト ボックス 20"/>
        <xdr:cNvSpPr/>
      </xdr:nvSpPr>
      <xdr:spPr>
        <a:xfrm>
          <a:off x="12640680" y="9349920"/>
          <a:ext cx="10636560" cy="2948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決算状況等により可能な範囲で積立を行ったため、増となった。</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ＭＳ ゴシック"/>
              <a:ea typeface="ＭＳ ゴシック"/>
            </a:rPr>
            <a:t>財源不足や、償還額が多額となる年度等のリスクに備え、今後も決算状況等により可能な範囲で積立を行う。</a:t>
          </a: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896" name="Rectangle 7"/>
        <xdr:cNvSpPr/>
      </xdr:nvSpPr>
      <xdr:spPr>
        <a:xfrm>
          <a:off x="12723120" y="896940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4293308</v>
      </c>
      <c r="BO4" s="12"/>
      <c r="BP4" s="12"/>
      <c r="BQ4" s="12"/>
      <c r="BR4" s="12"/>
      <c r="BS4" s="12"/>
      <c r="BT4" s="12"/>
      <c r="BU4" s="12"/>
      <c r="BV4" s="12" t="n">
        <v>4276965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5.3</v>
      </c>
      <c r="CU4" s="14"/>
      <c r="CV4" s="14"/>
      <c r="CW4" s="14"/>
      <c r="CX4" s="14"/>
      <c r="CY4" s="14"/>
      <c r="CZ4" s="14"/>
      <c r="DA4" s="14"/>
      <c r="DB4" s="14" t="n">
        <v>8.7</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4059079</v>
      </c>
      <c r="BO5" s="18"/>
      <c r="BP5" s="18"/>
      <c r="BQ5" s="18"/>
      <c r="BR5" s="18"/>
      <c r="BS5" s="18"/>
      <c r="BT5" s="18"/>
      <c r="BU5" s="18"/>
      <c r="BV5" s="18" t="n">
        <v>4066003</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81.3</v>
      </c>
      <c r="CU5" s="20"/>
      <c r="CV5" s="20"/>
      <c r="CW5" s="20"/>
      <c r="CX5" s="20"/>
      <c r="CY5" s="20"/>
      <c r="CZ5" s="20"/>
      <c r="DA5" s="20"/>
      <c r="DB5" s="20" t="n">
        <v>79.1</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234229</v>
      </c>
      <c r="BO6" s="18"/>
      <c r="BP6" s="18"/>
      <c r="BQ6" s="18"/>
      <c r="BR6" s="18"/>
      <c r="BS6" s="18"/>
      <c r="BT6" s="18"/>
      <c r="BU6" s="18"/>
      <c r="BV6" s="18" t="n">
        <v>210962</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81.6</v>
      </c>
      <c r="CU6" s="24"/>
      <c r="CV6" s="24"/>
      <c r="CW6" s="24"/>
      <c r="CX6" s="24"/>
      <c r="CY6" s="24"/>
      <c r="CZ6" s="24"/>
      <c r="DA6" s="24"/>
      <c r="DB6" s="24" t="n">
        <v>79.6</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113778</v>
      </c>
      <c r="BO7" s="18"/>
      <c r="BP7" s="18"/>
      <c r="BQ7" s="18"/>
      <c r="BR7" s="18"/>
      <c r="BS7" s="18"/>
      <c r="BT7" s="18"/>
      <c r="BU7" s="18"/>
      <c r="BV7" s="18" t="n">
        <v>9466</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2269755</v>
      </c>
      <c r="CU7" s="18"/>
      <c r="CV7" s="18"/>
      <c r="CW7" s="18"/>
      <c r="CX7" s="18"/>
      <c r="CY7" s="18"/>
      <c r="CZ7" s="18"/>
      <c r="DA7" s="18"/>
      <c r="DB7" s="18" t="n">
        <v>2308944</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120451</v>
      </c>
      <c r="BO8" s="18"/>
      <c r="BP8" s="18"/>
      <c r="BQ8" s="18"/>
      <c r="BR8" s="18"/>
      <c r="BS8" s="18"/>
      <c r="BT8" s="18"/>
      <c r="BU8" s="18"/>
      <c r="BV8" s="18" t="n">
        <v>201496</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0.12</v>
      </c>
      <c r="CU8" s="25"/>
      <c r="CV8" s="25"/>
      <c r="CW8" s="25"/>
      <c r="CX8" s="25"/>
      <c r="CY8" s="25"/>
      <c r="CZ8" s="25"/>
      <c r="DA8" s="25"/>
      <c r="DB8" s="25" t="n">
        <v>0.11</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2745</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-81045</v>
      </c>
      <c r="BO9" s="18"/>
      <c r="BP9" s="18"/>
      <c r="BQ9" s="18"/>
      <c r="BR9" s="18"/>
      <c r="BS9" s="18"/>
      <c r="BT9" s="18"/>
      <c r="BU9" s="18"/>
      <c r="BV9" s="18" t="n">
        <v>60644</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18.2</v>
      </c>
      <c r="CU9" s="20"/>
      <c r="CV9" s="20"/>
      <c r="CW9" s="20"/>
      <c r="CX9" s="20"/>
      <c r="CY9" s="20"/>
      <c r="CZ9" s="20"/>
      <c r="DA9" s="20"/>
      <c r="DB9" s="20" t="n">
        <v>17.2</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3188</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88260</v>
      </c>
      <c r="BO10" s="18"/>
      <c r="BP10" s="18"/>
      <c r="BQ10" s="18"/>
      <c r="BR10" s="18"/>
      <c r="BS10" s="18"/>
      <c r="BT10" s="18"/>
      <c r="BU10" s="18"/>
      <c r="BV10" s="18" t="n">
        <v>153240</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2656</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2606</v>
      </c>
      <c r="S13" s="47"/>
      <c r="T13" s="47"/>
      <c r="U13" s="47"/>
      <c r="V13" s="47"/>
      <c r="W13" s="42" t="s">
        <v>56</v>
      </c>
      <c r="X13" s="42"/>
      <c r="Y13" s="42"/>
      <c r="Z13" s="42"/>
      <c r="AA13" s="42"/>
      <c r="AB13" s="42"/>
      <c r="AC13" s="48" t="n">
        <v>192</v>
      </c>
      <c r="AD13" s="48"/>
      <c r="AE13" s="48"/>
      <c r="AF13" s="48"/>
      <c r="AG13" s="48"/>
      <c r="AH13" s="30" t="n">
        <v>224</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7215</v>
      </c>
      <c r="BO13" s="18"/>
      <c r="BP13" s="18"/>
      <c r="BQ13" s="18"/>
      <c r="BR13" s="18"/>
      <c r="BS13" s="18"/>
      <c r="BT13" s="18"/>
      <c r="BU13" s="18"/>
      <c r="BV13" s="18" t="n">
        <v>213884</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8.9</v>
      </c>
      <c r="CU13" s="20"/>
      <c r="CV13" s="20"/>
      <c r="CW13" s="20"/>
      <c r="CX13" s="20"/>
      <c r="CY13" s="20"/>
      <c r="CZ13" s="20"/>
      <c r="DA13" s="20"/>
      <c r="DB13" s="20" t="n">
        <v>8.7</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2720</v>
      </c>
      <c r="S14" s="47"/>
      <c r="T14" s="47"/>
      <c r="U14" s="47"/>
      <c r="V14" s="47"/>
      <c r="W14" s="42"/>
      <c r="X14" s="42"/>
      <c r="Y14" s="42"/>
      <c r="Z14" s="42"/>
      <c r="AA14" s="42"/>
      <c r="AB14" s="42"/>
      <c r="AC14" s="50" t="n">
        <v>14.6</v>
      </c>
      <c r="AD14" s="50"/>
      <c r="AE14" s="50"/>
      <c r="AF14" s="50"/>
      <c r="AG14" s="50"/>
      <c r="AH14" s="51" t="n">
        <v>14.2</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2670</v>
      </c>
      <c r="S15" s="47"/>
      <c r="T15" s="47"/>
      <c r="U15" s="47"/>
      <c r="V15" s="47"/>
      <c r="W15" s="42" t="s">
        <v>62</v>
      </c>
      <c r="X15" s="42"/>
      <c r="Y15" s="42"/>
      <c r="Z15" s="42"/>
      <c r="AA15" s="42"/>
      <c r="AB15" s="42"/>
      <c r="AC15" s="48" t="n">
        <v>355</v>
      </c>
      <c r="AD15" s="48"/>
      <c r="AE15" s="48"/>
      <c r="AF15" s="48"/>
      <c r="AG15" s="48"/>
      <c r="AH15" s="30" t="n">
        <v>467</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281045</v>
      </c>
      <c r="BO15" s="12"/>
      <c r="BP15" s="12"/>
      <c r="BQ15" s="12"/>
      <c r="BR15" s="12"/>
      <c r="BS15" s="12"/>
      <c r="BT15" s="12"/>
      <c r="BU15" s="12"/>
      <c r="BV15" s="12" t="n">
        <v>242463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27</v>
      </c>
      <c r="AD16" s="50"/>
      <c r="AE16" s="50"/>
      <c r="AF16" s="50"/>
      <c r="AG16" s="50"/>
      <c r="AH16" s="51" t="n">
        <v>29.7</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2193765</v>
      </c>
      <c r="BO16" s="18"/>
      <c r="BP16" s="18"/>
      <c r="BQ16" s="18"/>
      <c r="BR16" s="18"/>
      <c r="BS16" s="18"/>
      <c r="BT16" s="18"/>
      <c r="BU16" s="18"/>
      <c r="BV16" s="18" t="n">
        <v>2234913</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65</v>
      </c>
      <c r="S17" s="58"/>
      <c r="T17" s="58"/>
      <c r="U17" s="58"/>
      <c r="V17" s="58"/>
      <c r="W17" s="21" t="s">
        <v>68</v>
      </c>
      <c r="X17" s="21"/>
      <c r="Y17" s="21"/>
      <c r="Z17" s="21"/>
      <c r="AA17" s="21"/>
      <c r="AB17" s="21"/>
      <c r="AC17" s="48" t="n">
        <v>766</v>
      </c>
      <c r="AD17" s="48"/>
      <c r="AE17" s="48"/>
      <c r="AF17" s="48"/>
      <c r="AG17" s="48"/>
      <c r="AH17" s="30" t="n">
        <v>882</v>
      </c>
      <c r="AI17" s="30"/>
      <c r="AJ17" s="30"/>
      <c r="AK17" s="30"/>
      <c r="AL17" s="30"/>
      <c r="AM17" s="15"/>
      <c r="AN17" s="15"/>
      <c r="AO17" s="15"/>
      <c r="AP17" s="15"/>
      <c r="AQ17" s="15"/>
      <c r="AR17" s="15"/>
      <c r="AS17" s="15"/>
      <c r="AT17" s="15"/>
      <c r="AU17" s="16"/>
      <c r="AV17" s="16"/>
      <c r="AW17" s="16"/>
      <c r="AX17" s="16"/>
      <c r="AY17" s="17" t="s">
        <v>69</v>
      </c>
      <c r="AZ17" s="17"/>
      <c r="BA17" s="17"/>
      <c r="BB17" s="17"/>
      <c r="BC17" s="17"/>
      <c r="BD17" s="17"/>
      <c r="BE17" s="17"/>
      <c r="BF17" s="17"/>
      <c r="BG17" s="17"/>
      <c r="BH17" s="17"/>
      <c r="BI17" s="17"/>
      <c r="BJ17" s="17"/>
      <c r="BK17" s="17"/>
      <c r="BL17" s="17"/>
      <c r="BM17" s="17"/>
      <c r="BN17" s="18" t="n">
        <v>347965</v>
      </c>
      <c r="BO17" s="18"/>
      <c r="BP17" s="18"/>
      <c r="BQ17" s="18"/>
      <c r="BR17" s="18"/>
      <c r="BS17" s="18"/>
      <c r="BT17" s="18"/>
      <c r="BU17" s="18"/>
      <c r="BV17" s="18" t="n">
        <v>299466</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70</v>
      </c>
      <c r="C18" s="26"/>
      <c r="D18" s="26"/>
      <c r="E18" s="26"/>
      <c r="F18" s="26"/>
      <c r="G18" s="26"/>
      <c r="H18" s="26"/>
      <c r="I18" s="26"/>
      <c r="J18" s="26"/>
      <c r="K18" s="26"/>
      <c r="L18" s="63" t="n">
        <v>188.36</v>
      </c>
      <c r="M18" s="63"/>
      <c r="N18" s="63"/>
      <c r="O18" s="63"/>
      <c r="P18" s="63"/>
      <c r="Q18" s="63"/>
      <c r="R18" s="63"/>
      <c r="S18" s="63"/>
      <c r="T18" s="63"/>
      <c r="U18" s="63"/>
      <c r="V18" s="63"/>
      <c r="W18" s="21"/>
      <c r="X18" s="21"/>
      <c r="Y18" s="21"/>
      <c r="Z18" s="21"/>
      <c r="AA18" s="21"/>
      <c r="AB18" s="21"/>
      <c r="AC18" s="64" t="n">
        <v>58.3</v>
      </c>
      <c r="AD18" s="64"/>
      <c r="AE18" s="64"/>
      <c r="AF18" s="64"/>
      <c r="AG18" s="64"/>
      <c r="AH18" s="65" t="n">
        <v>56.1</v>
      </c>
      <c r="AI18" s="65"/>
      <c r="AJ18" s="65"/>
      <c r="AK18" s="65"/>
      <c r="AL18" s="65"/>
      <c r="AM18" s="15"/>
      <c r="AN18" s="15"/>
      <c r="AO18" s="15"/>
      <c r="AP18" s="15"/>
      <c r="AQ18" s="15"/>
      <c r="AR18" s="15"/>
      <c r="AS18" s="15"/>
      <c r="AT18" s="15"/>
      <c r="AU18" s="16"/>
      <c r="AV18" s="16"/>
      <c r="AW18" s="16"/>
      <c r="AX18" s="16"/>
      <c r="AY18" s="17" t="s">
        <v>71</v>
      </c>
      <c r="AZ18" s="17"/>
      <c r="BA18" s="17"/>
      <c r="BB18" s="17"/>
      <c r="BC18" s="17"/>
      <c r="BD18" s="17"/>
      <c r="BE18" s="17"/>
      <c r="BF18" s="17"/>
      <c r="BG18" s="17"/>
      <c r="BH18" s="17"/>
      <c r="BI18" s="17"/>
      <c r="BJ18" s="17"/>
      <c r="BK18" s="17"/>
      <c r="BL18" s="17"/>
      <c r="BM18" s="17"/>
      <c r="BN18" s="18" t="n">
        <v>1860756</v>
      </c>
      <c r="BO18" s="18"/>
      <c r="BP18" s="18"/>
      <c r="BQ18" s="18"/>
      <c r="BR18" s="18"/>
      <c r="BS18" s="18"/>
      <c r="BT18" s="18"/>
      <c r="BU18" s="18"/>
      <c r="BV18" s="18" t="n">
        <v>1836730</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72</v>
      </c>
      <c r="C19" s="26"/>
      <c r="D19" s="26"/>
      <c r="E19" s="26"/>
      <c r="F19" s="26"/>
      <c r="G19" s="26"/>
      <c r="H19" s="26"/>
      <c r="I19" s="26"/>
      <c r="J19" s="26"/>
      <c r="K19" s="26"/>
      <c r="L19" s="66" t="n">
        <v>15</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73</v>
      </c>
      <c r="AZ19" s="17"/>
      <c r="BA19" s="17"/>
      <c r="BB19" s="17"/>
      <c r="BC19" s="17"/>
      <c r="BD19" s="17"/>
      <c r="BE19" s="17"/>
      <c r="BF19" s="17"/>
      <c r="BG19" s="17"/>
      <c r="BH19" s="17"/>
      <c r="BI19" s="17"/>
      <c r="BJ19" s="17"/>
      <c r="BK19" s="17"/>
      <c r="BL19" s="17"/>
      <c r="BM19" s="17"/>
      <c r="BN19" s="18" t="n">
        <v>2707173</v>
      </c>
      <c r="BO19" s="18"/>
      <c r="BP19" s="18"/>
      <c r="BQ19" s="18"/>
      <c r="BR19" s="18"/>
      <c r="BS19" s="18"/>
      <c r="BT19" s="18"/>
      <c r="BU19" s="18"/>
      <c r="BV19" s="18" t="n">
        <v>2728527</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74</v>
      </c>
      <c r="C20" s="26"/>
      <c r="D20" s="26"/>
      <c r="E20" s="26"/>
      <c r="F20" s="26"/>
      <c r="G20" s="26"/>
      <c r="H20" s="26"/>
      <c r="I20" s="26"/>
      <c r="J20" s="26"/>
      <c r="K20" s="26"/>
      <c r="L20" s="66" t="n">
        <v>1282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75</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76</v>
      </c>
      <c r="C22" s="75"/>
      <c r="D22" s="75"/>
      <c r="E22" s="76" t="s">
        <v>7</v>
      </c>
      <c r="F22" s="76"/>
      <c r="G22" s="76"/>
      <c r="H22" s="76"/>
      <c r="I22" s="76"/>
      <c r="J22" s="76"/>
      <c r="K22" s="76"/>
      <c r="L22" s="76" t="s">
        <v>77</v>
      </c>
      <c r="M22" s="76"/>
      <c r="N22" s="76"/>
      <c r="O22" s="76"/>
      <c r="P22" s="76"/>
      <c r="Q22" s="77" t="s">
        <v>78</v>
      </c>
      <c r="R22" s="77"/>
      <c r="S22" s="77"/>
      <c r="T22" s="77"/>
      <c r="U22" s="77"/>
      <c r="V22" s="77"/>
      <c r="W22" s="78" t="s">
        <v>79</v>
      </c>
      <c r="X22" s="78"/>
      <c r="Y22" s="78"/>
      <c r="Z22" s="76" t="s">
        <v>7</v>
      </c>
      <c r="AA22" s="76"/>
      <c r="AB22" s="76"/>
      <c r="AC22" s="76"/>
      <c r="AD22" s="76"/>
      <c r="AE22" s="76"/>
      <c r="AF22" s="76"/>
      <c r="AG22" s="76"/>
      <c r="AH22" s="79" t="s">
        <v>80</v>
      </c>
      <c r="AI22" s="79"/>
      <c r="AJ22" s="79"/>
      <c r="AK22" s="79"/>
      <c r="AL22" s="79"/>
      <c r="AM22" s="79" t="s">
        <v>81</v>
      </c>
      <c r="AN22" s="79"/>
      <c r="AO22" s="79"/>
      <c r="AP22" s="79"/>
      <c r="AQ22" s="79"/>
      <c r="AR22" s="79"/>
      <c r="AS22" s="80" t="s">
        <v>78</v>
      </c>
      <c r="AT22" s="80"/>
      <c r="AU22" s="80"/>
      <c r="AV22" s="80"/>
      <c r="AW22" s="80"/>
      <c r="AX22" s="80"/>
      <c r="AY22" s="11" t="s">
        <v>82</v>
      </c>
      <c r="AZ22" s="11"/>
      <c r="BA22" s="11"/>
      <c r="BB22" s="11"/>
      <c r="BC22" s="11"/>
      <c r="BD22" s="11"/>
      <c r="BE22" s="11"/>
      <c r="BF22" s="11"/>
      <c r="BG22" s="11"/>
      <c r="BH22" s="11"/>
      <c r="BI22" s="11"/>
      <c r="BJ22" s="11"/>
      <c r="BK22" s="11"/>
      <c r="BL22" s="11"/>
      <c r="BM22" s="11"/>
      <c r="BN22" s="12" t="n">
        <v>4781857</v>
      </c>
      <c r="BO22" s="12"/>
      <c r="BP22" s="12"/>
      <c r="BQ22" s="12"/>
      <c r="BR22" s="12"/>
      <c r="BS22" s="12"/>
      <c r="BT22" s="12"/>
      <c r="BU22" s="12"/>
      <c r="BV22" s="12" t="n">
        <v>4978342</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83</v>
      </c>
      <c r="AZ23" s="17"/>
      <c r="BA23" s="17"/>
      <c r="BB23" s="17"/>
      <c r="BC23" s="17"/>
      <c r="BD23" s="17"/>
      <c r="BE23" s="17"/>
      <c r="BF23" s="17"/>
      <c r="BG23" s="17"/>
      <c r="BH23" s="17"/>
      <c r="BI23" s="17"/>
      <c r="BJ23" s="17"/>
      <c r="BK23" s="17"/>
      <c r="BL23" s="17"/>
      <c r="BM23" s="17"/>
      <c r="BN23" s="18" t="n">
        <v>4213446</v>
      </c>
      <c r="BO23" s="18"/>
      <c r="BP23" s="18"/>
      <c r="BQ23" s="18"/>
      <c r="BR23" s="18"/>
      <c r="BS23" s="18"/>
      <c r="BT23" s="18"/>
      <c r="BU23" s="18"/>
      <c r="BV23" s="18" t="n">
        <v>4349902</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84</v>
      </c>
      <c r="F24" s="29"/>
      <c r="G24" s="29"/>
      <c r="H24" s="29"/>
      <c r="I24" s="29"/>
      <c r="J24" s="29"/>
      <c r="K24" s="29"/>
      <c r="L24" s="48" t="n">
        <v>1</v>
      </c>
      <c r="M24" s="48"/>
      <c r="N24" s="48"/>
      <c r="O24" s="48"/>
      <c r="P24" s="48"/>
      <c r="Q24" s="48" t="n">
        <v>6500</v>
      </c>
      <c r="R24" s="48"/>
      <c r="S24" s="48"/>
      <c r="T24" s="48"/>
      <c r="U24" s="48"/>
      <c r="V24" s="48"/>
      <c r="W24" s="78"/>
      <c r="X24" s="78"/>
      <c r="Y24" s="78"/>
      <c r="Z24" s="29" t="s">
        <v>85</v>
      </c>
      <c r="AA24" s="29"/>
      <c r="AB24" s="29"/>
      <c r="AC24" s="29"/>
      <c r="AD24" s="29"/>
      <c r="AE24" s="29"/>
      <c r="AF24" s="29"/>
      <c r="AG24" s="29"/>
      <c r="AH24" s="48" t="n">
        <v>60</v>
      </c>
      <c r="AI24" s="48"/>
      <c r="AJ24" s="48"/>
      <c r="AK24" s="48"/>
      <c r="AL24" s="48"/>
      <c r="AM24" s="48" t="n">
        <v>183600</v>
      </c>
      <c r="AN24" s="48"/>
      <c r="AO24" s="48"/>
      <c r="AP24" s="48"/>
      <c r="AQ24" s="48"/>
      <c r="AR24" s="48"/>
      <c r="AS24" s="30" t="n">
        <v>3060</v>
      </c>
      <c r="AT24" s="30"/>
      <c r="AU24" s="30"/>
      <c r="AV24" s="30"/>
      <c r="AW24" s="30"/>
      <c r="AX24" s="30"/>
      <c r="AY24" s="73" t="s">
        <v>86</v>
      </c>
      <c r="AZ24" s="73"/>
      <c r="BA24" s="73"/>
      <c r="BB24" s="73"/>
      <c r="BC24" s="73"/>
      <c r="BD24" s="73"/>
      <c r="BE24" s="73"/>
      <c r="BF24" s="73"/>
      <c r="BG24" s="73"/>
      <c r="BH24" s="73"/>
      <c r="BI24" s="73"/>
      <c r="BJ24" s="73"/>
      <c r="BK24" s="73"/>
      <c r="BL24" s="73"/>
      <c r="BM24" s="73"/>
      <c r="BN24" s="18" t="n">
        <v>3821396</v>
      </c>
      <c r="BO24" s="18"/>
      <c r="BP24" s="18"/>
      <c r="BQ24" s="18"/>
      <c r="BR24" s="18"/>
      <c r="BS24" s="18"/>
      <c r="BT24" s="18"/>
      <c r="BU24" s="18"/>
      <c r="BV24" s="18" t="n">
        <v>3906836</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87</v>
      </c>
      <c r="F25" s="29"/>
      <c r="G25" s="29"/>
      <c r="H25" s="29"/>
      <c r="I25" s="29"/>
      <c r="J25" s="29"/>
      <c r="K25" s="29"/>
      <c r="L25" s="48" t="n">
        <v>1</v>
      </c>
      <c r="M25" s="48"/>
      <c r="N25" s="48"/>
      <c r="O25" s="48"/>
      <c r="P25" s="48"/>
      <c r="Q25" s="48" t="n">
        <v>5600</v>
      </c>
      <c r="R25" s="48"/>
      <c r="S25" s="48"/>
      <c r="T25" s="48"/>
      <c r="U25" s="48"/>
      <c r="V25" s="48"/>
      <c r="W25" s="78"/>
      <c r="X25" s="78"/>
      <c r="Y25" s="78"/>
      <c r="Z25" s="29" t="s">
        <v>88</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89</v>
      </c>
      <c r="AZ25" s="11"/>
      <c r="BA25" s="11"/>
      <c r="BB25" s="11"/>
      <c r="BC25" s="11"/>
      <c r="BD25" s="11"/>
      <c r="BE25" s="11"/>
      <c r="BF25" s="11"/>
      <c r="BG25" s="11"/>
      <c r="BH25" s="11"/>
      <c r="BI25" s="11"/>
      <c r="BJ25" s="11"/>
      <c r="BK25" s="11"/>
      <c r="BL25" s="11"/>
      <c r="BM25" s="11"/>
      <c r="BN25" s="12" t="s">
        <v>47</v>
      </c>
      <c r="BO25" s="12"/>
      <c r="BP25" s="12"/>
      <c r="BQ25" s="12"/>
      <c r="BR25" s="12"/>
      <c r="BS25" s="12"/>
      <c r="BT25" s="12"/>
      <c r="BU25" s="12"/>
      <c r="BV25" s="12" t="s">
        <v>47</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90</v>
      </c>
      <c r="F26" s="29"/>
      <c r="G26" s="29"/>
      <c r="H26" s="29"/>
      <c r="I26" s="29"/>
      <c r="J26" s="29"/>
      <c r="K26" s="29"/>
      <c r="L26" s="48" t="n">
        <v>1</v>
      </c>
      <c r="M26" s="48"/>
      <c r="N26" s="48"/>
      <c r="O26" s="48"/>
      <c r="P26" s="48"/>
      <c r="Q26" s="48" t="n">
        <v>5150</v>
      </c>
      <c r="R26" s="48"/>
      <c r="S26" s="48"/>
      <c r="T26" s="48"/>
      <c r="U26" s="48"/>
      <c r="V26" s="48"/>
      <c r="W26" s="78"/>
      <c r="X26" s="78"/>
      <c r="Y26" s="78"/>
      <c r="Z26" s="29" t="s">
        <v>91</v>
      </c>
      <c r="AA26" s="29"/>
      <c r="AB26" s="29"/>
      <c r="AC26" s="29"/>
      <c r="AD26" s="29"/>
      <c r="AE26" s="29"/>
      <c r="AF26" s="29"/>
      <c r="AG26" s="29"/>
      <c r="AH26" s="48" t="s">
        <v>47</v>
      </c>
      <c r="AI26" s="48"/>
      <c r="AJ26" s="48"/>
      <c r="AK26" s="48"/>
      <c r="AL26" s="48"/>
      <c r="AM26" s="48" t="s">
        <v>47</v>
      </c>
      <c r="AN26" s="48"/>
      <c r="AO26" s="48"/>
      <c r="AP26" s="48"/>
      <c r="AQ26" s="48"/>
      <c r="AR26" s="48"/>
      <c r="AS26" s="30" t="s">
        <v>47</v>
      </c>
      <c r="AT26" s="30"/>
      <c r="AU26" s="30"/>
      <c r="AV26" s="30"/>
      <c r="AW26" s="30"/>
      <c r="AX26" s="30"/>
      <c r="AY26" s="19" t="s">
        <v>92</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93</v>
      </c>
      <c r="F27" s="29"/>
      <c r="G27" s="29"/>
      <c r="H27" s="29"/>
      <c r="I27" s="29"/>
      <c r="J27" s="29"/>
      <c r="K27" s="29"/>
      <c r="L27" s="48" t="n">
        <v>1</v>
      </c>
      <c r="M27" s="48"/>
      <c r="N27" s="48"/>
      <c r="O27" s="48"/>
      <c r="P27" s="48"/>
      <c r="Q27" s="48" t="n">
        <v>2400</v>
      </c>
      <c r="R27" s="48"/>
      <c r="S27" s="48"/>
      <c r="T27" s="48"/>
      <c r="U27" s="48"/>
      <c r="V27" s="48"/>
      <c r="W27" s="78"/>
      <c r="X27" s="78"/>
      <c r="Y27" s="78"/>
      <c r="Z27" s="29" t="s">
        <v>94</v>
      </c>
      <c r="AA27" s="29"/>
      <c r="AB27" s="29"/>
      <c r="AC27" s="29"/>
      <c r="AD27" s="29"/>
      <c r="AE27" s="29"/>
      <c r="AF27" s="29"/>
      <c r="AG27" s="29"/>
      <c r="AH27" s="48" t="n">
        <v>1</v>
      </c>
      <c r="AI27" s="48"/>
      <c r="AJ27" s="48"/>
      <c r="AK27" s="48"/>
      <c r="AL27" s="48"/>
      <c r="AM27" s="48" t="s">
        <v>95</v>
      </c>
      <c r="AN27" s="48"/>
      <c r="AO27" s="48"/>
      <c r="AP27" s="48"/>
      <c r="AQ27" s="48"/>
      <c r="AR27" s="48"/>
      <c r="AS27" s="30" t="s">
        <v>95</v>
      </c>
      <c r="AT27" s="30"/>
      <c r="AU27" s="30"/>
      <c r="AV27" s="30"/>
      <c r="AW27" s="30"/>
      <c r="AX27" s="30"/>
      <c r="AY27" s="52" t="s">
        <v>96</v>
      </c>
      <c r="AZ27" s="52"/>
      <c r="BA27" s="52"/>
      <c r="BB27" s="52"/>
      <c r="BC27" s="52"/>
      <c r="BD27" s="52"/>
      <c r="BE27" s="52"/>
      <c r="BF27" s="52"/>
      <c r="BG27" s="52"/>
      <c r="BH27" s="52"/>
      <c r="BI27" s="52"/>
      <c r="BJ27" s="52"/>
      <c r="BK27" s="52"/>
      <c r="BL27" s="52"/>
      <c r="BM27" s="52"/>
      <c r="BN27" s="74" t="s">
        <v>47</v>
      </c>
      <c r="BO27" s="74"/>
      <c r="BP27" s="74"/>
      <c r="BQ27" s="74"/>
      <c r="BR27" s="74"/>
      <c r="BS27" s="74"/>
      <c r="BT27" s="74"/>
      <c r="BU27" s="74"/>
      <c r="BV27" s="74" t="s">
        <v>47</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1930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1008100</v>
      </c>
      <c r="BO28" s="12"/>
      <c r="BP28" s="12"/>
      <c r="BQ28" s="12"/>
      <c r="BR28" s="12"/>
      <c r="BS28" s="12"/>
      <c r="BT28" s="12"/>
      <c r="BU28" s="12"/>
      <c r="BV28" s="12" t="n">
        <v>919840</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8</v>
      </c>
      <c r="M29" s="48"/>
      <c r="N29" s="48"/>
      <c r="O29" s="48"/>
      <c r="P29" s="48"/>
      <c r="Q29" s="48" t="n">
        <v>1620</v>
      </c>
      <c r="R29" s="48"/>
      <c r="S29" s="48"/>
      <c r="T29" s="48"/>
      <c r="U29" s="48"/>
      <c r="V29" s="48"/>
      <c r="W29" s="78"/>
      <c r="X29" s="78"/>
      <c r="Y29" s="78"/>
      <c r="Z29" s="29" t="s">
        <v>102</v>
      </c>
      <c r="AA29" s="29"/>
      <c r="AB29" s="29"/>
      <c r="AC29" s="29"/>
      <c r="AD29" s="29"/>
      <c r="AE29" s="29"/>
      <c r="AF29" s="29"/>
      <c r="AG29" s="29"/>
      <c r="AH29" s="48" t="n">
        <v>61</v>
      </c>
      <c r="AI29" s="48"/>
      <c r="AJ29" s="48"/>
      <c r="AK29" s="48"/>
      <c r="AL29" s="48"/>
      <c r="AM29" s="48" t="n">
        <v>187111</v>
      </c>
      <c r="AN29" s="48"/>
      <c r="AO29" s="48"/>
      <c r="AP29" s="48"/>
      <c r="AQ29" s="48"/>
      <c r="AR29" s="48"/>
      <c r="AS29" s="30" t="n">
        <v>3067</v>
      </c>
      <c r="AT29" s="30"/>
      <c r="AU29" s="30"/>
      <c r="AV29" s="30"/>
      <c r="AW29" s="30"/>
      <c r="AX29" s="30"/>
      <c r="AY29" s="82"/>
      <c r="AZ29" s="82"/>
      <c r="BA29" s="82"/>
      <c r="BB29" s="82"/>
      <c r="BC29" s="17" t="s">
        <v>103</v>
      </c>
      <c r="BD29" s="17"/>
      <c r="BE29" s="17"/>
      <c r="BF29" s="17"/>
      <c r="BG29" s="17"/>
      <c r="BH29" s="17"/>
      <c r="BI29" s="17"/>
      <c r="BJ29" s="17"/>
      <c r="BK29" s="17"/>
      <c r="BL29" s="17"/>
      <c r="BM29" s="17"/>
      <c r="BN29" s="18" t="n">
        <v>678750</v>
      </c>
      <c r="BO29" s="18"/>
      <c r="BP29" s="18"/>
      <c r="BQ29" s="18"/>
      <c r="BR29" s="18"/>
      <c r="BS29" s="18"/>
      <c r="BT29" s="18"/>
      <c r="BU29" s="18"/>
      <c r="BV29" s="18" t="n">
        <v>653240</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94.9</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1378076</v>
      </c>
      <c r="BO30" s="74"/>
      <c r="BP30" s="74"/>
      <c r="BQ30" s="74"/>
      <c r="BR30" s="74"/>
      <c r="BS30" s="74"/>
      <c r="BT30" s="74"/>
      <c r="BU30" s="74"/>
      <c r="BV30" s="74" t="n">
        <v>1256059</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2</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str">
        <f aca="false">IF(AO34="","",MAX(C34:D43,U34:V43)+1)</f>
        <v/>
      </c>
      <c r="AN34" s="102"/>
      <c r="AO34" s="103"/>
      <c r="AP34" s="103"/>
      <c r="AQ34" s="103"/>
      <c r="AR34" s="103"/>
      <c r="AS34" s="103"/>
      <c r="AT34" s="103"/>
      <c r="AU34" s="103"/>
      <c r="AV34" s="103"/>
      <c r="AW34" s="103"/>
      <c r="AX34" s="103"/>
      <c r="AY34" s="103"/>
      <c r="AZ34" s="103"/>
      <c r="BA34" s="103"/>
      <c r="BB34" s="103"/>
      <c r="BC34" s="103"/>
      <c r="BD34" s="3"/>
      <c r="BE34" s="102" t="n">
        <f aca="false">IF(BG34="","",MAX(C34:D43,U34:V43,AM34:AN43)+1)</f>
        <v>5</v>
      </c>
      <c r="BF34" s="102"/>
      <c r="BG34" s="103" t="str">
        <f aca="false">IF('各会計、関係団体の財政状況及び健全化判断比率'!B31="","",'各会計、関係団体の財政状況及び健全化判断比率'!B31)</f>
        <v>簡易水道事業特別会計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7</v>
      </c>
      <c r="BX34" s="102"/>
      <c r="BY34" s="103" t="str">
        <f aca="false">IF('各会計、関係団体の財政状況及び健全化判断比率'!B68="","",'各会計、関係団体の財政状況及び健全化判断比率'!B68)</f>
        <v>北後志衛生施設組合</v>
      </c>
      <c r="BZ34" s="103"/>
      <c r="CA34" s="103"/>
      <c r="CB34" s="103"/>
      <c r="CC34" s="103"/>
      <c r="CD34" s="103"/>
      <c r="CE34" s="103"/>
      <c r="CF34" s="103"/>
      <c r="CG34" s="103"/>
      <c r="CH34" s="103"/>
      <c r="CI34" s="103"/>
      <c r="CJ34" s="103"/>
      <c r="CK34" s="103"/>
      <c r="CL34" s="103"/>
      <c r="CM34" s="103"/>
      <c r="CN34" s="3"/>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3"/>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str">
        <f aca="false">IF(AO35="","",AM34+1)</f>
        <v/>
      </c>
      <c r="AN35" s="102"/>
      <c r="AO35" s="103"/>
      <c r="AP35" s="103"/>
      <c r="AQ35" s="103"/>
      <c r="AR35" s="103"/>
      <c r="AS35" s="103"/>
      <c r="AT35" s="103"/>
      <c r="AU35" s="103"/>
      <c r="AV35" s="103"/>
      <c r="AW35" s="103"/>
      <c r="AX35" s="103"/>
      <c r="AY35" s="103"/>
      <c r="AZ35" s="103"/>
      <c r="BA35" s="103"/>
      <c r="BB35" s="103"/>
      <c r="BC35" s="103"/>
      <c r="BD35" s="3"/>
      <c r="BE35" s="102" t="n">
        <f aca="false">IF(BG35="","",BE34+1)</f>
        <v>6</v>
      </c>
      <c r="BF35" s="102"/>
      <c r="BG35" s="103" t="str">
        <f aca="false">IF('各会計、関係団体の財政状況及び健全化判断比率'!B32="","",'各会計、関係団体の財政状況及び健全化判断比率'!B32)</f>
        <v>公共下水道事業特別会計</v>
      </c>
      <c r="BH35" s="103"/>
      <c r="BI35" s="103"/>
      <c r="BJ35" s="103"/>
      <c r="BK35" s="103"/>
      <c r="BL35" s="103"/>
      <c r="BM35" s="103"/>
      <c r="BN35" s="103"/>
      <c r="BO35" s="103"/>
      <c r="BP35" s="103"/>
      <c r="BQ35" s="103"/>
      <c r="BR35" s="103"/>
      <c r="BS35" s="103"/>
      <c r="BT35" s="103"/>
      <c r="BU35" s="103"/>
      <c r="BV35" s="3"/>
      <c r="BW35" s="102" t="n">
        <f aca="false">IF(BY35="","",BW34+1)</f>
        <v>8</v>
      </c>
      <c r="BX35" s="102"/>
      <c r="BY35" s="103" t="str">
        <f aca="false">IF('各会計、関係団体の財政状況及び健全化判断比率'!B69="","",'各会計、関係団体の財政状況及び健全化判断比率'!B69)</f>
        <v>北後志広域連合</v>
      </c>
      <c r="BZ35" s="103"/>
      <c r="CA35" s="103"/>
      <c r="CB35" s="103"/>
      <c r="CC35" s="103"/>
      <c r="CD35" s="103"/>
      <c r="CE35" s="103"/>
      <c r="CF35" s="103"/>
      <c r="CG35" s="103"/>
      <c r="CH35" s="103"/>
      <c r="CI35" s="103"/>
      <c r="CJ35" s="103"/>
      <c r="CK35" s="103"/>
      <c r="CL35" s="103"/>
      <c r="CM35" s="103"/>
      <c r="CN35" s="3"/>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4</v>
      </c>
      <c r="V36" s="102"/>
      <c r="W36" s="103" t="str">
        <f aca="false">IF('各会計、関係団体の財政状況及び健全化判断比率'!B30="","",'各会計、関係団体の財政状況及び健全化判断比率'!B30)</f>
        <v>介護保険サービス事業特別会計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9</v>
      </c>
      <c r="BX36" s="102"/>
      <c r="BY36" s="103" t="str">
        <f aca="false">IF('各会計、関係団体の財政状況及び健全化判断比率'!B70="","",'各会計、関係団体の財政状況及び健全化判断比率'!B70)</f>
        <v>北しりべし廃棄物処理広域連合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10</v>
      </c>
      <c r="BX37" s="102"/>
      <c r="BY37" s="103" t="str">
        <f aca="false">IF('各会計、関係団体の財政状況及び健全化判断比率'!B71="","",'各会計、関係団体の財政状況及び健全化判断比率'!B71)</f>
        <v>北後志消防組合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11</v>
      </c>
      <c r="BX38" s="102"/>
      <c r="BY38" s="103" t="str">
        <f aca="false">IF('各会計、関係団体の財政状況及び健全化判断比率'!B72="","",'各会計、関係団体の財政状況及び健全化判断比率'!B72)</f>
        <v>後志教育研修センター</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str">
        <f aca="false">IF(BY39="","",BW38+1)</f>
        <v/>
      </c>
      <c r="BX39" s="102"/>
      <c r="BY39" s="103" t="str">
        <f aca="false">IF('各会計、関係団体の財政状況及び健全化判断比率'!B73="","",'各会計、関係団体の財政状況及び健全化判断比率'!B73)</f>
        <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str">
        <f aca="false">IF(BY40="","",BW39+1)</f>
        <v/>
      </c>
      <c r="BX40" s="102"/>
      <c r="BY40" s="103" t="str">
        <f aca="false">IF('各会計、関係団体の財政状況及び健全化判断比率'!B74="","",'各会計、関係団体の財政状況及び健全化判断比率'!B74)</f>
        <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str">
        <f aca="false">IF(BY41="","",BW40+1)</f>
        <v/>
      </c>
      <c r="BX41" s="102"/>
      <c r="BY41" s="103" t="str">
        <f aca="false">IF('各会計、関係団体の財政状況及び健全化判断比率'!B75="","",'各会計、関係団体の財政状況及び健全化判断比率'!B75)</f>
        <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str">
        <f aca="false">IF(BY42="","",BW41+1)</f>
        <v/>
      </c>
      <c r="BX42" s="102"/>
      <c r="BY42" s="103" t="str">
        <f aca="false">IF('各会計、関係団体の財政状況及び健全化判断比率'!B76="","",'各会計、関係団体の財政状況及び健全化判断比率'!B76)</f>
        <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08" t="s">
        <v>125</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hYOfihm6NfJPr1Zj9iOmG1XC2ArefKODjkybEY3cagqgTxMIogPrNXkm58fKxR3kRCA7E+RAfj2OqJPYVECllw==" saltValue="ClFBUSuWjQWFmpidNkXvjA=="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02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131</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19" t="s">
        <v>137</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138</v>
      </c>
      <c r="C5" s="120"/>
      <c r="D5" s="120"/>
      <c r="E5" s="120"/>
      <c r="F5" s="120"/>
      <c r="G5" s="120"/>
      <c r="H5" s="120"/>
      <c r="I5" s="120"/>
      <c r="J5" s="120"/>
      <c r="K5" s="120"/>
      <c r="L5" s="120"/>
      <c r="M5" s="120"/>
      <c r="N5" s="120"/>
      <c r="O5" s="120"/>
      <c r="P5" s="120"/>
      <c r="Q5" s="120"/>
      <c r="R5" s="121" t="n">
        <v>235477</v>
      </c>
      <c r="S5" s="121"/>
      <c r="T5" s="121"/>
      <c r="U5" s="121"/>
      <c r="V5" s="121"/>
      <c r="W5" s="121"/>
      <c r="X5" s="121"/>
      <c r="Y5" s="121"/>
      <c r="Z5" s="122" t="n">
        <v>5.5</v>
      </c>
      <c r="AA5" s="122"/>
      <c r="AB5" s="122"/>
      <c r="AC5" s="122"/>
      <c r="AD5" s="123" t="n">
        <v>223464</v>
      </c>
      <c r="AE5" s="123"/>
      <c r="AF5" s="123"/>
      <c r="AG5" s="123"/>
      <c r="AH5" s="123"/>
      <c r="AI5" s="123"/>
      <c r="AJ5" s="123"/>
      <c r="AK5" s="123"/>
      <c r="AL5" s="124" t="n">
        <v>9.8</v>
      </c>
      <c r="AM5" s="124"/>
      <c r="AN5" s="124"/>
      <c r="AO5" s="124"/>
      <c r="AP5" s="120" t="s">
        <v>139</v>
      </c>
      <c r="AQ5" s="120"/>
      <c r="AR5" s="120"/>
      <c r="AS5" s="120"/>
      <c r="AT5" s="120"/>
      <c r="AU5" s="120"/>
      <c r="AV5" s="120"/>
      <c r="AW5" s="120"/>
      <c r="AX5" s="120"/>
      <c r="AY5" s="120"/>
      <c r="AZ5" s="120"/>
      <c r="BA5" s="120"/>
      <c r="BB5" s="120"/>
      <c r="BC5" s="120"/>
      <c r="BD5" s="120"/>
      <c r="BE5" s="120"/>
      <c r="BF5" s="120"/>
      <c r="BG5" s="125" t="n">
        <v>223464</v>
      </c>
      <c r="BH5" s="125"/>
      <c r="BI5" s="125"/>
      <c r="BJ5" s="125"/>
      <c r="BK5" s="125"/>
      <c r="BL5" s="125"/>
      <c r="BM5" s="125"/>
      <c r="BN5" s="125"/>
      <c r="BO5" s="126" t="n">
        <v>94.9</v>
      </c>
      <c r="BP5" s="126"/>
      <c r="BQ5" s="126"/>
      <c r="BR5" s="126"/>
      <c r="BS5" s="127" t="n">
        <v>4169</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140</v>
      </c>
      <c r="CS5" s="119"/>
      <c r="CT5" s="119"/>
      <c r="CU5" s="119"/>
      <c r="CV5" s="119"/>
      <c r="CW5" s="119"/>
      <c r="CX5" s="119"/>
      <c r="CY5" s="119"/>
      <c r="CZ5" s="119" t="s">
        <v>133</v>
      </c>
      <c r="DA5" s="119"/>
      <c r="DB5" s="119"/>
      <c r="DC5" s="119"/>
      <c r="DD5" s="119" t="s">
        <v>141</v>
      </c>
      <c r="DE5" s="119"/>
      <c r="DF5" s="119"/>
      <c r="DG5" s="119"/>
      <c r="DH5" s="119"/>
      <c r="DI5" s="119"/>
      <c r="DJ5" s="119"/>
      <c r="DK5" s="119"/>
      <c r="DL5" s="119"/>
      <c r="DM5" s="119"/>
      <c r="DN5" s="119"/>
      <c r="DO5" s="119"/>
      <c r="DP5" s="119"/>
      <c r="DQ5" s="119" t="s">
        <v>142</v>
      </c>
      <c r="DR5" s="119"/>
      <c r="DS5" s="119"/>
      <c r="DT5" s="119"/>
      <c r="DU5" s="119"/>
      <c r="DV5" s="119"/>
      <c r="DW5" s="119"/>
      <c r="DX5" s="119"/>
      <c r="DY5" s="119"/>
      <c r="DZ5" s="119"/>
      <c r="EA5" s="119"/>
      <c r="EB5" s="119"/>
      <c r="EC5" s="119"/>
    </row>
    <row r="6" customFormat="false" ht="11.25" hidden="false" customHeight="true" outlineLevel="0" collapsed="false">
      <c r="B6" s="128" t="s">
        <v>143</v>
      </c>
      <c r="C6" s="128"/>
      <c r="D6" s="128"/>
      <c r="E6" s="128"/>
      <c r="F6" s="128"/>
      <c r="G6" s="128"/>
      <c r="H6" s="128"/>
      <c r="I6" s="128"/>
      <c r="J6" s="128"/>
      <c r="K6" s="128"/>
      <c r="L6" s="128"/>
      <c r="M6" s="128"/>
      <c r="N6" s="128"/>
      <c r="O6" s="128"/>
      <c r="P6" s="128"/>
      <c r="Q6" s="128"/>
      <c r="R6" s="125" t="n">
        <v>22783</v>
      </c>
      <c r="S6" s="125"/>
      <c r="T6" s="125"/>
      <c r="U6" s="125"/>
      <c r="V6" s="125"/>
      <c r="W6" s="125"/>
      <c r="X6" s="125"/>
      <c r="Y6" s="125"/>
      <c r="Z6" s="126" t="n">
        <v>0.5</v>
      </c>
      <c r="AA6" s="126"/>
      <c r="AB6" s="126"/>
      <c r="AC6" s="126"/>
      <c r="AD6" s="129" t="n">
        <v>22783</v>
      </c>
      <c r="AE6" s="129"/>
      <c r="AF6" s="129"/>
      <c r="AG6" s="129"/>
      <c r="AH6" s="129"/>
      <c r="AI6" s="129"/>
      <c r="AJ6" s="129"/>
      <c r="AK6" s="129"/>
      <c r="AL6" s="130" t="n">
        <v>1</v>
      </c>
      <c r="AM6" s="130"/>
      <c r="AN6" s="130"/>
      <c r="AO6" s="130"/>
      <c r="AP6" s="128" t="s">
        <v>144</v>
      </c>
      <c r="AQ6" s="128"/>
      <c r="AR6" s="128"/>
      <c r="AS6" s="128"/>
      <c r="AT6" s="128"/>
      <c r="AU6" s="128"/>
      <c r="AV6" s="128"/>
      <c r="AW6" s="128"/>
      <c r="AX6" s="128"/>
      <c r="AY6" s="128"/>
      <c r="AZ6" s="128"/>
      <c r="BA6" s="128"/>
      <c r="BB6" s="128"/>
      <c r="BC6" s="128"/>
      <c r="BD6" s="128"/>
      <c r="BE6" s="128"/>
      <c r="BF6" s="128"/>
      <c r="BG6" s="125" t="n">
        <v>223464</v>
      </c>
      <c r="BH6" s="125"/>
      <c r="BI6" s="125"/>
      <c r="BJ6" s="125"/>
      <c r="BK6" s="125"/>
      <c r="BL6" s="125"/>
      <c r="BM6" s="125"/>
      <c r="BN6" s="125"/>
      <c r="BO6" s="126" t="n">
        <v>94.9</v>
      </c>
      <c r="BP6" s="126"/>
      <c r="BQ6" s="126"/>
      <c r="BR6" s="126"/>
      <c r="BS6" s="127" t="n">
        <v>4169</v>
      </c>
      <c r="BT6" s="127"/>
      <c r="BU6" s="127"/>
      <c r="BV6" s="127"/>
      <c r="BW6" s="127"/>
      <c r="BX6" s="127"/>
      <c r="BY6" s="127"/>
      <c r="BZ6" s="127"/>
      <c r="CA6" s="127"/>
      <c r="CB6" s="127"/>
      <c r="CD6" s="120" t="s">
        <v>145</v>
      </c>
      <c r="CE6" s="120"/>
      <c r="CF6" s="120"/>
      <c r="CG6" s="120"/>
      <c r="CH6" s="120"/>
      <c r="CI6" s="120"/>
      <c r="CJ6" s="120"/>
      <c r="CK6" s="120"/>
      <c r="CL6" s="120"/>
      <c r="CM6" s="120"/>
      <c r="CN6" s="120"/>
      <c r="CO6" s="120"/>
      <c r="CP6" s="120"/>
      <c r="CQ6" s="120"/>
      <c r="CR6" s="125" t="n">
        <v>58185</v>
      </c>
      <c r="CS6" s="125"/>
      <c r="CT6" s="125"/>
      <c r="CU6" s="125"/>
      <c r="CV6" s="125"/>
      <c r="CW6" s="125"/>
      <c r="CX6" s="125"/>
      <c r="CY6" s="125"/>
      <c r="CZ6" s="122" t="n">
        <v>1.4</v>
      </c>
      <c r="DA6" s="122"/>
      <c r="DB6" s="122"/>
      <c r="DC6" s="122"/>
      <c r="DD6" s="129" t="s">
        <v>47</v>
      </c>
      <c r="DE6" s="129"/>
      <c r="DF6" s="129"/>
      <c r="DG6" s="129"/>
      <c r="DH6" s="129"/>
      <c r="DI6" s="129"/>
      <c r="DJ6" s="129"/>
      <c r="DK6" s="129"/>
      <c r="DL6" s="129"/>
      <c r="DM6" s="129"/>
      <c r="DN6" s="129"/>
      <c r="DO6" s="129"/>
      <c r="DP6" s="129"/>
      <c r="DQ6" s="127" t="n">
        <v>58185</v>
      </c>
      <c r="DR6" s="127"/>
      <c r="DS6" s="127"/>
      <c r="DT6" s="127"/>
      <c r="DU6" s="127"/>
      <c r="DV6" s="127"/>
      <c r="DW6" s="127"/>
      <c r="DX6" s="127"/>
      <c r="DY6" s="127"/>
      <c r="DZ6" s="127"/>
      <c r="EA6" s="127"/>
      <c r="EB6" s="127"/>
      <c r="EC6" s="127"/>
    </row>
    <row r="7" customFormat="false" ht="11.25" hidden="false" customHeight="true" outlineLevel="0" collapsed="false">
      <c r="B7" s="128" t="s">
        <v>146</v>
      </c>
      <c r="C7" s="128"/>
      <c r="D7" s="128"/>
      <c r="E7" s="128"/>
      <c r="F7" s="128"/>
      <c r="G7" s="128"/>
      <c r="H7" s="128"/>
      <c r="I7" s="128"/>
      <c r="J7" s="128"/>
      <c r="K7" s="128"/>
      <c r="L7" s="128"/>
      <c r="M7" s="128"/>
      <c r="N7" s="128"/>
      <c r="O7" s="128"/>
      <c r="P7" s="128"/>
      <c r="Q7" s="128"/>
      <c r="R7" s="125" t="n">
        <v>72</v>
      </c>
      <c r="S7" s="125"/>
      <c r="T7" s="125"/>
      <c r="U7" s="125"/>
      <c r="V7" s="125"/>
      <c r="W7" s="125"/>
      <c r="X7" s="125"/>
      <c r="Y7" s="125"/>
      <c r="Z7" s="126" t="n">
        <v>0</v>
      </c>
      <c r="AA7" s="126"/>
      <c r="AB7" s="126"/>
      <c r="AC7" s="126"/>
      <c r="AD7" s="129" t="n">
        <v>72</v>
      </c>
      <c r="AE7" s="129"/>
      <c r="AF7" s="129"/>
      <c r="AG7" s="129"/>
      <c r="AH7" s="129"/>
      <c r="AI7" s="129"/>
      <c r="AJ7" s="129"/>
      <c r="AK7" s="129"/>
      <c r="AL7" s="130" t="n">
        <v>0</v>
      </c>
      <c r="AM7" s="130"/>
      <c r="AN7" s="130"/>
      <c r="AO7" s="130"/>
      <c r="AP7" s="128" t="s">
        <v>147</v>
      </c>
      <c r="AQ7" s="128"/>
      <c r="AR7" s="128"/>
      <c r="AS7" s="128"/>
      <c r="AT7" s="128"/>
      <c r="AU7" s="128"/>
      <c r="AV7" s="128"/>
      <c r="AW7" s="128"/>
      <c r="AX7" s="128"/>
      <c r="AY7" s="128"/>
      <c r="AZ7" s="128"/>
      <c r="BA7" s="128"/>
      <c r="BB7" s="128"/>
      <c r="BC7" s="128"/>
      <c r="BD7" s="128"/>
      <c r="BE7" s="128"/>
      <c r="BF7" s="128"/>
      <c r="BG7" s="125" t="n">
        <v>107772</v>
      </c>
      <c r="BH7" s="125"/>
      <c r="BI7" s="125"/>
      <c r="BJ7" s="125"/>
      <c r="BK7" s="125"/>
      <c r="BL7" s="125"/>
      <c r="BM7" s="125"/>
      <c r="BN7" s="125"/>
      <c r="BO7" s="126" t="n">
        <v>45.8</v>
      </c>
      <c r="BP7" s="126"/>
      <c r="BQ7" s="126"/>
      <c r="BR7" s="126"/>
      <c r="BS7" s="127" t="n">
        <v>3941</v>
      </c>
      <c r="BT7" s="127"/>
      <c r="BU7" s="127"/>
      <c r="BV7" s="127"/>
      <c r="BW7" s="127"/>
      <c r="BX7" s="127"/>
      <c r="BY7" s="127"/>
      <c r="BZ7" s="127"/>
      <c r="CA7" s="127"/>
      <c r="CB7" s="127"/>
      <c r="CD7" s="128" t="s">
        <v>148</v>
      </c>
      <c r="CE7" s="128"/>
      <c r="CF7" s="128"/>
      <c r="CG7" s="128"/>
      <c r="CH7" s="128"/>
      <c r="CI7" s="128"/>
      <c r="CJ7" s="128"/>
      <c r="CK7" s="128"/>
      <c r="CL7" s="128"/>
      <c r="CM7" s="128"/>
      <c r="CN7" s="128"/>
      <c r="CO7" s="128"/>
      <c r="CP7" s="128"/>
      <c r="CQ7" s="128"/>
      <c r="CR7" s="125" t="n">
        <v>1105439</v>
      </c>
      <c r="CS7" s="125"/>
      <c r="CT7" s="125"/>
      <c r="CU7" s="125"/>
      <c r="CV7" s="125"/>
      <c r="CW7" s="125"/>
      <c r="CX7" s="125"/>
      <c r="CY7" s="125"/>
      <c r="CZ7" s="126" t="n">
        <v>27.2</v>
      </c>
      <c r="DA7" s="126"/>
      <c r="DB7" s="126"/>
      <c r="DC7" s="126"/>
      <c r="DD7" s="129" t="n">
        <v>237730</v>
      </c>
      <c r="DE7" s="129"/>
      <c r="DF7" s="129"/>
      <c r="DG7" s="129"/>
      <c r="DH7" s="129"/>
      <c r="DI7" s="129"/>
      <c r="DJ7" s="129"/>
      <c r="DK7" s="129"/>
      <c r="DL7" s="129"/>
      <c r="DM7" s="129"/>
      <c r="DN7" s="129"/>
      <c r="DO7" s="129"/>
      <c r="DP7" s="129"/>
      <c r="DQ7" s="127" t="n">
        <v>535510</v>
      </c>
      <c r="DR7" s="127"/>
      <c r="DS7" s="127"/>
      <c r="DT7" s="127"/>
      <c r="DU7" s="127"/>
      <c r="DV7" s="127"/>
      <c r="DW7" s="127"/>
      <c r="DX7" s="127"/>
      <c r="DY7" s="127"/>
      <c r="DZ7" s="127"/>
      <c r="EA7" s="127"/>
      <c r="EB7" s="127"/>
      <c r="EC7" s="127"/>
    </row>
    <row r="8" customFormat="false" ht="11.25" hidden="false" customHeight="true" outlineLevel="0" collapsed="false">
      <c r="B8" s="128" t="s">
        <v>149</v>
      </c>
      <c r="C8" s="128"/>
      <c r="D8" s="128"/>
      <c r="E8" s="128"/>
      <c r="F8" s="128"/>
      <c r="G8" s="128"/>
      <c r="H8" s="128"/>
      <c r="I8" s="128"/>
      <c r="J8" s="128"/>
      <c r="K8" s="128"/>
      <c r="L8" s="128"/>
      <c r="M8" s="128"/>
      <c r="N8" s="128"/>
      <c r="O8" s="128"/>
      <c r="P8" s="128"/>
      <c r="Q8" s="128"/>
      <c r="R8" s="125" t="n">
        <v>671</v>
      </c>
      <c r="S8" s="125"/>
      <c r="T8" s="125"/>
      <c r="U8" s="125"/>
      <c r="V8" s="125"/>
      <c r="W8" s="125"/>
      <c r="X8" s="125"/>
      <c r="Y8" s="125"/>
      <c r="Z8" s="126" t="n">
        <v>0</v>
      </c>
      <c r="AA8" s="126"/>
      <c r="AB8" s="126"/>
      <c r="AC8" s="126"/>
      <c r="AD8" s="129" t="n">
        <v>671</v>
      </c>
      <c r="AE8" s="129"/>
      <c r="AF8" s="129"/>
      <c r="AG8" s="129"/>
      <c r="AH8" s="129"/>
      <c r="AI8" s="129"/>
      <c r="AJ8" s="129"/>
      <c r="AK8" s="129"/>
      <c r="AL8" s="130" t="n">
        <v>0</v>
      </c>
      <c r="AM8" s="130"/>
      <c r="AN8" s="130"/>
      <c r="AO8" s="130"/>
      <c r="AP8" s="128" t="s">
        <v>150</v>
      </c>
      <c r="AQ8" s="128"/>
      <c r="AR8" s="128"/>
      <c r="AS8" s="128"/>
      <c r="AT8" s="128"/>
      <c r="AU8" s="128"/>
      <c r="AV8" s="128"/>
      <c r="AW8" s="128"/>
      <c r="AX8" s="128"/>
      <c r="AY8" s="128"/>
      <c r="AZ8" s="128"/>
      <c r="BA8" s="128"/>
      <c r="BB8" s="128"/>
      <c r="BC8" s="128"/>
      <c r="BD8" s="128"/>
      <c r="BE8" s="128"/>
      <c r="BF8" s="128"/>
      <c r="BG8" s="125" t="n">
        <v>4004</v>
      </c>
      <c r="BH8" s="125"/>
      <c r="BI8" s="125"/>
      <c r="BJ8" s="125"/>
      <c r="BK8" s="125"/>
      <c r="BL8" s="125"/>
      <c r="BM8" s="125"/>
      <c r="BN8" s="125"/>
      <c r="BO8" s="126" t="n">
        <v>1.7</v>
      </c>
      <c r="BP8" s="126"/>
      <c r="BQ8" s="126"/>
      <c r="BR8" s="126"/>
      <c r="BS8" s="127" t="s">
        <v>47</v>
      </c>
      <c r="BT8" s="127"/>
      <c r="BU8" s="127"/>
      <c r="BV8" s="127"/>
      <c r="BW8" s="127"/>
      <c r="BX8" s="127"/>
      <c r="BY8" s="127"/>
      <c r="BZ8" s="127"/>
      <c r="CA8" s="127"/>
      <c r="CB8" s="127"/>
      <c r="CD8" s="128" t="s">
        <v>151</v>
      </c>
      <c r="CE8" s="128"/>
      <c r="CF8" s="128"/>
      <c r="CG8" s="128"/>
      <c r="CH8" s="128"/>
      <c r="CI8" s="128"/>
      <c r="CJ8" s="128"/>
      <c r="CK8" s="128"/>
      <c r="CL8" s="128"/>
      <c r="CM8" s="128"/>
      <c r="CN8" s="128"/>
      <c r="CO8" s="128"/>
      <c r="CP8" s="128"/>
      <c r="CQ8" s="128"/>
      <c r="CR8" s="125" t="n">
        <v>913735</v>
      </c>
      <c r="CS8" s="125"/>
      <c r="CT8" s="125"/>
      <c r="CU8" s="125"/>
      <c r="CV8" s="125"/>
      <c r="CW8" s="125"/>
      <c r="CX8" s="125"/>
      <c r="CY8" s="125"/>
      <c r="CZ8" s="126" t="n">
        <v>22.5</v>
      </c>
      <c r="DA8" s="126"/>
      <c r="DB8" s="126"/>
      <c r="DC8" s="126"/>
      <c r="DD8" s="129" t="n">
        <v>1032</v>
      </c>
      <c r="DE8" s="129"/>
      <c r="DF8" s="129"/>
      <c r="DG8" s="129"/>
      <c r="DH8" s="129"/>
      <c r="DI8" s="129"/>
      <c r="DJ8" s="129"/>
      <c r="DK8" s="129"/>
      <c r="DL8" s="129"/>
      <c r="DM8" s="129"/>
      <c r="DN8" s="129"/>
      <c r="DO8" s="129"/>
      <c r="DP8" s="129"/>
      <c r="DQ8" s="127" t="n">
        <v>466413</v>
      </c>
      <c r="DR8" s="127"/>
      <c r="DS8" s="127"/>
      <c r="DT8" s="127"/>
      <c r="DU8" s="127"/>
      <c r="DV8" s="127"/>
      <c r="DW8" s="127"/>
      <c r="DX8" s="127"/>
      <c r="DY8" s="127"/>
      <c r="DZ8" s="127"/>
      <c r="EA8" s="127"/>
      <c r="EB8" s="127"/>
      <c r="EC8" s="127"/>
    </row>
    <row r="9" customFormat="false" ht="11.25" hidden="false" customHeight="true" outlineLevel="0" collapsed="false">
      <c r="B9" s="128" t="s">
        <v>152</v>
      </c>
      <c r="C9" s="128"/>
      <c r="D9" s="128"/>
      <c r="E9" s="128"/>
      <c r="F9" s="128"/>
      <c r="G9" s="128"/>
      <c r="H9" s="128"/>
      <c r="I9" s="128"/>
      <c r="J9" s="128"/>
      <c r="K9" s="128"/>
      <c r="L9" s="128"/>
      <c r="M9" s="128"/>
      <c r="N9" s="128"/>
      <c r="O9" s="128"/>
      <c r="P9" s="128"/>
      <c r="Q9" s="128"/>
      <c r="R9" s="125" t="n">
        <v>776</v>
      </c>
      <c r="S9" s="125"/>
      <c r="T9" s="125"/>
      <c r="U9" s="125"/>
      <c r="V9" s="125"/>
      <c r="W9" s="125"/>
      <c r="X9" s="125"/>
      <c r="Y9" s="125"/>
      <c r="Z9" s="126" t="n">
        <v>0</v>
      </c>
      <c r="AA9" s="126"/>
      <c r="AB9" s="126"/>
      <c r="AC9" s="126"/>
      <c r="AD9" s="129" t="n">
        <v>776</v>
      </c>
      <c r="AE9" s="129"/>
      <c r="AF9" s="129"/>
      <c r="AG9" s="129"/>
      <c r="AH9" s="129"/>
      <c r="AI9" s="129"/>
      <c r="AJ9" s="129"/>
      <c r="AK9" s="129"/>
      <c r="AL9" s="130" t="n">
        <v>0</v>
      </c>
      <c r="AM9" s="130"/>
      <c r="AN9" s="130"/>
      <c r="AO9" s="130"/>
      <c r="AP9" s="128" t="s">
        <v>153</v>
      </c>
      <c r="AQ9" s="128"/>
      <c r="AR9" s="128"/>
      <c r="AS9" s="128"/>
      <c r="AT9" s="128"/>
      <c r="AU9" s="128"/>
      <c r="AV9" s="128"/>
      <c r="AW9" s="128"/>
      <c r="AX9" s="128"/>
      <c r="AY9" s="128"/>
      <c r="AZ9" s="128"/>
      <c r="BA9" s="128"/>
      <c r="BB9" s="128"/>
      <c r="BC9" s="128"/>
      <c r="BD9" s="128"/>
      <c r="BE9" s="128"/>
      <c r="BF9" s="128"/>
      <c r="BG9" s="125" t="n">
        <v>87187</v>
      </c>
      <c r="BH9" s="125"/>
      <c r="BI9" s="125"/>
      <c r="BJ9" s="125"/>
      <c r="BK9" s="125"/>
      <c r="BL9" s="125"/>
      <c r="BM9" s="125"/>
      <c r="BN9" s="125"/>
      <c r="BO9" s="126" t="n">
        <v>37</v>
      </c>
      <c r="BP9" s="126"/>
      <c r="BQ9" s="126"/>
      <c r="BR9" s="126"/>
      <c r="BS9" s="127" t="s">
        <v>47</v>
      </c>
      <c r="BT9" s="127"/>
      <c r="BU9" s="127"/>
      <c r="BV9" s="127"/>
      <c r="BW9" s="127"/>
      <c r="BX9" s="127"/>
      <c r="BY9" s="127"/>
      <c r="BZ9" s="127"/>
      <c r="CA9" s="127"/>
      <c r="CB9" s="127"/>
      <c r="CD9" s="128" t="s">
        <v>154</v>
      </c>
      <c r="CE9" s="128"/>
      <c r="CF9" s="128"/>
      <c r="CG9" s="128"/>
      <c r="CH9" s="128"/>
      <c r="CI9" s="128"/>
      <c r="CJ9" s="128"/>
      <c r="CK9" s="128"/>
      <c r="CL9" s="128"/>
      <c r="CM9" s="128"/>
      <c r="CN9" s="128"/>
      <c r="CO9" s="128"/>
      <c r="CP9" s="128"/>
      <c r="CQ9" s="128"/>
      <c r="CR9" s="125" t="n">
        <v>274478</v>
      </c>
      <c r="CS9" s="125"/>
      <c r="CT9" s="125"/>
      <c r="CU9" s="125"/>
      <c r="CV9" s="125"/>
      <c r="CW9" s="125"/>
      <c r="CX9" s="125"/>
      <c r="CY9" s="125"/>
      <c r="CZ9" s="126" t="n">
        <v>6.8</v>
      </c>
      <c r="DA9" s="126"/>
      <c r="DB9" s="126"/>
      <c r="DC9" s="126"/>
      <c r="DD9" s="129" t="n">
        <v>13508</v>
      </c>
      <c r="DE9" s="129"/>
      <c r="DF9" s="129"/>
      <c r="DG9" s="129"/>
      <c r="DH9" s="129"/>
      <c r="DI9" s="129"/>
      <c r="DJ9" s="129"/>
      <c r="DK9" s="129"/>
      <c r="DL9" s="129"/>
      <c r="DM9" s="129"/>
      <c r="DN9" s="129"/>
      <c r="DO9" s="129"/>
      <c r="DP9" s="129"/>
      <c r="DQ9" s="127" t="n">
        <v>180167</v>
      </c>
      <c r="DR9" s="127"/>
      <c r="DS9" s="127"/>
      <c r="DT9" s="127"/>
      <c r="DU9" s="127"/>
      <c r="DV9" s="127"/>
      <c r="DW9" s="127"/>
      <c r="DX9" s="127"/>
      <c r="DY9" s="127"/>
      <c r="DZ9" s="127"/>
      <c r="EA9" s="127"/>
      <c r="EB9" s="127"/>
      <c r="EC9" s="127"/>
    </row>
    <row r="10" customFormat="false" ht="11.25" hidden="false" customHeight="true" outlineLevel="0" collapsed="false">
      <c r="B10" s="128" t="s">
        <v>155</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156</v>
      </c>
      <c r="AQ10" s="128"/>
      <c r="AR10" s="128"/>
      <c r="AS10" s="128"/>
      <c r="AT10" s="128"/>
      <c r="AU10" s="128"/>
      <c r="AV10" s="128"/>
      <c r="AW10" s="128"/>
      <c r="AX10" s="128"/>
      <c r="AY10" s="128"/>
      <c r="AZ10" s="128"/>
      <c r="BA10" s="128"/>
      <c r="BB10" s="128"/>
      <c r="BC10" s="128"/>
      <c r="BD10" s="128"/>
      <c r="BE10" s="128"/>
      <c r="BF10" s="128"/>
      <c r="BG10" s="125" t="n">
        <v>9904</v>
      </c>
      <c r="BH10" s="125"/>
      <c r="BI10" s="125"/>
      <c r="BJ10" s="125"/>
      <c r="BK10" s="125"/>
      <c r="BL10" s="125"/>
      <c r="BM10" s="125"/>
      <c r="BN10" s="125"/>
      <c r="BO10" s="126" t="n">
        <v>4.2</v>
      </c>
      <c r="BP10" s="126"/>
      <c r="BQ10" s="126"/>
      <c r="BR10" s="126"/>
      <c r="BS10" s="127" t="n">
        <v>1113</v>
      </c>
      <c r="BT10" s="127"/>
      <c r="BU10" s="127"/>
      <c r="BV10" s="127"/>
      <c r="BW10" s="127"/>
      <c r="BX10" s="127"/>
      <c r="BY10" s="127"/>
      <c r="BZ10" s="127"/>
      <c r="CA10" s="127"/>
      <c r="CB10" s="127"/>
      <c r="CD10" s="128" t="s">
        <v>157</v>
      </c>
      <c r="CE10" s="128"/>
      <c r="CF10" s="128"/>
      <c r="CG10" s="128"/>
      <c r="CH10" s="128"/>
      <c r="CI10" s="128"/>
      <c r="CJ10" s="128"/>
      <c r="CK10" s="128"/>
      <c r="CL10" s="128"/>
      <c r="CM10" s="128"/>
      <c r="CN10" s="128"/>
      <c r="CO10" s="128"/>
      <c r="CP10" s="128"/>
      <c r="CQ10" s="128"/>
      <c r="CR10" s="125" t="s">
        <v>47</v>
      </c>
      <c r="CS10" s="125"/>
      <c r="CT10" s="125"/>
      <c r="CU10" s="125"/>
      <c r="CV10" s="125"/>
      <c r="CW10" s="125"/>
      <c r="CX10" s="125"/>
      <c r="CY10" s="125"/>
      <c r="CZ10" s="126" t="s">
        <v>47</v>
      </c>
      <c r="DA10" s="126"/>
      <c r="DB10" s="126"/>
      <c r="DC10" s="126"/>
      <c r="DD10" s="129" t="s">
        <v>47</v>
      </c>
      <c r="DE10" s="129"/>
      <c r="DF10" s="129"/>
      <c r="DG10" s="129"/>
      <c r="DH10" s="129"/>
      <c r="DI10" s="129"/>
      <c r="DJ10" s="129"/>
      <c r="DK10" s="129"/>
      <c r="DL10" s="129"/>
      <c r="DM10" s="129"/>
      <c r="DN10" s="129"/>
      <c r="DO10" s="129"/>
      <c r="DP10" s="129"/>
      <c r="DQ10" s="127" t="s">
        <v>47</v>
      </c>
      <c r="DR10" s="127"/>
      <c r="DS10" s="127"/>
      <c r="DT10" s="127"/>
      <c r="DU10" s="127"/>
      <c r="DV10" s="127"/>
      <c r="DW10" s="127"/>
      <c r="DX10" s="127"/>
      <c r="DY10" s="127"/>
      <c r="DZ10" s="127"/>
      <c r="EA10" s="127"/>
      <c r="EB10" s="127"/>
      <c r="EC10" s="127"/>
    </row>
    <row r="11" customFormat="false" ht="11.25" hidden="false" customHeight="true" outlineLevel="0" collapsed="false">
      <c r="B11" s="128" t="s">
        <v>158</v>
      </c>
      <c r="C11" s="128"/>
      <c r="D11" s="128"/>
      <c r="E11" s="128"/>
      <c r="F11" s="128"/>
      <c r="G11" s="128"/>
      <c r="H11" s="128"/>
      <c r="I11" s="128"/>
      <c r="J11" s="128"/>
      <c r="K11" s="128"/>
      <c r="L11" s="128"/>
      <c r="M11" s="128"/>
      <c r="N11" s="128"/>
      <c r="O11" s="128"/>
      <c r="P11" s="128"/>
      <c r="Q11" s="128"/>
      <c r="R11" s="125" t="n">
        <v>71314</v>
      </c>
      <c r="S11" s="125"/>
      <c r="T11" s="125"/>
      <c r="U11" s="125"/>
      <c r="V11" s="125"/>
      <c r="W11" s="125"/>
      <c r="X11" s="125"/>
      <c r="Y11" s="125"/>
      <c r="Z11" s="126" t="n">
        <v>1.7</v>
      </c>
      <c r="AA11" s="126"/>
      <c r="AB11" s="126"/>
      <c r="AC11" s="126"/>
      <c r="AD11" s="129" t="n">
        <v>71314</v>
      </c>
      <c r="AE11" s="129"/>
      <c r="AF11" s="129"/>
      <c r="AG11" s="129"/>
      <c r="AH11" s="129"/>
      <c r="AI11" s="129"/>
      <c r="AJ11" s="129"/>
      <c r="AK11" s="129"/>
      <c r="AL11" s="130" t="n">
        <v>3.1</v>
      </c>
      <c r="AM11" s="130"/>
      <c r="AN11" s="130"/>
      <c r="AO11" s="130"/>
      <c r="AP11" s="128" t="s">
        <v>159</v>
      </c>
      <c r="AQ11" s="128"/>
      <c r="AR11" s="128"/>
      <c r="AS11" s="128"/>
      <c r="AT11" s="128"/>
      <c r="AU11" s="128"/>
      <c r="AV11" s="128"/>
      <c r="AW11" s="128"/>
      <c r="AX11" s="128"/>
      <c r="AY11" s="128"/>
      <c r="AZ11" s="128"/>
      <c r="BA11" s="128"/>
      <c r="BB11" s="128"/>
      <c r="BC11" s="128"/>
      <c r="BD11" s="128"/>
      <c r="BE11" s="128"/>
      <c r="BF11" s="128"/>
      <c r="BG11" s="125" t="n">
        <v>6677</v>
      </c>
      <c r="BH11" s="125"/>
      <c r="BI11" s="125"/>
      <c r="BJ11" s="125"/>
      <c r="BK11" s="125"/>
      <c r="BL11" s="125"/>
      <c r="BM11" s="125"/>
      <c r="BN11" s="125"/>
      <c r="BO11" s="126" t="n">
        <v>2.8</v>
      </c>
      <c r="BP11" s="126"/>
      <c r="BQ11" s="126"/>
      <c r="BR11" s="126"/>
      <c r="BS11" s="127" t="n">
        <v>2828</v>
      </c>
      <c r="BT11" s="127"/>
      <c r="BU11" s="127"/>
      <c r="BV11" s="127"/>
      <c r="BW11" s="127"/>
      <c r="BX11" s="127"/>
      <c r="BY11" s="127"/>
      <c r="BZ11" s="127"/>
      <c r="CA11" s="127"/>
      <c r="CB11" s="127"/>
      <c r="CD11" s="128" t="s">
        <v>160</v>
      </c>
      <c r="CE11" s="128"/>
      <c r="CF11" s="128"/>
      <c r="CG11" s="128"/>
      <c r="CH11" s="128"/>
      <c r="CI11" s="128"/>
      <c r="CJ11" s="128"/>
      <c r="CK11" s="128"/>
      <c r="CL11" s="128"/>
      <c r="CM11" s="128"/>
      <c r="CN11" s="128"/>
      <c r="CO11" s="128"/>
      <c r="CP11" s="128"/>
      <c r="CQ11" s="128"/>
      <c r="CR11" s="125" t="n">
        <v>75191</v>
      </c>
      <c r="CS11" s="125"/>
      <c r="CT11" s="125"/>
      <c r="CU11" s="125"/>
      <c r="CV11" s="125"/>
      <c r="CW11" s="125"/>
      <c r="CX11" s="125"/>
      <c r="CY11" s="125"/>
      <c r="CZ11" s="126" t="n">
        <v>1.9</v>
      </c>
      <c r="DA11" s="126"/>
      <c r="DB11" s="126"/>
      <c r="DC11" s="126"/>
      <c r="DD11" s="129" t="n">
        <v>12227</v>
      </c>
      <c r="DE11" s="129"/>
      <c r="DF11" s="129"/>
      <c r="DG11" s="129"/>
      <c r="DH11" s="129"/>
      <c r="DI11" s="129"/>
      <c r="DJ11" s="129"/>
      <c r="DK11" s="129"/>
      <c r="DL11" s="129"/>
      <c r="DM11" s="129"/>
      <c r="DN11" s="129"/>
      <c r="DO11" s="129"/>
      <c r="DP11" s="129"/>
      <c r="DQ11" s="127" t="n">
        <v>62332</v>
      </c>
      <c r="DR11" s="127"/>
      <c r="DS11" s="127"/>
      <c r="DT11" s="127"/>
      <c r="DU11" s="127"/>
      <c r="DV11" s="127"/>
      <c r="DW11" s="127"/>
      <c r="DX11" s="127"/>
      <c r="DY11" s="127"/>
      <c r="DZ11" s="127"/>
      <c r="EA11" s="127"/>
      <c r="EB11" s="127"/>
      <c r="EC11" s="127"/>
    </row>
    <row r="12" customFormat="false" ht="11.25" hidden="false" customHeight="true" outlineLevel="0" collapsed="false">
      <c r="B12" s="128" t="s">
        <v>161</v>
      </c>
      <c r="C12" s="128"/>
      <c r="D12" s="128"/>
      <c r="E12" s="128"/>
      <c r="F12" s="128"/>
      <c r="G12" s="128"/>
      <c r="H12" s="128"/>
      <c r="I12" s="128"/>
      <c r="J12" s="128"/>
      <c r="K12" s="128"/>
      <c r="L12" s="128"/>
      <c r="M12" s="128"/>
      <c r="N12" s="128"/>
      <c r="O12" s="128"/>
      <c r="P12" s="128"/>
      <c r="Q12" s="128"/>
      <c r="R12" s="125" t="s">
        <v>47</v>
      </c>
      <c r="S12" s="125"/>
      <c r="T12" s="125"/>
      <c r="U12" s="125"/>
      <c r="V12" s="125"/>
      <c r="W12" s="125"/>
      <c r="X12" s="125"/>
      <c r="Y12" s="125"/>
      <c r="Z12" s="126" t="s">
        <v>47</v>
      </c>
      <c r="AA12" s="126"/>
      <c r="AB12" s="126"/>
      <c r="AC12" s="126"/>
      <c r="AD12" s="129" t="s">
        <v>47</v>
      </c>
      <c r="AE12" s="129"/>
      <c r="AF12" s="129"/>
      <c r="AG12" s="129"/>
      <c r="AH12" s="129"/>
      <c r="AI12" s="129"/>
      <c r="AJ12" s="129"/>
      <c r="AK12" s="129"/>
      <c r="AL12" s="130" t="s">
        <v>47</v>
      </c>
      <c r="AM12" s="130"/>
      <c r="AN12" s="130"/>
      <c r="AO12" s="130"/>
      <c r="AP12" s="128" t="s">
        <v>162</v>
      </c>
      <c r="AQ12" s="128"/>
      <c r="AR12" s="128"/>
      <c r="AS12" s="128"/>
      <c r="AT12" s="128"/>
      <c r="AU12" s="128"/>
      <c r="AV12" s="128"/>
      <c r="AW12" s="128"/>
      <c r="AX12" s="128"/>
      <c r="AY12" s="128"/>
      <c r="AZ12" s="128"/>
      <c r="BA12" s="128"/>
      <c r="BB12" s="128"/>
      <c r="BC12" s="128"/>
      <c r="BD12" s="128"/>
      <c r="BE12" s="128"/>
      <c r="BF12" s="128"/>
      <c r="BG12" s="125" t="n">
        <v>88871</v>
      </c>
      <c r="BH12" s="125"/>
      <c r="BI12" s="125"/>
      <c r="BJ12" s="125"/>
      <c r="BK12" s="125"/>
      <c r="BL12" s="125"/>
      <c r="BM12" s="125"/>
      <c r="BN12" s="125"/>
      <c r="BO12" s="126" t="n">
        <v>37.7</v>
      </c>
      <c r="BP12" s="126"/>
      <c r="BQ12" s="126"/>
      <c r="BR12" s="126"/>
      <c r="BS12" s="127" t="s">
        <v>47</v>
      </c>
      <c r="BT12" s="127"/>
      <c r="BU12" s="127"/>
      <c r="BV12" s="127"/>
      <c r="BW12" s="127"/>
      <c r="BX12" s="127"/>
      <c r="BY12" s="127"/>
      <c r="BZ12" s="127"/>
      <c r="CA12" s="127"/>
      <c r="CB12" s="127"/>
      <c r="CD12" s="128" t="s">
        <v>163</v>
      </c>
      <c r="CE12" s="128"/>
      <c r="CF12" s="128"/>
      <c r="CG12" s="128"/>
      <c r="CH12" s="128"/>
      <c r="CI12" s="128"/>
      <c r="CJ12" s="128"/>
      <c r="CK12" s="128"/>
      <c r="CL12" s="128"/>
      <c r="CM12" s="128"/>
      <c r="CN12" s="128"/>
      <c r="CO12" s="128"/>
      <c r="CP12" s="128"/>
      <c r="CQ12" s="128"/>
      <c r="CR12" s="125" t="n">
        <v>279658</v>
      </c>
      <c r="CS12" s="125"/>
      <c r="CT12" s="125"/>
      <c r="CU12" s="125"/>
      <c r="CV12" s="125"/>
      <c r="CW12" s="125"/>
      <c r="CX12" s="125"/>
      <c r="CY12" s="125"/>
      <c r="CZ12" s="126" t="n">
        <v>6.9</v>
      </c>
      <c r="DA12" s="126"/>
      <c r="DB12" s="126"/>
      <c r="DC12" s="126"/>
      <c r="DD12" s="129" t="n">
        <v>11351</v>
      </c>
      <c r="DE12" s="129"/>
      <c r="DF12" s="129"/>
      <c r="DG12" s="129"/>
      <c r="DH12" s="129"/>
      <c r="DI12" s="129"/>
      <c r="DJ12" s="129"/>
      <c r="DK12" s="129"/>
      <c r="DL12" s="129"/>
      <c r="DM12" s="129"/>
      <c r="DN12" s="129"/>
      <c r="DO12" s="129"/>
      <c r="DP12" s="129"/>
      <c r="DQ12" s="127" t="n">
        <v>46458</v>
      </c>
      <c r="DR12" s="127"/>
      <c r="DS12" s="127"/>
      <c r="DT12" s="127"/>
      <c r="DU12" s="127"/>
      <c r="DV12" s="127"/>
      <c r="DW12" s="127"/>
      <c r="DX12" s="127"/>
      <c r="DY12" s="127"/>
      <c r="DZ12" s="127"/>
      <c r="EA12" s="127"/>
      <c r="EB12" s="127"/>
      <c r="EC12" s="127"/>
    </row>
    <row r="13" customFormat="false" ht="11.25" hidden="false" customHeight="true" outlineLevel="0" collapsed="false">
      <c r="B13" s="128" t="s">
        <v>164</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165</v>
      </c>
      <c r="AQ13" s="128"/>
      <c r="AR13" s="128"/>
      <c r="AS13" s="128"/>
      <c r="AT13" s="128"/>
      <c r="AU13" s="128"/>
      <c r="AV13" s="128"/>
      <c r="AW13" s="128"/>
      <c r="AX13" s="128"/>
      <c r="AY13" s="128"/>
      <c r="AZ13" s="128"/>
      <c r="BA13" s="128"/>
      <c r="BB13" s="128"/>
      <c r="BC13" s="128"/>
      <c r="BD13" s="128"/>
      <c r="BE13" s="128"/>
      <c r="BF13" s="128"/>
      <c r="BG13" s="125" t="n">
        <v>87238</v>
      </c>
      <c r="BH13" s="125"/>
      <c r="BI13" s="125"/>
      <c r="BJ13" s="125"/>
      <c r="BK13" s="125"/>
      <c r="BL13" s="125"/>
      <c r="BM13" s="125"/>
      <c r="BN13" s="125"/>
      <c r="BO13" s="126" t="n">
        <v>37</v>
      </c>
      <c r="BP13" s="126"/>
      <c r="BQ13" s="126"/>
      <c r="BR13" s="126"/>
      <c r="BS13" s="127" t="s">
        <v>47</v>
      </c>
      <c r="BT13" s="127"/>
      <c r="BU13" s="127"/>
      <c r="BV13" s="127"/>
      <c r="BW13" s="127"/>
      <c r="BX13" s="127"/>
      <c r="BY13" s="127"/>
      <c r="BZ13" s="127"/>
      <c r="CA13" s="127"/>
      <c r="CB13" s="127"/>
      <c r="CD13" s="128" t="s">
        <v>166</v>
      </c>
      <c r="CE13" s="128"/>
      <c r="CF13" s="128"/>
      <c r="CG13" s="128"/>
      <c r="CH13" s="128"/>
      <c r="CI13" s="128"/>
      <c r="CJ13" s="128"/>
      <c r="CK13" s="128"/>
      <c r="CL13" s="128"/>
      <c r="CM13" s="128"/>
      <c r="CN13" s="128"/>
      <c r="CO13" s="128"/>
      <c r="CP13" s="128"/>
      <c r="CQ13" s="128"/>
      <c r="CR13" s="125" t="n">
        <v>361451</v>
      </c>
      <c r="CS13" s="125"/>
      <c r="CT13" s="125"/>
      <c r="CU13" s="125"/>
      <c r="CV13" s="125"/>
      <c r="CW13" s="125"/>
      <c r="CX13" s="125"/>
      <c r="CY13" s="125"/>
      <c r="CZ13" s="126" t="n">
        <v>8.9</v>
      </c>
      <c r="DA13" s="126"/>
      <c r="DB13" s="126"/>
      <c r="DC13" s="126"/>
      <c r="DD13" s="129" t="n">
        <v>42767</v>
      </c>
      <c r="DE13" s="129"/>
      <c r="DF13" s="129"/>
      <c r="DG13" s="129"/>
      <c r="DH13" s="129"/>
      <c r="DI13" s="129"/>
      <c r="DJ13" s="129"/>
      <c r="DK13" s="129"/>
      <c r="DL13" s="129"/>
      <c r="DM13" s="129"/>
      <c r="DN13" s="129"/>
      <c r="DO13" s="129"/>
      <c r="DP13" s="129"/>
      <c r="DQ13" s="127" t="n">
        <v>272228</v>
      </c>
      <c r="DR13" s="127"/>
      <c r="DS13" s="127"/>
      <c r="DT13" s="127"/>
      <c r="DU13" s="127"/>
      <c r="DV13" s="127"/>
      <c r="DW13" s="127"/>
      <c r="DX13" s="127"/>
      <c r="DY13" s="127"/>
      <c r="DZ13" s="127"/>
      <c r="EA13" s="127"/>
      <c r="EB13" s="127"/>
      <c r="EC13" s="127"/>
    </row>
    <row r="14" customFormat="false" ht="11.25" hidden="false" customHeight="true" outlineLevel="0" collapsed="false">
      <c r="B14" s="128" t="s">
        <v>167</v>
      </c>
      <c r="C14" s="128"/>
      <c r="D14" s="128"/>
      <c r="E14" s="128"/>
      <c r="F14" s="128"/>
      <c r="G14" s="128"/>
      <c r="H14" s="128"/>
      <c r="I14" s="128"/>
      <c r="J14" s="128"/>
      <c r="K14" s="128"/>
      <c r="L14" s="128"/>
      <c r="M14" s="128"/>
      <c r="N14" s="128"/>
      <c r="O14" s="128"/>
      <c r="P14" s="128"/>
      <c r="Q14" s="128"/>
      <c r="R14" s="125" t="n">
        <v>176</v>
      </c>
      <c r="S14" s="125"/>
      <c r="T14" s="125"/>
      <c r="U14" s="125"/>
      <c r="V14" s="125"/>
      <c r="W14" s="125"/>
      <c r="X14" s="125"/>
      <c r="Y14" s="125"/>
      <c r="Z14" s="126" t="n">
        <v>0</v>
      </c>
      <c r="AA14" s="126"/>
      <c r="AB14" s="126"/>
      <c r="AC14" s="126"/>
      <c r="AD14" s="129" t="n">
        <v>176</v>
      </c>
      <c r="AE14" s="129"/>
      <c r="AF14" s="129"/>
      <c r="AG14" s="129"/>
      <c r="AH14" s="129"/>
      <c r="AI14" s="129"/>
      <c r="AJ14" s="129"/>
      <c r="AK14" s="129"/>
      <c r="AL14" s="130" t="n">
        <v>0</v>
      </c>
      <c r="AM14" s="130"/>
      <c r="AN14" s="130"/>
      <c r="AO14" s="130"/>
      <c r="AP14" s="128" t="s">
        <v>168</v>
      </c>
      <c r="AQ14" s="128"/>
      <c r="AR14" s="128"/>
      <c r="AS14" s="128"/>
      <c r="AT14" s="128"/>
      <c r="AU14" s="128"/>
      <c r="AV14" s="128"/>
      <c r="AW14" s="128"/>
      <c r="AX14" s="128"/>
      <c r="AY14" s="128"/>
      <c r="AZ14" s="128"/>
      <c r="BA14" s="128"/>
      <c r="BB14" s="128"/>
      <c r="BC14" s="128"/>
      <c r="BD14" s="128"/>
      <c r="BE14" s="128"/>
      <c r="BF14" s="128"/>
      <c r="BG14" s="125" t="n">
        <v>6951</v>
      </c>
      <c r="BH14" s="125"/>
      <c r="BI14" s="125"/>
      <c r="BJ14" s="125"/>
      <c r="BK14" s="125"/>
      <c r="BL14" s="125"/>
      <c r="BM14" s="125"/>
      <c r="BN14" s="125"/>
      <c r="BO14" s="126" t="n">
        <v>3</v>
      </c>
      <c r="BP14" s="126"/>
      <c r="BQ14" s="126"/>
      <c r="BR14" s="126"/>
      <c r="BS14" s="127" t="n">
        <v>228</v>
      </c>
      <c r="BT14" s="127"/>
      <c r="BU14" s="127"/>
      <c r="BV14" s="127"/>
      <c r="BW14" s="127"/>
      <c r="BX14" s="127"/>
      <c r="BY14" s="127"/>
      <c r="BZ14" s="127"/>
      <c r="CA14" s="127"/>
      <c r="CB14" s="127"/>
      <c r="CD14" s="128" t="s">
        <v>169</v>
      </c>
      <c r="CE14" s="128"/>
      <c r="CF14" s="128"/>
      <c r="CG14" s="128"/>
      <c r="CH14" s="128"/>
      <c r="CI14" s="128"/>
      <c r="CJ14" s="128"/>
      <c r="CK14" s="128"/>
      <c r="CL14" s="128"/>
      <c r="CM14" s="128"/>
      <c r="CN14" s="128"/>
      <c r="CO14" s="128"/>
      <c r="CP14" s="128"/>
      <c r="CQ14" s="128"/>
      <c r="CR14" s="125" t="n">
        <v>192824</v>
      </c>
      <c r="CS14" s="125"/>
      <c r="CT14" s="125"/>
      <c r="CU14" s="125"/>
      <c r="CV14" s="125"/>
      <c r="CW14" s="125"/>
      <c r="CX14" s="125"/>
      <c r="CY14" s="125"/>
      <c r="CZ14" s="126" t="n">
        <v>4.8</v>
      </c>
      <c r="DA14" s="126"/>
      <c r="DB14" s="126"/>
      <c r="DC14" s="126"/>
      <c r="DD14" s="129" t="n">
        <v>826</v>
      </c>
      <c r="DE14" s="129"/>
      <c r="DF14" s="129"/>
      <c r="DG14" s="129"/>
      <c r="DH14" s="129"/>
      <c r="DI14" s="129"/>
      <c r="DJ14" s="129"/>
      <c r="DK14" s="129"/>
      <c r="DL14" s="129"/>
      <c r="DM14" s="129"/>
      <c r="DN14" s="129"/>
      <c r="DO14" s="129"/>
      <c r="DP14" s="129"/>
      <c r="DQ14" s="127" t="n">
        <v>184097</v>
      </c>
      <c r="DR14" s="127"/>
      <c r="DS14" s="127"/>
      <c r="DT14" s="127"/>
      <c r="DU14" s="127"/>
      <c r="DV14" s="127"/>
      <c r="DW14" s="127"/>
      <c r="DX14" s="127"/>
      <c r="DY14" s="127"/>
      <c r="DZ14" s="127"/>
      <c r="EA14" s="127"/>
      <c r="EB14" s="127"/>
      <c r="EC14" s="127"/>
    </row>
    <row r="15" customFormat="false" ht="11.25" hidden="false" customHeight="true" outlineLevel="0" collapsed="false">
      <c r="B15" s="128" t="s">
        <v>170</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171</v>
      </c>
      <c r="AQ15" s="128"/>
      <c r="AR15" s="128"/>
      <c r="AS15" s="128"/>
      <c r="AT15" s="128"/>
      <c r="AU15" s="128"/>
      <c r="AV15" s="128"/>
      <c r="AW15" s="128"/>
      <c r="AX15" s="128"/>
      <c r="AY15" s="128"/>
      <c r="AZ15" s="128"/>
      <c r="BA15" s="128"/>
      <c r="BB15" s="128"/>
      <c r="BC15" s="128"/>
      <c r="BD15" s="128"/>
      <c r="BE15" s="128"/>
      <c r="BF15" s="128"/>
      <c r="BG15" s="125" t="n">
        <v>19870</v>
      </c>
      <c r="BH15" s="125"/>
      <c r="BI15" s="125"/>
      <c r="BJ15" s="125"/>
      <c r="BK15" s="125"/>
      <c r="BL15" s="125"/>
      <c r="BM15" s="125"/>
      <c r="BN15" s="125"/>
      <c r="BO15" s="126" t="n">
        <v>8.4</v>
      </c>
      <c r="BP15" s="126"/>
      <c r="BQ15" s="126"/>
      <c r="BR15" s="126"/>
      <c r="BS15" s="127" t="s">
        <v>47</v>
      </c>
      <c r="BT15" s="127"/>
      <c r="BU15" s="127"/>
      <c r="BV15" s="127"/>
      <c r="BW15" s="127"/>
      <c r="BX15" s="127"/>
      <c r="BY15" s="127"/>
      <c r="BZ15" s="127"/>
      <c r="CA15" s="127"/>
      <c r="CB15" s="127"/>
      <c r="CD15" s="128" t="s">
        <v>172</v>
      </c>
      <c r="CE15" s="128"/>
      <c r="CF15" s="128"/>
      <c r="CG15" s="128"/>
      <c r="CH15" s="128"/>
      <c r="CI15" s="128"/>
      <c r="CJ15" s="128"/>
      <c r="CK15" s="128"/>
      <c r="CL15" s="128"/>
      <c r="CM15" s="128"/>
      <c r="CN15" s="128"/>
      <c r="CO15" s="128"/>
      <c r="CP15" s="128"/>
      <c r="CQ15" s="128"/>
      <c r="CR15" s="125" t="n">
        <v>305813</v>
      </c>
      <c r="CS15" s="125"/>
      <c r="CT15" s="125"/>
      <c r="CU15" s="125"/>
      <c r="CV15" s="125"/>
      <c r="CW15" s="125"/>
      <c r="CX15" s="125"/>
      <c r="CY15" s="125"/>
      <c r="CZ15" s="126" t="n">
        <v>7.5</v>
      </c>
      <c r="DA15" s="126"/>
      <c r="DB15" s="126"/>
      <c r="DC15" s="126"/>
      <c r="DD15" s="129" t="n">
        <v>130297</v>
      </c>
      <c r="DE15" s="129"/>
      <c r="DF15" s="129"/>
      <c r="DG15" s="129"/>
      <c r="DH15" s="129"/>
      <c r="DI15" s="129"/>
      <c r="DJ15" s="129"/>
      <c r="DK15" s="129"/>
      <c r="DL15" s="129"/>
      <c r="DM15" s="129"/>
      <c r="DN15" s="129"/>
      <c r="DO15" s="129"/>
      <c r="DP15" s="129"/>
      <c r="DQ15" s="127" t="n">
        <v>175249</v>
      </c>
      <c r="DR15" s="127"/>
      <c r="DS15" s="127"/>
      <c r="DT15" s="127"/>
      <c r="DU15" s="127"/>
      <c r="DV15" s="127"/>
      <c r="DW15" s="127"/>
      <c r="DX15" s="127"/>
      <c r="DY15" s="127"/>
      <c r="DZ15" s="127"/>
      <c r="EA15" s="127"/>
      <c r="EB15" s="127"/>
      <c r="EC15" s="127"/>
    </row>
    <row r="16" customFormat="false" ht="11.25" hidden="false" customHeight="true" outlineLevel="0" collapsed="false">
      <c r="B16" s="128" t="s">
        <v>173</v>
      </c>
      <c r="C16" s="128"/>
      <c r="D16" s="128"/>
      <c r="E16" s="128"/>
      <c r="F16" s="128"/>
      <c r="G16" s="128"/>
      <c r="H16" s="128"/>
      <c r="I16" s="128"/>
      <c r="J16" s="128"/>
      <c r="K16" s="128"/>
      <c r="L16" s="128"/>
      <c r="M16" s="128"/>
      <c r="N16" s="128"/>
      <c r="O16" s="128"/>
      <c r="P16" s="128"/>
      <c r="Q16" s="128"/>
      <c r="R16" s="125" t="n">
        <v>2118</v>
      </c>
      <c r="S16" s="125"/>
      <c r="T16" s="125"/>
      <c r="U16" s="125"/>
      <c r="V16" s="125"/>
      <c r="W16" s="125"/>
      <c r="X16" s="125"/>
      <c r="Y16" s="125"/>
      <c r="Z16" s="126" t="n">
        <v>0</v>
      </c>
      <c r="AA16" s="126"/>
      <c r="AB16" s="126"/>
      <c r="AC16" s="126"/>
      <c r="AD16" s="129" t="n">
        <v>2118</v>
      </c>
      <c r="AE16" s="129"/>
      <c r="AF16" s="129"/>
      <c r="AG16" s="129"/>
      <c r="AH16" s="129"/>
      <c r="AI16" s="129"/>
      <c r="AJ16" s="129"/>
      <c r="AK16" s="129"/>
      <c r="AL16" s="130" t="n">
        <v>0.1</v>
      </c>
      <c r="AM16" s="130"/>
      <c r="AN16" s="130"/>
      <c r="AO16" s="130"/>
      <c r="AP16" s="128" t="s">
        <v>174</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175</v>
      </c>
      <c r="CE16" s="128"/>
      <c r="CF16" s="128"/>
      <c r="CG16" s="128"/>
      <c r="CH16" s="128"/>
      <c r="CI16" s="128"/>
      <c r="CJ16" s="128"/>
      <c r="CK16" s="128"/>
      <c r="CL16" s="128"/>
      <c r="CM16" s="128"/>
      <c r="CN16" s="128"/>
      <c r="CO16" s="128"/>
      <c r="CP16" s="128"/>
      <c r="CQ16" s="128"/>
      <c r="CR16" s="125" t="n">
        <v>6</v>
      </c>
      <c r="CS16" s="125"/>
      <c r="CT16" s="125"/>
      <c r="CU16" s="125"/>
      <c r="CV16" s="125"/>
      <c r="CW16" s="125"/>
      <c r="CX16" s="125"/>
      <c r="CY16" s="125"/>
      <c r="CZ16" s="126" t="n">
        <v>0</v>
      </c>
      <c r="DA16" s="126"/>
      <c r="DB16" s="126"/>
      <c r="DC16" s="126"/>
      <c r="DD16" s="129" t="s">
        <v>47</v>
      </c>
      <c r="DE16" s="129"/>
      <c r="DF16" s="129"/>
      <c r="DG16" s="129"/>
      <c r="DH16" s="129"/>
      <c r="DI16" s="129"/>
      <c r="DJ16" s="129"/>
      <c r="DK16" s="129"/>
      <c r="DL16" s="129"/>
      <c r="DM16" s="129"/>
      <c r="DN16" s="129"/>
      <c r="DO16" s="129"/>
      <c r="DP16" s="129"/>
      <c r="DQ16" s="127" t="n">
        <v>6</v>
      </c>
      <c r="DR16" s="127"/>
      <c r="DS16" s="127"/>
      <c r="DT16" s="127"/>
      <c r="DU16" s="127"/>
      <c r="DV16" s="127"/>
      <c r="DW16" s="127"/>
      <c r="DX16" s="127"/>
      <c r="DY16" s="127"/>
      <c r="DZ16" s="127"/>
      <c r="EA16" s="127"/>
      <c r="EB16" s="127"/>
      <c r="EC16" s="127"/>
    </row>
    <row r="17" customFormat="false" ht="11.25" hidden="false" customHeight="true" outlineLevel="0" collapsed="false">
      <c r="B17" s="128" t="s">
        <v>176</v>
      </c>
      <c r="C17" s="128"/>
      <c r="D17" s="128"/>
      <c r="E17" s="128"/>
      <c r="F17" s="128"/>
      <c r="G17" s="128"/>
      <c r="H17" s="128"/>
      <c r="I17" s="128"/>
      <c r="J17" s="128"/>
      <c r="K17" s="128"/>
      <c r="L17" s="128"/>
      <c r="M17" s="128"/>
      <c r="N17" s="128"/>
      <c r="O17" s="128"/>
      <c r="P17" s="128"/>
      <c r="Q17" s="128"/>
      <c r="R17" s="125" t="n">
        <v>4931</v>
      </c>
      <c r="S17" s="125"/>
      <c r="T17" s="125"/>
      <c r="U17" s="125"/>
      <c r="V17" s="125"/>
      <c r="W17" s="125"/>
      <c r="X17" s="125"/>
      <c r="Y17" s="125"/>
      <c r="Z17" s="126" t="n">
        <v>0.1</v>
      </c>
      <c r="AA17" s="126"/>
      <c r="AB17" s="126"/>
      <c r="AC17" s="126"/>
      <c r="AD17" s="129" t="n">
        <v>4931</v>
      </c>
      <c r="AE17" s="129"/>
      <c r="AF17" s="129"/>
      <c r="AG17" s="129"/>
      <c r="AH17" s="129"/>
      <c r="AI17" s="129"/>
      <c r="AJ17" s="129"/>
      <c r="AK17" s="129"/>
      <c r="AL17" s="130" t="n">
        <v>0.2</v>
      </c>
      <c r="AM17" s="130"/>
      <c r="AN17" s="130"/>
      <c r="AO17" s="130"/>
      <c r="AP17" s="128" t="s">
        <v>177</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178</v>
      </c>
      <c r="CE17" s="128"/>
      <c r="CF17" s="128"/>
      <c r="CG17" s="128"/>
      <c r="CH17" s="128"/>
      <c r="CI17" s="128"/>
      <c r="CJ17" s="128"/>
      <c r="CK17" s="128"/>
      <c r="CL17" s="128"/>
      <c r="CM17" s="128"/>
      <c r="CN17" s="128"/>
      <c r="CO17" s="128"/>
      <c r="CP17" s="128"/>
      <c r="CQ17" s="128"/>
      <c r="CR17" s="125" t="n">
        <v>492299</v>
      </c>
      <c r="CS17" s="125"/>
      <c r="CT17" s="125"/>
      <c r="CU17" s="125"/>
      <c r="CV17" s="125"/>
      <c r="CW17" s="125"/>
      <c r="CX17" s="125"/>
      <c r="CY17" s="125"/>
      <c r="CZ17" s="126" t="n">
        <v>12.1</v>
      </c>
      <c r="DA17" s="126"/>
      <c r="DB17" s="126"/>
      <c r="DC17" s="126"/>
      <c r="DD17" s="129" t="s">
        <v>47</v>
      </c>
      <c r="DE17" s="129"/>
      <c r="DF17" s="129"/>
      <c r="DG17" s="129"/>
      <c r="DH17" s="129"/>
      <c r="DI17" s="129"/>
      <c r="DJ17" s="129"/>
      <c r="DK17" s="129"/>
      <c r="DL17" s="129"/>
      <c r="DM17" s="129"/>
      <c r="DN17" s="129"/>
      <c r="DO17" s="129"/>
      <c r="DP17" s="129"/>
      <c r="DQ17" s="127" t="n">
        <v>492299</v>
      </c>
      <c r="DR17" s="127"/>
      <c r="DS17" s="127"/>
      <c r="DT17" s="127"/>
      <c r="DU17" s="127"/>
      <c r="DV17" s="127"/>
      <c r="DW17" s="127"/>
      <c r="DX17" s="127"/>
      <c r="DY17" s="127"/>
      <c r="DZ17" s="127"/>
      <c r="EA17" s="127"/>
      <c r="EB17" s="127"/>
      <c r="EC17" s="127"/>
    </row>
    <row r="18" customFormat="false" ht="11.25" hidden="false" customHeight="true" outlineLevel="0" collapsed="false">
      <c r="B18" s="128" t="s">
        <v>179</v>
      </c>
      <c r="C18" s="128"/>
      <c r="D18" s="128"/>
      <c r="E18" s="128"/>
      <c r="F18" s="128"/>
      <c r="G18" s="128"/>
      <c r="H18" s="128"/>
      <c r="I18" s="128"/>
      <c r="J18" s="128"/>
      <c r="K18" s="128"/>
      <c r="L18" s="128"/>
      <c r="M18" s="128"/>
      <c r="N18" s="128"/>
      <c r="O18" s="128"/>
      <c r="P18" s="128"/>
      <c r="Q18" s="128"/>
      <c r="R18" s="125" t="n">
        <v>35389</v>
      </c>
      <c r="S18" s="125"/>
      <c r="T18" s="125"/>
      <c r="U18" s="125"/>
      <c r="V18" s="125"/>
      <c r="W18" s="125"/>
      <c r="X18" s="125"/>
      <c r="Y18" s="125"/>
      <c r="Z18" s="126" t="n">
        <v>0.8</v>
      </c>
      <c r="AA18" s="126"/>
      <c r="AB18" s="126"/>
      <c r="AC18" s="126"/>
      <c r="AD18" s="129" t="n">
        <v>35389</v>
      </c>
      <c r="AE18" s="129"/>
      <c r="AF18" s="129"/>
      <c r="AG18" s="129"/>
      <c r="AH18" s="129"/>
      <c r="AI18" s="129"/>
      <c r="AJ18" s="129"/>
      <c r="AK18" s="129"/>
      <c r="AL18" s="130" t="n">
        <v>1.6</v>
      </c>
      <c r="AM18" s="130"/>
      <c r="AN18" s="130"/>
      <c r="AO18" s="130"/>
      <c r="AP18" s="128" t="s">
        <v>180</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181</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182</v>
      </c>
      <c r="C19" s="128"/>
      <c r="D19" s="128"/>
      <c r="E19" s="128"/>
      <c r="F19" s="128"/>
      <c r="G19" s="128"/>
      <c r="H19" s="128"/>
      <c r="I19" s="128"/>
      <c r="J19" s="128"/>
      <c r="K19" s="128"/>
      <c r="L19" s="128"/>
      <c r="M19" s="128"/>
      <c r="N19" s="128"/>
      <c r="O19" s="128"/>
      <c r="P19" s="128"/>
      <c r="Q19" s="128"/>
      <c r="R19" s="125" t="n">
        <v>756</v>
      </c>
      <c r="S19" s="125"/>
      <c r="T19" s="125"/>
      <c r="U19" s="125"/>
      <c r="V19" s="125"/>
      <c r="W19" s="125"/>
      <c r="X19" s="125"/>
      <c r="Y19" s="125"/>
      <c r="Z19" s="126" t="n">
        <v>0</v>
      </c>
      <c r="AA19" s="126"/>
      <c r="AB19" s="126"/>
      <c r="AC19" s="126"/>
      <c r="AD19" s="129" t="n">
        <v>756</v>
      </c>
      <c r="AE19" s="129"/>
      <c r="AF19" s="129"/>
      <c r="AG19" s="129"/>
      <c r="AH19" s="129"/>
      <c r="AI19" s="129"/>
      <c r="AJ19" s="129"/>
      <c r="AK19" s="129"/>
      <c r="AL19" s="130" t="n">
        <v>0</v>
      </c>
      <c r="AM19" s="130"/>
      <c r="AN19" s="130"/>
      <c r="AO19" s="130"/>
      <c r="AP19" s="128" t="s">
        <v>183</v>
      </c>
      <c r="AQ19" s="128"/>
      <c r="AR19" s="128"/>
      <c r="AS19" s="128"/>
      <c r="AT19" s="128"/>
      <c r="AU19" s="128"/>
      <c r="AV19" s="128"/>
      <c r="AW19" s="128"/>
      <c r="AX19" s="128"/>
      <c r="AY19" s="128"/>
      <c r="AZ19" s="128"/>
      <c r="BA19" s="128"/>
      <c r="BB19" s="128"/>
      <c r="BC19" s="128"/>
      <c r="BD19" s="128"/>
      <c r="BE19" s="128"/>
      <c r="BF19" s="128"/>
      <c r="BG19" s="125" t="n">
        <v>12013</v>
      </c>
      <c r="BH19" s="125"/>
      <c r="BI19" s="125"/>
      <c r="BJ19" s="125"/>
      <c r="BK19" s="125"/>
      <c r="BL19" s="125"/>
      <c r="BM19" s="125"/>
      <c r="BN19" s="125"/>
      <c r="BO19" s="126" t="n">
        <v>5.1</v>
      </c>
      <c r="BP19" s="126"/>
      <c r="BQ19" s="126"/>
      <c r="BR19" s="126"/>
      <c r="BS19" s="127" t="s">
        <v>47</v>
      </c>
      <c r="BT19" s="127"/>
      <c r="BU19" s="127"/>
      <c r="BV19" s="127"/>
      <c r="BW19" s="127"/>
      <c r="BX19" s="127"/>
      <c r="BY19" s="127"/>
      <c r="BZ19" s="127"/>
      <c r="CA19" s="127"/>
      <c r="CB19" s="127"/>
      <c r="CD19" s="128" t="s">
        <v>184</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5" t="n">
        <v>34633</v>
      </c>
      <c r="S20" s="125"/>
      <c r="T20" s="125"/>
      <c r="U20" s="125"/>
      <c r="V20" s="125"/>
      <c r="W20" s="125"/>
      <c r="X20" s="125"/>
      <c r="Y20" s="125"/>
      <c r="Z20" s="126" t="n">
        <v>0.8</v>
      </c>
      <c r="AA20" s="126"/>
      <c r="AB20" s="126"/>
      <c r="AC20" s="126"/>
      <c r="AD20" s="129" t="n">
        <v>34633</v>
      </c>
      <c r="AE20" s="129"/>
      <c r="AF20" s="129"/>
      <c r="AG20" s="129"/>
      <c r="AH20" s="129"/>
      <c r="AI20" s="129"/>
      <c r="AJ20" s="129"/>
      <c r="AK20" s="129"/>
      <c r="AL20" s="130" t="n">
        <v>1.5</v>
      </c>
      <c r="AM20" s="130"/>
      <c r="AN20" s="130"/>
      <c r="AO20" s="130"/>
      <c r="AP20" s="128" t="s">
        <v>186</v>
      </c>
      <c r="AQ20" s="128"/>
      <c r="AR20" s="128"/>
      <c r="AS20" s="128"/>
      <c r="AT20" s="128"/>
      <c r="AU20" s="128"/>
      <c r="AV20" s="128"/>
      <c r="AW20" s="128"/>
      <c r="AX20" s="128"/>
      <c r="AY20" s="128"/>
      <c r="AZ20" s="128"/>
      <c r="BA20" s="128"/>
      <c r="BB20" s="128"/>
      <c r="BC20" s="128"/>
      <c r="BD20" s="128"/>
      <c r="BE20" s="128"/>
      <c r="BF20" s="128"/>
      <c r="BG20" s="125" t="n">
        <v>12013</v>
      </c>
      <c r="BH20" s="125"/>
      <c r="BI20" s="125"/>
      <c r="BJ20" s="125"/>
      <c r="BK20" s="125"/>
      <c r="BL20" s="125"/>
      <c r="BM20" s="125"/>
      <c r="BN20" s="125"/>
      <c r="BO20" s="126" t="n">
        <v>5.1</v>
      </c>
      <c r="BP20" s="126"/>
      <c r="BQ20" s="126"/>
      <c r="BR20" s="126"/>
      <c r="BS20" s="127" t="s">
        <v>47</v>
      </c>
      <c r="BT20" s="127"/>
      <c r="BU20" s="127"/>
      <c r="BV20" s="127"/>
      <c r="BW20" s="127"/>
      <c r="BX20" s="127"/>
      <c r="BY20" s="127"/>
      <c r="BZ20" s="127"/>
      <c r="CA20" s="127"/>
      <c r="CB20" s="127"/>
      <c r="CD20" s="128" t="s">
        <v>187</v>
      </c>
      <c r="CE20" s="128"/>
      <c r="CF20" s="128"/>
      <c r="CG20" s="128"/>
      <c r="CH20" s="128"/>
      <c r="CI20" s="128"/>
      <c r="CJ20" s="128"/>
      <c r="CK20" s="128"/>
      <c r="CL20" s="128"/>
      <c r="CM20" s="128"/>
      <c r="CN20" s="128"/>
      <c r="CO20" s="128"/>
      <c r="CP20" s="128"/>
      <c r="CQ20" s="128"/>
      <c r="CR20" s="125" t="n">
        <v>4059079</v>
      </c>
      <c r="CS20" s="125"/>
      <c r="CT20" s="125"/>
      <c r="CU20" s="125"/>
      <c r="CV20" s="125"/>
      <c r="CW20" s="125"/>
      <c r="CX20" s="125"/>
      <c r="CY20" s="125"/>
      <c r="CZ20" s="126" t="n">
        <v>100</v>
      </c>
      <c r="DA20" s="126"/>
      <c r="DB20" s="126"/>
      <c r="DC20" s="126"/>
      <c r="DD20" s="129" t="n">
        <v>449738</v>
      </c>
      <c r="DE20" s="129"/>
      <c r="DF20" s="129"/>
      <c r="DG20" s="129"/>
      <c r="DH20" s="129"/>
      <c r="DI20" s="129"/>
      <c r="DJ20" s="129"/>
      <c r="DK20" s="129"/>
      <c r="DL20" s="129"/>
      <c r="DM20" s="129"/>
      <c r="DN20" s="129"/>
      <c r="DO20" s="129"/>
      <c r="DP20" s="129"/>
      <c r="DQ20" s="127" t="n">
        <v>2472944</v>
      </c>
      <c r="DR20" s="127"/>
      <c r="DS20" s="127"/>
      <c r="DT20" s="127"/>
      <c r="DU20" s="127"/>
      <c r="DV20" s="127"/>
      <c r="DW20" s="127"/>
      <c r="DX20" s="127"/>
      <c r="DY20" s="127"/>
      <c r="DZ20" s="127"/>
      <c r="EA20" s="127"/>
      <c r="EB20" s="127"/>
      <c r="EC20" s="127"/>
    </row>
    <row r="21" customFormat="false" ht="11.25" hidden="false" customHeight="true" outlineLevel="0" collapsed="false">
      <c r="B21" s="128" t="s">
        <v>188</v>
      </c>
      <c r="C21" s="128"/>
      <c r="D21" s="128"/>
      <c r="E21" s="128"/>
      <c r="F21" s="128"/>
      <c r="G21" s="128"/>
      <c r="H21" s="128"/>
      <c r="I21" s="128"/>
      <c r="J21" s="128"/>
      <c r="K21" s="128"/>
      <c r="L21" s="128"/>
      <c r="M21" s="128"/>
      <c r="N21" s="128"/>
      <c r="O21" s="128"/>
      <c r="P21" s="128"/>
      <c r="Q21" s="128"/>
      <c r="R21" s="125" t="n">
        <v>2096716</v>
      </c>
      <c r="S21" s="125"/>
      <c r="T21" s="125"/>
      <c r="U21" s="125"/>
      <c r="V21" s="125"/>
      <c r="W21" s="125"/>
      <c r="X21" s="125"/>
      <c r="Y21" s="125"/>
      <c r="Z21" s="126" t="n">
        <v>48.8</v>
      </c>
      <c r="AA21" s="126"/>
      <c r="AB21" s="126"/>
      <c r="AC21" s="126"/>
      <c r="AD21" s="129" t="n">
        <v>1914317</v>
      </c>
      <c r="AE21" s="129"/>
      <c r="AF21" s="129"/>
      <c r="AG21" s="129"/>
      <c r="AH21" s="129"/>
      <c r="AI21" s="129"/>
      <c r="AJ21" s="129"/>
      <c r="AK21" s="129"/>
      <c r="AL21" s="130" t="n">
        <v>83.9</v>
      </c>
      <c r="AM21" s="130"/>
      <c r="AN21" s="130"/>
      <c r="AO21" s="130"/>
      <c r="AP21" s="128" t="s">
        <v>189</v>
      </c>
      <c r="AQ21" s="128"/>
      <c r="AR21" s="128"/>
      <c r="AS21" s="128"/>
      <c r="AT21" s="128"/>
      <c r="AU21" s="128"/>
      <c r="AV21" s="128"/>
      <c r="AW21" s="128"/>
      <c r="AX21" s="128"/>
      <c r="AY21" s="128"/>
      <c r="AZ21" s="128"/>
      <c r="BA21" s="128"/>
      <c r="BB21" s="128"/>
      <c r="BC21" s="128"/>
      <c r="BD21" s="128"/>
      <c r="BE21" s="128"/>
      <c r="BF21" s="128"/>
      <c r="BG21" s="125" t="s">
        <v>47</v>
      </c>
      <c r="BH21" s="125"/>
      <c r="BI21" s="125"/>
      <c r="BJ21" s="125"/>
      <c r="BK21" s="125"/>
      <c r="BL21" s="125"/>
      <c r="BM21" s="125"/>
      <c r="BN21" s="125"/>
      <c r="BO21" s="126" t="s">
        <v>47</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190</v>
      </c>
      <c r="C22" s="128"/>
      <c r="D22" s="128"/>
      <c r="E22" s="128"/>
      <c r="F22" s="128"/>
      <c r="G22" s="128"/>
      <c r="H22" s="128"/>
      <c r="I22" s="128"/>
      <c r="J22" s="128"/>
      <c r="K22" s="128"/>
      <c r="L22" s="128"/>
      <c r="M22" s="128"/>
      <c r="N22" s="128"/>
      <c r="O22" s="128"/>
      <c r="P22" s="128"/>
      <c r="Q22" s="128"/>
      <c r="R22" s="125" t="n">
        <v>1914317</v>
      </c>
      <c r="S22" s="125"/>
      <c r="T22" s="125"/>
      <c r="U22" s="125"/>
      <c r="V22" s="125"/>
      <c r="W22" s="125"/>
      <c r="X22" s="125"/>
      <c r="Y22" s="125"/>
      <c r="Z22" s="126" t="n">
        <v>44.6</v>
      </c>
      <c r="AA22" s="126"/>
      <c r="AB22" s="126"/>
      <c r="AC22" s="126"/>
      <c r="AD22" s="129" t="n">
        <v>1914317</v>
      </c>
      <c r="AE22" s="129"/>
      <c r="AF22" s="129"/>
      <c r="AG22" s="129"/>
      <c r="AH22" s="129"/>
      <c r="AI22" s="129"/>
      <c r="AJ22" s="129"/>
      <c r="AK22" s="129"/>
      <c r="AL22" s="130" t="n">
        <v>83.9</v>
      </c>
      <c r="AM22" s="130"/>
      <c r="AN22" s="130"/>
      <c r="AO22" s="130"/>
      <c r="AP22" s="128" t="s">
        <v>191</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192</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193</v>
      </c>
      <c r="C23" s="128"/>
      <c r="D23" s="128"/>
      <c r="E23" s="128"/>
      <c r="F23" s="128"/>
      <c r="G23" s="128"/>
      <c r="H23" s="128"/>
      <c r="I23" s="128"/>
      <c r="J23" s="128"/>
      <c r="K23" s="128"/>
      <c r="L23" s="128"/>
      <c r="M23" s="128"/>
      <c r="N23" s="128"/>
      <c r="O23" s="128"/>
      <c r="P23" s="128"/>
      <c r="Q23" s="128"/>
      <c r="R23" s="125" t="n">
        <v>182399</v>
      </c>
      <c r="S23" s="125"/>
      <c r="T23" s="125"/>
      <c r="U23" s="125"/>
      <c r="V23" s="125"/>
      <c r="W23" s="125"/>
      <c r="X23" s="125"/>
      <c r="Y23" s="125"/>
      <c r="Z23" s="126" t="n">
        <v>4.2</v>
      </c>
      <c r="AA23" s="126"/>
      <c r="AB23" s="126"/>
      <c r="AC23" s="126"/>
      <c r="AD23" s="129" t="s">
        <v>47</v>
      </c>
      <c r="AE23" s="129"/>
      <c r="AF23" s="129"/>
      <c r="AG23" s="129"/>
      <c r="AH23" s="129"/>
      <c r="AI23" s="129"/>
      <c r="AJ23" s="129"/>
      <c r="AK23" s="129"/>
      <c r="AL23" s="130" t="s">
        <v>47</v>
      </c>
      <c r="AM23" s="130"/>
      <c r="AN23" s="130"/>
      <c r="AO23" s="130"/>
      <c r="AP23" s="128" t="s">
        <v>194</v>
      </c>
      <c r="AQ23" s="128"/>
      <c r="AR23" s="128"/>
      <c r="AS23" s="128"/>
      <c r="AT23" s="128"/>
      <c r="AU23" s="128"/>
      <c r="AV23" s="128"/>
      <c r="AW23" s="128"/>
      <c r="AX23" s="128"/>
      <c r="AY23" s="128"/>
      <c r="AZ23" s="128"/>
      <c r="BA23" s="128"/>
      <c r="BB23" s="128"/>
      <c r="BC23" s="128"/>
      <c r="BD23" s="128"/>
      <c r="BE23" s="128"/>
      <c r="BF23" s="128"/>
      <c r="BG23" s="125" t="n">
        <v>12013</v>
      </c>
      <c r="BH23" s="125"/>
      <c r="BI23" s="125"/>
      <c r="BJ23" s="125"/>
      <c r="BK23" s="125"/>
      <c r="BL23" s="125"/>
      <c r="BM23" s="125"/>
      <c r="BN23" s="125"/>
      <c r="BO23" s="126" t="n">
        <v>5.1</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132</v>
      </c>
      <c r="CS23" s="119"/>
      <c r="CT23" s="119"/>
      <c r="CU23" s="119"/>
      <c r="CV23" s="119"/>
      <c r="CW23" s="119"/>
      <c r="CX23" s="119"/>
      <c r="CY23" s="119"/>
      <c r="CZ23" s="119" t="s">
        <v>133</v>
      </c>
      <c r="DA23" s="119"/>
      <c r="DB23" s="119"/>
      <c r="DC23" s="119"/>
      <c r="DD23" s="119" t="s">
        <v>195</v>
      </c>
      <c r="DE23" s="119"/>
      <c r="DF23" s="119"/>
      <c r="DG23" s="119"/>
      <c r="DH23" s="119"/>
      <c r="DI23" s="119"/>
      <c r="DJ23" s="119"/>
      <c r="DK23" s="119"/>
      <c r="DL23" s="137" t="s">
        <v>71</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196</v>
      </c>
      <c r="C24" s="128"/>
      <c r="D24" s="128"/>
      <c r="E24" s="128"/>
      <c r="F24" s="128"/>
      <c r="G24" s="128"/>
      <c r="H24" s="128"/>
      <c r="I24" s="128"/>
      <c r="J24" s="128"/>
      <c r="K24" s="128"/>
      <c r="L24" s="128"/>
      <c r="M24" s="128"/>
      <c r="N24" s="128"/>
      <c r="O24" s="128"/>
      <c r="P24" s="128"/>
      <c r="Q24" s="128"/>
      <c r="R24" s="125" t="s">
        <v>47</v>
      </c>
      <c r="S24" s="125"/>
      <c r="T24" s="125"/>
      <c r="U24" s="125"/>
      <c r="V24" s="125"/>
      <c r="W24" s="125"/>
      <c r="X24" s="125"/>
      <c r="Y24" s="125"/>
      <c r="Z24" s="126" t="s">
        <v>47</v>
      </c>
      <c r="AA24" s="126"/>
      <c r="AB24" s="126"/>
      <c r="AC24" s="126"/>
      <c r="AD24" s="129" t="s">
        <v>47</v>
      </c>
      <c r="AE24" s="129"/>
      <c r="AF24" s="129"/>
      <c r="AG24" s="129"/>
      <c r="AH24" s="129"/>
      <c r="AI24" s="129"/>
      <c r="AJ24" s="129"/>
      <c r="AK24" s="129"/>
      <c r="AL24" s="130" t="s">
        <v>47</v>
      </c>
      <c r="AM24" s="130"/>
      <c r="AN24" s="130"/>
      <c r="AO24" s="130"/>
      <c r="AP24" s="128" t="s">
        <v>197</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198</v>
      </c>
      <c r="CE24" s="120"/>
      <c r="CF24" s="120"/>
      <c r="CG24" s="120"/>
      <c r="CH24" s="120"/>
      <c r="CI24" s="120"/>
      <c r="CJ24" s="120"/>
      <c r="CK24" s="120"/>
      <c r="CL24" s="120"/>
      <c r="CM24" s="120"/>
      <c r="CN24" s="120"/>
      <c r="CO24" s="120"/>
      <c r="CP24" s="120"/>
      <c r="CQ24" s="120"/>
      <c r="CR24" s="121" t="n">
        <v>1460163</v>
      </c>
      <c r="CS24" s="121"/>
      <c r="CT24" s="121"/>
      <c r="CU24" s="121"/>
      <c r="CV24" s="121"/>
      <c r="CW24" s="121"/>
      <c r="CX24" s="121"/>
      <c r="CY24" s="121"/>
      <c r="CZ24" s="122" t="n">
        <v>36</v>
      </c>
      <c r="DA24" s="122"/>
      <c r="DB24" s="122"/>
      <c r="DC24" s="122"/>
      <c r="DD24" s="123" t="n">
        <v>1052213</v>
      </c>
      <c r="DE24" s="123"/>
      <c r="DF24" s="123"/>
      <c r="DG24" s="123"/>
      <c r="DH24" s="123"/>
      <c r="DI24" s="123"/>
      <c r="DJ24" s="123"/>
      <c r="DK24" s="123"/>
      <c r="DL24" s="123" t="n">
        <v>1007766</v>
      </c>
      <c r="DM24" s="123"/>
      <c r="DN24" s="123"/>
      <c r="DO24" s="123"/>
      <c r="DP24" s="123"/>
      <c r="DQ24" s="123"/>
      <c r="DR24" s="123"/>
      <c r="DS24" s="123"/>
      <c r="DT24" s="123"/>
      <c r="DU24" s="123"/>
      <c r="DV24" s="123"/>
      <c r="DW24" s="124" t="n">
        <v>44</v>
      </c>
      <c r="DX24" s="124"/>
      <c r="DY24" s="124"/>
      <c r="DZ24" s="124"/>
      <c r="EA24" s="124"/>
      <c r="EB24" s="124"/>
      <c r="EC24" s="124"/>
    </row>
    <row r="25" customFormat="false" ht="11.25" hidden="false" customHeight="true" outlineLevel="0" collapsed="false">
      <c r="B25" s="128" t="s">
        <v>199</v>
      </c>
      <c r="C25" s="128"/>
      <c r="D25" s="128"/>
      <c r="E25" s="128"/>
      <c r="F25" s="128"/>
      <c r="G25" s="128"/>
      <c r="H25" s="128"/>
      <c r="I25" s="128"/>
      <c r="J25" s="128"/>
      <c r="K25" s="128"/>
      <c r="L25" s="128"/>
      <c r="M25" s="128"/>
      <c r="N25" s="128"/>
      <c r="O25" s="128"/>
      <c r="P25" s="128"/>
      <c r="Q25" s="128"/>
      <c r="R25" s="125" t="n">
        <v>2470423</v>
      </c>
      <c r="S25" s="125"/>
      <c r="T25" s="125"/>
      <c r="U25" s="125"/>
      <c r="V25" s="125"/>
      <c r="W25" s="125"/>
      <c r="X25" s="125"/>
      <c r="Y25" s="125"/>
      <c r="Z25" s="126" t="n">
        <v>57.5</v>
      </c>
      <c r="AA25" s="126"/>
      <c r="AB25" s="126"/>
      <c r="AC25" s="126"/>
      <c r="AD25" s="129" t="n">
        <v>2276011</v>
      </c>
      <c r="AE25" s="129"/>
      <c r="AF25" s="129"/>
      <c r="AG25" s="129"/>
      <c r="AH25" s="129"/>
      <c r="AI25" s="129"/>
      <c r="AJ25" s="129"/>
      <c r="AK25" s="129"/>
      <c r="AL25" s="130" t="n">
        <v>99.8</v>
      </c>
      <c r="AM25" s="130"/>
      <c r="AN25" s="130"/>
      <c r="AO25" s="130"/>
      <c r="AP25" s="128" t="s">
        <v>200</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201</v>
      </c>
      <c r="CE25" s="128"/>
      <c r="CF25" s="128"/>
      <c r="CG25" s="128"/>
      <c r="CH25" s="128"/>
      <c r="CI25" s="128"/>
      <c r="CJ25" s="128"/>
      <c r="CK25" s="128"/>
      <c r="CL25" s="128"/>
      <c r="CM25" s="128"/>
      <c r="CN25" s="128"/>
      <c r="CO25" s="128"/>
      <c r="CP25" s="128"/>
      <c r="CQ25" s="128"/>
      <c r="CR25" s="125" t="n">
        <v>557347</v>
      </c>
      <c r="CS25" s="125"/>
      <c r="CT25" s="125"/>
      <c r="CU25" s="125"/>
      <c r="CV25" s="125"/>
      <c r="CW25" s="125"/>
      <c r="CX25" s="125"/>
      <c r="CY25" s="125"/>
      <c r="CZ25" s="126" t="n">
        <v>13.7</v>
      </c>
      <c r="DA25" s="126"/>
      <c r="DB25" s="126"/>
      <c r="DC25" s="126"/>
      <c r="DD25" s="129" t="n">
        <v>470580</v>
      </c>
      <c r="DE25" s="129"/>
      <c r="DF25" s="129"/>
      <c r="DG25" s="129"/>
      <c r="DH25" s="129"/>
      <c r="DI25" s="129"/>
      <c r="DJ25" s="129"/>
      <c r="DK25" s="129"/>
      <c r="DL25" s="129" t="n">
        <v>426133</v>
      </c>
      <c r="DM25" s="129"/>
      <c r="DN25" s="129"/>
      <c r="DO25" s="129"/>
      <c r="DP25" s="129"/>
      <c r="DQ25" s="129"/>
      <c r="DR25" s="129"/>
      <c r="DS25" s="129"/>
      <c r="DT25" s="129"/>
      <c r="DU25" s="129"/>
      <c r="DV25" s="129"/>
      <c r="DW25" s="130" t="n">
        <v>18.6</v>
      </c>
      <c r="DX25" s="130"/>
      <c r="DY25" s="130"/>
      <c r="DZ25" s="130"/>
      <c r="EA25" s="130"/>
      <c r="EB25" s="130"/>
      <c r="EC25" s="130"/>
    </row>
    <row r="26" customFormat="false" ht="11.25" hidden="false" customHeight="true" outlineLevel="0" collapsed="false">
      <c r="B26" s="128" t="s">
        <v>202</v>
      </c>
      <c r="C26" s="128"/>
      <c r="D26" s="128"/>
      <c r="E26" s="128"/>
      <c r="F26" s="128"/>
      <c r="G26" s="128"/>
      <c r="H26" s="128"/>
      <c r="I26" s="128"/>
      <c r="J26" s="128"/>
      <c r="K26" s="128"/>
      <c r="L26" s="128"/>
      <c r="M26" s="128"/>
      <c r="N26" s="128"/>
      <c r="O26" s="128"/>
      <c r="P26" s="128"/>
      <c r="Q26" s="128"/>
      <c r="R26" s="125" t="s">
        <v>47</v>
      </c>
      <c r="S26" s="125"/>
      <c r="T26" s="125"/>
      <c r="U26" s="125"/>
      <c r="V26" s="125"/>
      <c r="W26" s="125"/>
      <c r="X26" s="125"/>
      <c r="Y26" s="125"/>
      <c r="Z26" s="126" t="s">
        <v>47</v>
      </c>
      <c r="AA26" s="126"/>
      <c r="AB26" s="126"/>
      <c r="AC26" s="126"/>
      <c r="AD26" s="129" t="s">
        <v>47</v>
      </c>
      <c r="AE26" s="129"/>
      <c r="AF26" s="129"/>
      <c r="AG26" s="129"/>
      <c r="AH26" s="129"/>
      <c r="AI26" s="129"/>
      <c r="AJ26" s="129"/>
      <c r="AK26" s="129"/>
      <c r="AL26" s="130" t="s">
        <v>47</v>
      </c>
      <c r="AM26" s="130"/>
      <c r="AN26" s="130"/>
      <c r="AO26" s="130"/>
      <c r="AP26" s="128" t="s">
        <v>203</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204</v>
      </c>
      <c r="CE26" s="128"/>
      <c r="CF26" s="128"/>
      <c r="CG26" s="128"/>
      <c r="CH26" s="128"/>
      <c r="CI26" s="128"/>
      <c r="CJ26" s="128"/>
      <c r="CK26" s="128"/>
      <c r="CL26" s="128"/>
      <c r="CM26" s="128"/>
      <c r="CN26" s="128"/>
      <c r="CO26" s="128"/>
      <c r="CP26" s="128"/>
      <c r="CQ26" s="128"/>
      <c r="CR26" s="125" t="n">
        <v>371360</v>
      </c>
      <c r="CS26" s="125"/>
      <c r="CT26" s="125"/>
      <c r="CU26" s="125"/>
      <c r="CV26" s="125"/>
      <c r="CW26" s="125"/>
      <c r="CX26" s="125"/>
      <c r="CY26" s="125"/>
      <c r="CZ26" s="126" t="n">
        <v>9.1</v>
      </c>
      <c r="DA26" s="126"/>
      <c r="DB26" s="126"/>
      <c r="DC26" s="126"/>
      <c r="DD26" s="129" t="n">
        <v>285692</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205</v>
      </c>
      <c r="C27" s="128"/>
      <c r="D27" s="128"/>
      <c r="E27" s="128"/>
      <c r="F27" s="128"/>
      <c r="G27" s="128"/>
      <c r="H27" s="128"/>
      <c r="I27" s="128"/>
      <c r="J27" s="128"/>
      <c r="K27" s="128"/>
      <c r="L27" s="128"/>
      <c r="M27" s="128"/>
      <c r="N27" s="128"/>
      <c r="O27" s="128"/>
      <c r="P27" s="128"/>
      <c r="Q27" s="128"/>
      <c r="R27" s="125" t="n">
        <v>62395</v>
      </c>
      <c r="S27" s="125"/>
      <c r="T27" s="125"/>
      <c r="U27" s="125"/>
      <c r="V27" s="125"/>
      <c r="W27" s="125"/>
      <c r="X27" s="125"/>
      <c r="Y27" s="125"/>
      <c r="Z27" s="126" t="n">
        <v>1.5</v>
      </c>
      <c r="AA27" s="126"/>
      <c r="AB27" s="126"/>
      <c r="AC27" s="126"/>
      <c r="AD27" s="129" t="s">
        <v>47</v>
      </c>
      <c r="AE27" s="129"/>
      <c r="AF27" s="129"/>
      <c r="AG27" s="129"/>
      <c r="AH27" s="129"/>
      <c r="AI27" s="129"/>
      <c r="AJ27" s="129"/>
      <c r="AK27" s="129"/>
      <c r="AL27" s="130" t="s">
        <v>47</v>
      </c>
      <c r="AM27" s="130"/>
      <c r="AN27" s="130"/>
      <c r="AO27" s="130"/>
      <c r="AP27" s="128" t="s">
        <v>102</v>
      </c>
      <c r="AQ27" s="128"/>
      <c r="AR27" s="128"/>
      <c r="AS27" s="128"/>
      <c r="AT27" s="128"/>
      <c r="AU27" s="128"/>
      <c r="AV27" s="128"/>
      <c r="AW27" s="128"/>
      <c r="AX27" s="128"/>
      <c r="AY27" s="128"/>
      <c r="AZ27" s="128"/>
      <c r="BA27" s="128"/>
      <c r="BB27" s="128"/>
      <c r="BC27" s="128"/>
      <c r="BD27" s="128"/>
      <c r="BE27" s="128"/>
      <c r="BF27" s="128"/>
      <c r="BG27" s="125" t="n">
        <v>235477</v>
      </c>
      <c r="BH27" s="125"/>
      <c r="BI27" s="125"/>
      <c r="BJ27" s="125"/>
      <c r="BK27" s="125"/>
      <c r="BL27" s="125"/>
      <c r="BM27" s="125"/>
      <c r="BN27" s="125"/>
      <c r="BO27" s="126" t="n">
        <v>100</v>
      </c>
      <c r="BP27" s="126"/>
      <c r="BQ27" s="126"/>
      <c r="BR27" s="126"/>
      <c r="BS27" s="127" t="n">
        <v>4169</v>
      </c>
      <c r="BT27" s="127"/>
      <c r="BU27" s="127"/>
      <c r="BV27" s="127"/>
      <c r="BW27" s="127"/>
      <c r="BX27" s="127"/>
      <c r="BY27" s="127"/>
      <c r="BZ27" s="127"/>
      <c r="CA27" s="127"/>
      <c r="CB27" s="127"/>
      <c r="CD27" s="128" t="s">
        <v>206</v>
      </c>
      <c r="CE27" s="128"/>
      <c r="CF27" s="128"/>
      <c r="CG27" s="128"/>
      <c r="CH27" s="128"/>
      <c r="CI27" s="128"/>
      <c r="CJ27" s="128"/>
      <c r="CK27" s="128"/>
      <c r="CL27" s="128"/>
      <c r="CM27" s="128"/>
      <c r="CN27" s="128"/>
      <c r="CO27" s="128"/>
      <c r="CP27" s="128"/>
      <c r="CQ27" s="128"/>
      <c r="CR27" s="125" t="n">
        <v>410517</v>
      </c>
      <c r="CS27" s="125"/>
      <c r="CT27" s="125"/>
      <c r="CU27" s="125"/>
      <c r="CV27" s="125"/>
      <c r="CW27" s="125"/>
      <c r="CX27" s="125"/>
      <c r="CY27" s="125"/>
      <c r="CZ27" s="126" t="n">
        <v>10.1</v>
      </c>
      <c r="DA27" s="126"/>
      <c r="DB27" s="126"/>
      <c r="DC27" s="126"/>
      <c r="DD27" s="129" t="n">
        <v>89334</v>
      </c>
      <c r="DE27" s="129"/>
      <c r="DF27" s="129"/>
      <c r="DG27" s="129"/>
      <c r="DH27" s="129"/>
      <c r="DI27" s="129"/>
      <c r="DJ27" s="129"/>
      <c r="DK27" s="129"/>
      <c r="DL27" s="129" t="n">
        <v>89334</v>
      </c>
      <c r="DM27" s="129"/>
      <c r="DN27" s="129"/>
      <c r="DO27" s="129"/>
      <c r="DP27" s="129"/>
      <c r="DQ27" s="129"/>
      <c r="DR27" s="129"/>
      <c r="DS27" s="129"/>
      <c r="DT27" s="129"/>
      <c r="DU27" s="129"/>
      <c r="DV27" s="129"/>
      <c r="DW27" s="130" t="n">
        <v>3.9</v>
      </c>
      <c r="DX27" s="130"/>
      <c r="DY27" s="130"/>
      <c r="DZ27" s="130"/>
      <c r="EA27" s="130"/>
      <c r="EB27" s="130"/>
      <c r="EC27" s="130"/>
    </row>
    <row r="28" customFormat="false" ht="11.25" hidden="false" customHeight="true" outlineLevel="0" collapsed="false">
      <c r="B28" s="128" t="s">
        <v>207</v>
      </c>
      <c r="C28" s="128"/>
      <c r="D28" s="128"/>
      <c r="E28" s="128"/>
      <c r="F28" s="128"/>
      <c r="G28" s="128"/>
      <c r="H28" s="128"/>
      <c r="I28" s="128"/>
      <c r="J28" s="128"/>
      <c r="K28" s="128"/>
      <c r="L28" s="128"/>
      <c r="M28" s="128"/>
      <c r="N28" s="128"/>
      <c r="O28" s="128"/>
      <c r="P28" s="128"/>
      <c r="Q28" s="128"/>
      <c r="R28" s="125" t="n">
        <v>28818</v>
      </c>
      <c r="S28" s="125"/>
      <c r="T28" s="125"/>
      <c r="U28" s="125"/>
      <c r="V28" s="125"/>
      <c r="W28" s="125"/>
      <c r="X28" s="125"/>
      <c r="Y28" s="125"/>
      <c r="Z28" s="126" t="n">
        <v>0.7</v>
      </c>
      <c r="AA28" s="126"/>
      <c r="AB28" s="126"/>
      <c r="AC28" s="126"/>
      <c r="AD28" s="129" t="n">
        <v>602</v>
      </c>
      <c r="AE28" s="129"/>
      <c r="AF28" s="129"/>
      <c r="AG28" s="129"/>
      <c r="AH28" s="129"/>
      <c r="AI28" s="129"/>
      <c r="AJ28" s="129"/>
      <c r="AK28" s="129"/>
      <c r="AL28" s="130" t="n">
        <v>0</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208</v>
      </c>
      <c r="CE28" s="128"/>
      <c r="CF28" s="128"/>
      <c r="CG28" s="128"/>
      <c r="CH28" s="128"/>
      <c r="CI28" s="128"/>
      <c r="CJ28" s="128"/>
      <c r="CK28" s="128"/>
      <c r="CL28" s="128"/>
      <c r="CM28" s="128"/>
      <c r="CN28" s="128"/>
      <c r="CO28" s="128"/>
      <c r="CP28" s="128"/>
      <c r="CQ28" s="128"/>
      <c r="CR28" s="125" t="n">
        <v>492299</v>
      </c>
      <c r="CS28" s="125"/>
      <c r="CT28" s="125"/>
      <c r="CU28" s="125"/>
      <c r="CV28" s="125"/>
      <c r="CW28" s="125"/>
      <c r="CX28" s="125"/>
      <c r="CY28" s="125"/>
      <c r="CZ28" s="126" t="n">
        <v>12.1</v>
      </c>
      <c r="DA28" s="126"/>
      <c r="DB28" s="126"/>
      <c r="DC28" s="126"/>
      <c r="DD28" s="129" t="n">
        <v>492299</v>
      </c>
      <c r="DE28" s="129"/>
      <c r="DF28" s="129"/>
      <c r="DG28" s="129"/>
      <c r="DH28" s="129"/>
      <c r="DI28" s="129"/>
      <c r="DJ28" s="129"/>
      <c r="DK28" s="129"/>
      <c r="DL28" s="129" t="n">
        <v>492299</v>
      </c>
      <c r="DM28" s="129"/>
      <c r="DN28" s="129"/>
      <c r="DO28" s="129"/>
      <c r="DP28" s="129"/>
      <c r="DQ28" s="129"/>
      <c r="DR28" s="129"/>
      <c r="DS28" s="129"/>
      <c r="DT28" s="129"/>
      <c r="DU28" s="129"/>
      <c r="DV28" s="129"/>
      <c r="DW28" s="130" t="n">
        <v>21.5</v>
      </c>
      <c r="DX28" s="130"/>
      <c r="DY28" s="130"/>
      <c r="DZ28" s="130"/>
      <c r="EA28" s="130"/>
      <c r="EB28" s="130"/>
      <c r="EC28" s="130"/>
    </row>
    <row r="29" customFormat="false" ht="11.25" hidden="false" customHeight="true" outlineLevel="0" collapsed="false">
      <c r="B29" s="128" t="s">
        <v>209</v>
      </c>
      <c r="C29" s="128"/>
      <c r="D29" s="128"/>
      <c r="E29" s="128"/>
      <c r="F29" s="128"/>
      <c r="G29" s="128"/>
      <c r="H29" s="128"/>
      <c r="I29" s="128"/>
      <c r="J29" s="128"/>
      <c r="K29" s="128"/>
      <c r="L29" s="128"/>
      <c r="M29" s="128"/>
      <c r="N29" s="128"/>
      <c r="O29" s="128"/>
      <c r="P29" s="128"/>
      <c r="Q29" s="128"/>
      <c r="R29" s="125" t="n">
        <v>9031</v>
      </c>
      <c r="S29" s="125"/>
      <c r="T29" s="125"/>
      <c r="U29" s="125"/>
      <c r="V29" s="125"/>
      <c r="W29" s="125"/>
      <c r="X29" s="125"/>
      <c r="Y29" s="125"/>
      <c r="Z29" s="126" t="n">
        <v>0.2</v>
      </c>
      <c r="AA29" s="126"/>
      <c r="AB29" s="126"/>
      <c r="AC29" s="126"/>
      <c r="AD29" s="129" t="s">
        <v>47</v>
      </c>
      <c r="AE29" s="129"/>
      <c r="AF29" s="129"/>
      <c r="AG29" s="129"/>
      <c r="AH29" s="129"/>
      <c r="AI29" s="129"/>
      <c r="AJ29" s="129"/>
      <c r="AK29" s="129"/>
      <c r="AL29" s="130" t="s">
        <v>47</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210</v>
      </c>
      <c r="CE29" s="138"/>
      <c r="CF29" s="128" t="s">
        <v>211</v>
      </c>
      <c r="CG29" s="128"/>
      <c r="CH29" s="128"/>
      <c r="CI29" s="128"/>
      <c r="CJ29" s="128"/>
      <c r="CK29" s="128"/>
      <c r="CL29" s="128"/>
      <c r="CM29" s="128"/>
      <c r="CN29" s="128"/>
      <c r="CO29" s="128"/>
      <c r="CP29" s="128"/>
      <c r="CQ29" s="128"/>
      <c r="CR29" s="125" t="n">
        <v>492299</v>
      </c>
      <c r="CS29" s="125"/>
      <c r="CT29" s="125"/>
      <c r="CU29" s="125"/>
      <c r="CV29" s="125"/>
      <c r="CW29" s="125"/>
      <c r="CX29" s="125"/>
      <c r="CY29" s="125"/>
      <c r="CZ29" s="126" t="n">
        <v>12.1</v>
      </c>
      <c r="DA29" s="126"/>
      <c r="DB29" s="126"/>
      <c r="DC29" s="126"/>
      <c r="DD29" s="129" t="n">
        <v>492299</v>
      </c>
      <c r="DE29" s="129"/>
      <c r="DF29" s="129"/>
      <c r="DG29" s="129"/>
      <c r="DH29" s="129"/>
      <c r="DI29" s="129"/>
      <c r="DJ29" s="129"/>
      <c r="DK29" s="129"/>
      <c r="DL29" s="129" t="n">
        <v>492299</v>
      </c>
      <c r="DM29" s="129"/>
      <c r="DN29" s="129"/>
      <c r="DO29" s="129"/>
      <c r="DP29" s="129"/>
      <c r="DQ29" s="129"/>
      <c r="DR29" s="129"/>
      <c r="DS29" s="129"/>
      <c r="DT29" s="129"/>
      <c r="DU29" s="129"/>
      <c r="DV29" s="129"/>
      <c r="DW29" s="130" t="n">
        <v>21.5</v>
      </c>
      <c r="DX29" s="130"/>
      <c r="DY29" s="130"/>
      <c r="DZ29" s="130"/>
      <c r="EA29" s="130"/>
      <c r="EB29" s="130"/>
      <c r="EC29" s="130"/>
    </row>
    <row r="30" customFormat="false" ht="11.25" hidden="false" customHeight="true" outlineLevel="0" collapsed="false">
      <c r="B30" s="128" t="s">
        <v>212</v>
      </c>
      <c r="C30" s="128"/>
      <c r="D30" s="128"/>
      <c r="E30" s="128"/>
      <c r="F30" s="128"/>
      <c r="G30" s="128"/>
      <c r="H30" s="128"/>
      <c r="I30" s="128"/>
      <c r="J30" s="128"/>
      <c r="K30" s="128"/>
      <c r="L30" s="128"/>
      <c r="M30" s="128"/>
      <c r="N30" s="128"/>
      <c r="O30" s="128"/>
      <c r="P30" s="128"/>
      <c r="Q30" s="128"/>
      <c r="R30" s="125" t="n">
        <v>497807</v>
      </c>
      <c r="S30" s="125"/>
      <c r="T30" s="125"/>
      <c r="U30" s="125"/>
      <c r="V30" s="125"/>
      <c r="W30" s="125"/>
      <c r="X30" s="125"/>
      <c r="Y30" s="125"/>
      <c r="Z30" s="126" t="n">
        <v>11.6</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126</v>
      </c>
      <c r="BH30" s="119"/>
      <c r="BI30" s="119"/>
      <c r="BJ30" s="119"/>
      <c r="BK30" s="119"/>
      <c r="BL30" s="119"/>
      <c r="BM30" s="119"/>
      <c r="BN30" s="119"/>
      <c r="BO30" s="119"/>
      <c r="BP30" s="119"/>
      <c r="BQ30" s="119"/>
      <c r="BR30" s="119" t="s">
        <v>213</v>
      </c>
      <c r="BS30" s="119"/>
      <c r="BT30" s="119"/>
      <c r="BU30" s="119"/>
      <c r="BV30" s="119"/>
      <c r="BW30" s="119"/>
      <c r="BX30" s="119"/>
      <c r="BY30" s="119"/>
      <c r="BZ30" s="119"/>
      <c r="CA30" s="119"/>
      <c r="CB30" s="119"/>
      <c r="CD30" s="138"/>
      <c r="CE30" s="138"/>
      <c r="CF30" s="128" t="s">
        <v>214</v>
      </c>
      <c r="CG30" s="128"/>
      <c r="CH30" s="128"/>
      <c r="CI30" s="128"/>
      <c r="CJ30" s="128"/>
      <c r="CK30" s="128"/>
      <c r="CL30" s="128"/>
      <c r="CM30" s="128"/>
      <c r="CN30" s="128"/>
      <c r="CO30" s="128"/>
      <c r="CP30" s="128"/>
      <c r="CQ30" s="128"/>
      <c r="CR30" s="125" t="n">
        <v>479458</v>
      </c>
      <c r="CS30" s="125"/>
      <c r="CT30" s="125"/>
      <c r="CU30" s="125"/>
      <c r="CV30" s="125"/>
      <c r="CW30" s="125"/>
      <c r="CX30" s="125"/>
      <c r="CY30" s="125"/>
      <c r="CZ30" s="126" t="n">
        <v>11.8</v>
      </c>
      <c r="DA30" s="126"/>
      <c r="DB30" s="126"/>
      <c r="DC30" s="126"/>
      <c r="DD30" s="129" t="n">
        <v>479458</v>
      </c>
      <c r="DE30" s="129"/>
      <c r="DF30" s="129"/>
      <c r="DG30" s="129"/>
      <c r="DH30" s="129"/>
      <c r="DI30" s="129"/>
      <c r="DJ30" s="129"/>
      <c r="DK30" s="129"/>
      <c r="DL30" s="129" t="n">
        <v>479458</v>
      </c>
      <c r="DM30" s="129"/>
      <c r="DN30" s="129"/>
      <c r="DO30" s="129"/>
      <c r="DP30" s="129"/>
      <c r="DQ30" s="129"/>
      <c r="DR30" s="129"/>
      <c r="DS30" s="129"/>
      <c r="DT30" s="129"/>
      <c r="DU30" s="129"/>
      <c r="DV30" s="129"/>
      <c r="DW30" s="130" t="n">
        <v>20.9</v>
      </c>
      <c r="DX30" s="130"/>
      <c r="DY30" s="130"/>
      <c r="DZ30" s="130"/>
      <c r="EA30" s="130"/>
      <c r="EB30" s="130"/>
      <c r="EC30" s="130"/>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216</v>
      </c>
      <c r="AQ31" s="139"/>
      <c r="AR31" s="139"/>
      <c r="AS31" s="139"/>
      <c r="AT31" s="140" t="s">
        <v>217</v>
      </c>
      <c r="AU31" s="141"/>
      <c r="AV31" s="141"/>
      <c r="AW31" s="141"/>
      <c r="AX31" s="120" t="s">
        <v>102</v>
      </c>
      <c r="AY31" s="120"/>
      <c r="AZ31" s="120"/>
      <c r="BA31" s="120"/>
      <c r="BB31" s="120"/>
      <c r="BC31" s="120"/>
      <c r="BD31" s="120"/>
      <c r="BE31" s="120"/>
      <c r="BF31" s="120"/>
      <c r="BG31" s="142" t="n">
        <v>98.9</v>
      </c>
      <c r="BH31" s="142"/>
      <c r="BI31" s="142"/>
      <c r="BJ31" s="142"/>
      <c r="BK31" s="142"/>
      <c r="BL31" s="142"/>
      <c r="BM31" s="143" t="n">
        <v>97.7</v>
      </c>
      <c r="BN31" s="143"/>
      <c r="BO31" s="143"/>
      <c r="BP31" s="143"/>
      <c r="BQ31" s="143"/>
      <c r="BR31" s="142" t="n">
        <v>99</v>
      </c>
      <c r="BS31" s="142"/>
      <c r="BT31" s="142"/>
      <c r="BU31" s="142"/>
      <c r="BV31" s="142"/>
      <c r="BW31" s="142"/>
      <c r="BX31" s="143" t="n">
        <v>97.8</v>
      </c>
      <c r="BY31" s="143"/>
      <c r="BZ31" s="143"/>
      <c r="CA31" s="143"/>
      <c r="CB31" s="143"/>
      <c r="CD31" s="138"/>
      <c r="CE31" s="138"/>
      <c r="CF31" s="128" t="s">
        <v>218</v>
      </c>
      <c r="CG31" s="128"/>
      <c r="CH31" s="128"/>
      <c r="CI31" s="128"/>
      <c r="CJ31" s="128"/>
      <c r="CK31" s="128"/>
      <c r="CL31" s="128"/>
      <c r="CM31" s="128"/>
      <c r="CN31" s="128"/>
      <c r="CO31" s="128"/>
      <c r="CP31" s="128"/>
      <c r="CQ31" s="128"/>
      <c r="CR31" s="125" t="n">
        <v>12841</v>
      </c>
      <c r="CS31" s="125"/>
      <c r="CT31" s="125"/>
      <c r="CU31" s="125"/>
      <c r="CV31" s="125"/>
      <c r="CW31" s="125"/>
      <c r="CX31" s="125"/>
      <c r="CY31" s="125"/>
      <c r="CZ31" s="126" t="n">
        <v>0.3</v>
      </c>
      <c r="DA31" s="126"/>
      <c r="DB31" s="126"/>
      <c r="DC31" s="126"/>
      <c r="DD31" s="129" t="n">
        <v>12841</v>
      </c>
      <c r="DE31" s="129"/>
      <c r="DF31" s="129"/>
      <c r="DG31" s="129"/>
      <c r="DH31" s="129"/>
      <c r="DI31" s="129"/>
      <c r="DJ31" s="129"/>
      <c r="DK31" s="129"/>
      <c r="DL31" s="129" t="n">
        <v>12841</v>
      </c>
      <c r="DM31" s="129"/>
      <c r="DN31" s="129"/>
      <c r="DO31" s="129"/>
      <c r="DP31" s="129"/>
      <c r="DQ31" s="129"/>
      <c r="DR31" s="129"/>
      <c r="DS31" s="129"/>
      <c r="DT31" s="129"/>
      <c r="DU31" s="129"/>
      <c r="DV31" s="129"/>
      <c r="DW31" s="130" t="n">
        <v>0.6</v>
      </c>
      <c r="DX31" s="130"/>
      <c r="DY31" s="130"/>
      <c r="DZ31" s="130"/>
      <c r="EA31" s="130"/>
      <c r="EB31" s="130"/>
      <c r="EC31" s="130"/>
    </row>
    <row r="32" customFormat="false" ht="11.25" hidden="false" customHeight="true" outlineLevel="0" collapsed="false">
      <c r="B32" s="128" t="s">
        <v>219</v>
      </c>
      <c r="C32" s="128"/>
      <c r="D32" s="128"/>
      <c r="E32" s="128"/>
      <c r="F32" s="128"/>
      <c r="G32" s="128"/>
      <c r="H32" s="128"/>
      <c r="I32" s="128"/>
      <c r="J32" s="128"/>
      <c r="K32" s="128"/>
      <c r="L32" s="128"/>
      <c r="M32" s="128"/>
      <c r="N32" s="128"/>
      <c r="O32" s="128"/>
      <c r="P32" s="128"/>
      <c r="Q32" s="128"/>
      <c r="R32" s="125" t="n">
        <v>158939</v>
      </c>
      <c r="S32" s="125"/>
      <c r="T32" s="125"/>
      <c r="U32" s="125"/>
      <c r="V32" s="125"/>
      <c r="W32" s="125"/>
      <c r="X32" s="125"/>
      <c r="Y32" s="125"/>
      <c r="Z32" s="126" t="n">
        <v>3.7</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220</v>
      </c>
      <c r="AX32" s="128" t="s">
        <v>221</v>
      </c>
      <c r="AY32" s="128"/>
      <c r="AZ32" s="128"/>
      <c r="BA32" s="128"/>
      <c r="BB32" s="128"/>
      <c r="BC32" s="128"/>
      <c r="BD32" s="128"/>
      <c r="BE32" s="128"/>
      <c r="BF32" s="128"/>
      <c r="BG32" s="144" t="n">
        <v>99.1</v>
      </c>
      <c r="BH32" s="144"/>
      <c r="BI32" s="144"/>
      <c r="BJ32" s="144"/>
      <c r="BK32" s="144"/>
      <c r="BL32" s="144"/>
      <c r="BM32" s="145" t="n">
        <v>97.9</v>
      </c>
      <c r="BN32" s="145"/>
      <c r="BO32" s="145"/>
      <c r="BP32" s="145"/>
      <c r="BQ32" s="145"/>
      <c r="BR32" s="144" t="n">
        <v>99.1</v>
      </c>
      <c r="BS32" s="144"/>
      <c r="BT32" s="144"/>
      <c r="BU32" s="144"/>
      <c r="BV32" s="144"/>
      <c r="BW32" s="144"/>
      <c r="BX32" s="145" t="n">
        <v>98</v>
      </c>
      <c r="BY32" s="145"/>
      <c r="BZ32" s="145"/>
      <c r="CA32" s="145"/>
      <c r="CB32" s="145"/>
      <c r="CD32" s="138"/>
      <c r="CE32" s="138"/>
      <c r="CF32" s="128" t="s">
        <v>222</v>
      </c>
      <c r="CG32" s="128"/>
      <c r="CH32" s="128"/>
      <c r="CI32" s="128"/>
      <c r="CJ32" s="128"/>
      <c r="CK32" s="128"/>
      <c r="CL32" s="128"/>
      <c r="CM32" s="128"/>
      <c r="CN32" s="128"/>
      <c r="CO32" s="128"/>
      <c r="CP32" s="128"/>
      <c r="CQ32" s="128"/>
      <c r="CR32" s="125" t="s">
        <v>47</v>
      </c>
      <c r="CS32" s="125"/>
      <c r="CT32" s="125"/>
      <c r="CU32" s="125"/>
      <c r="CV32" s="125"/>
      <c r="CW32" s="125"/>
      <c r="CX32" s="125"/>
      <c r="CY32" s="125"/>
      <c r="CZ32" s="126" t="s">
        <v>47</v>
      </c>
      <c r="DA32" s="126"/>
      <c r="DB32" s="126"/>
      <c r="DC32" s="126"/>
      <c r="DD32" s="129" t="s">
        <v>47</v>
      </c>
      <c r="DE32" s="129"/>
      <c r="DF32" s="129"/>
      <c r="DG32" s="129"/>
      <c r="DH32" s="129"/>
      <c r="DI32" s="129"/>
      <c r="DJ32" s="129"/>
      <c r="DK32" s="129"/>
      <c r="DL32" s="129" t="s">
        <v>47</v>
      </c>
      <c r="DM32" s="129"/>
      <c r="DN32" s="129"/>
      <c r="DO32" s="129"/>
      <c r="DP32" s="129"/>
      <c r="DQ32" s="129"/>
      <c r="DR32" s="129"/>
      <c r="DS32" s="129"/>
      <c r="DT32" s="129"/>
      <c r="DU32" s="129"/>
      <c r="DV32" s="129"/>
      <c r="DW32" s="130" t="s">
        <v>47</v>
      </c>
      <c r="DX32" s="130"/>
      <c r="DY32" s="130"/>
      <c r="DZ32" s="130"/>
      <c r="EA32" s="130"/>
      <c r="EB32" s="130"/>
      <c r="EC32" s="130"/>
    </row>
    <row r="33" customFormat="false" ht="11.25" hidden="false" customHeight="true" outlineLevel="0" collapsed="false">
      <c r="B33" s="128" t="s">
        <v>223</v>
      </c>
      <c r="C33" s="128"/>
      <c r="D33" s="128"/>
      <c r="E33" s="128"/>
      <c r="F33" s="128"/>
      <c r="G33" s="128"/>
      <c r="H33" s="128"/>
      <c r="I33" s="128"/>
      <c r="J33" s="128"/>
      <c r="K33" s="128"/>
      <c r="L33" s="128"/>
      <c r="M33" s="128"/>
      <c r="N33" s="128"/>
      <c r="O33" s="128"/>
      <c r="P33" s="128"/>
      <c r="Q33" s="128"/>
      <c r="R33" s="125" t="n">
        <v>4481</v>
      </c>
      <c r="S33" s="125"/>
      <c r="T33" s="125"/>
      <c r="U33" s="125"/>
      <c r="V33" s="125"/>
      <c r="W33" s="125"/>
      <c r="X33" s="125"/>
      <c r="Y33" s="125"/>
      <c r="Z33" s="126" t="n">
        <v>0.1</v>
      </c>
      <c r="AA33" s="126"/>
      <c r="AB33" s="126"/>
      <c r="AC33" s="126"/>
      <c r="AD33" s="129" t="n">
        <v>1724</v>
      </c>
      <c r="AE33" s="129"/>
      <c r="AF33" s="129"/>
      <c r="AG33" s="129"/>
      <c r="AH33" s="129"/>
      <c r="AI33" s="129"/>
      <c r="AJ33" s="129"/>
      <c r="AK33" s="129"/>
      <c r="AL33" s="130" t="n">
        <v>0.1</v>
      </c>
      <c r="AM33" s="130"/>
      <c r="AN33" s="130"/>
      <c r="AO33" s="130"/>
      <c r="AP33" s="139"/>
      <c r="AQ33" s="139"/>
      <c r="AR33" s="139"/>
      <c r="AS33" s="139"/>
      <c r="AT33" s="140"/>
      <c r="AU33" s="146"/>
      <c r="AV33" s="146"/>
      <c r="AW33" s="146"/>
      <c r="AX33" s="132" t="s">
        <v>224</v>
      </c>
      <c r="AY33" s="132"/>
      <c r="AZ33" s="132"/>
      <c r="BA33" s="132"/>
      <c r="BB33" s="132"/>
      <c r="BC33" s="132"/>
      <c r="BD33" s="132"/>
      <c r="BE33" s="132"/>
      <c r="BF33" s="132"/>
      <c r="BG33" s="147" t="n">
        <v>98.5</v>
      </c>
      <c r="BH33" s="147"/>
      <c r="BI33" s="147"/>
      <c r="BJ33" s="147"/>
      <c r="BK33" s="147"/>
      <c r="BL33" s="147"/>
      <c r="BM33" s="148" t="n">
        <v>97</v>
      </c>
      <c r="BN33" s="148"/>
      <c r="BO33" s="148"/>
      <c r="BP33" s="148"/>
      <c r="BQ33" s="148"/>
      <c r="BR33" s="147" t="n">
        <v>98.6</v>
      </c>
      <c r="BS33" s="147"/>
      <c r="BT33" s="147"/>
      <c r="BU33" s="147"/>
      <c r="BV33" s="147"/>
      <c r="BW33" s="147"/>
      <c r="BX33" s="148" t="n">
        <v>96.9</v>
      </c>
      <c r="BY33" s="148"/>
      <c r="BZ33" s="148"/>
      <c r="CA33" s="148"/>
      <c r="CB33" s="148"/>
      <c r="CD33" s="128" t="s">
        <v>225</v>
      </c>
      <c r="CE33" s="128"/>
      <c r="CF33" s="128"/>
      <c r="CG33" s="128"/>
      <c r="CH33" s="128"/>
      <c r="CI33" s="128"/>
      <c r="CJ33" s="128"/>
      <c r="CK33" s="128"/>
      <c r="CL33" s="128"/>
      <c r="CM33" s="128"/>
      <c r="CN33" s="128"/>
      <c r="CO33" s="128"/>
      <c r="CP33" s="128"/>
      <c r="CQ33" s="128"/>
      <c r="CR33" s="125" t="n">
        <v>2149172</v>
      </c>
      <c r="CS33" s="125"/>
      <c r="CT33" s="125"/>
      <c r="CU33" s="125"/>
      <c r="CV33" s="125"/>
      <c r="CW33" s="125"/>
      <c r="CX33" s="125"/>
      <c r="CY33" s="125"/>
      <c r="CZ33" s="126" t="n">
        <v>52.9</v>
      </c>
      <c r="DA33" s="126"/>
      <c r="DB33" s="126"/>
      <c r="DC33" s="126"/>
      <c r="DD33" s="129" t="n">
        <v>1317929</v>
      </c>
      <c r="DE33" s="129"/>
      <c r="DF33" s="129"/>
      <c r="DG33" s="129"/>
      <c r="DH33" s="129"/>
      <c r="DI33" s="129"/>
      <c r="DJ33" s="129"/>
      <c r="DK33" s="129"/>
      <c r="DL33" s="129" t="n">
        <v>852990</v>
      </c>
      <c r="DM33" s="129"/>
      <c r="DN33" s="129"/>
      <c r="DO33" s="129"/>
      <c r="DP33" s="129"/>
      <c r="DQ33" s="129"/>
      <c r="DR33" s="129"/>
      <c r="DS33" s="129"/>
      <c r="DT33" s="129"/>
      <c r="DU33" s="129"/>
      <c r="DV33" s="129"/>
      <c r="DW33" s="130" t="n">
        <v>37.3</v>
      </c>
      <c r="DX33" s="130"/>
      <c r="DY33" s="130"/>
      <c r="DZ33" s="130"/>
      <c r="EA33" s="130"/>
      <c r="EB33" s="130"/>
      <c r="EC33" s="130"/>
    </row>
    <row r="34" customFormat="false" ht="11.25" hidden="false" customHeight="true" outlineLevel="0" collapsed="false">
      <c r="B34" s="128" t="s">
        <v>226</v>
      </c>
      <c r="C34" s="128"/>
      <c r="D34" s="128"/>
      <c r="E34" s="128"/>
      <c r="F34" s="128"/>
      <c r="G34" s="128"/>
      <c r="H34" s="128"/>
      <c r="I34" s="128"/>
      <c r="J34" s="128"/>
      <c r="K34" s="128"/>
      <c r="L34" s="128"/>
      <c r="M34" s="128"/>
      <c r="N34" s="128"/>
      <c r="O34" s="128"/>
      <c r="P34" s="128"/>
      <c r="Q34" s="128"/>
      <c r="R34" s="125" t="n">
        <v>424384</v>
      </c>
      <c r="S34" s="125"/>
      <c r="T34" s="125"/>
      <c r="U34" s="125"/>
      <c r="V34" s="125"/>
      <c r="W34" s="125"/>
      <c r="X34" s="125"/>
      <c r="Y34" s="125"/>
      <c r="Z34" s="126" t="n">
        <v>9.9</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227</v>
      </c>
      <c r="CE34" s="128"/>
      <c r="CF34" s="128"/>
      <c r="CG34" s="128"/>
      <c r="CH34" s="128"/>
      <c r="CI34" s="128"/>
      <c r="CJ34" s="128"/>
      <c r="CK34" s="128"/>
      <c r="CL34" s="128"/>
      <c r="CM34" s="128"/>
      <c r="CN34" s="128"/>
      <c r="CO34" s="128"/>
      <c r="CP34" s="128"/>
      <c r="CQ34" s="128"/>
      <c r="CR34" s="125" t="n">
        <v>702419</v>
      </c>
      <c r="CS34" s="125"/>
      <c r="CT34" s="125"/>
      <c r="CU34" s="125"/>
      <c r="CV34" s="125"/>
      <c r="CW34" s="125"/>
      <c r="CX34" s="125"/>
      <c r="CY34" s="125"/>
      <c r="CZ34" s="126" t="n">
        <v>17.3</v>
      </c>
      <c r="DA34" s="126"/>
      <c r="DB34" s="126"/>
      <c r="DC34" s="126"/>
      <c r="DD34" s="129" t="n">
        <v>353970</v>
      </c>
      <c r="DE34" s="129"/>
      <c r="DF34" s="129"/>
      <c r="DG34" s="129"/>
      <c r="DH34" s="129"/>
      <c r="DI34" s="129"/>
      <c r="DJ34" s="129"/>
      <c r="DK34" s="129"/>
      <c r="DL34" s="129" t="n">
        <v>324676</v>
      </c>
      <c r="DM34" s="129"/>
      <c r="DN34" s="129"/>
      <c r="DO34" s="129"/>
      <c r="DP34" s="129"/>
      <c r="DQ34" s="129"/>
      <c r="DR34" s="129"/>
      <c r="DS34" s="129"/>
      <c r="DT34" s="129"/>
      <c r="DU34" s="129"/>
      <c r="DV34" s="129"/>
      <c r="DW34" s="130" t="n">
        <v>14.2</v>
      </c>
      <c r="DX34" s="130"/>
      <c r="DY34" s="130"/>
      <c r="DZ34" s="130"/>
      <c r="EA34" s="130"/>
      <c r="EB34" s="130"/>
      <c r="EC34" s="130"/>
    </row>
    <row r="35" customFormat="false" ht="11.25" hidden="false" customHeight="true" outlineLevel="0" collapsed="false">
      <c r="B35" s="128" t="s">
        <v>228</v>
      </c>
      <c r="C35" s="128"/>
      <c r="D35" s="128"/>
      <c r="E35" s="128"/>
      <c r="F35" s="128"/>
      <c r="G35" s="128"/>
      <c r="H35" s="128"/>
      <c r="I35" s="128"/>
      <c r="J35" s="128"/>
      <c r="K35" s="128"/>
      <c r="L35" s="128"/>
      <c r="M35" s="128"/>
      <c r="N35" s="128"/>
      <c r="O35" s="128"/>
      <c r="P35" s="128"/>
      <c r="Q35" s="128"/>
      <c r="R35" s="125" t="n">
        <v>81218</v>
      </c>
      <c r="S35" s="125"/>
      <c r="T35" s="125"/>
      <c r="U35" s="125"/>
      <c r="V35" s="125"/>
      <c r="W35" s="125"/>
      <c r="X35" s="125"/>
      <c r="Y35" s="125"/>
      <c r="Z35" s="126" t="n">
        <v>1.9</v>
      </c>
      <c r="AA35" s="126"/>
      <c r="AB35" s="126"/>
      <c r="AC35" s="126"/>
      <c r="AD35" s="129" t="s">
        <v>47</v>
      </c>
      <c r="AE35" s="129"/>
      <c r="AF35" s="129"/>
      <c r="AG35" s="129"/>
      <c r="AH35" s="129"/>
      <c r="AI35" s="129"/>
      <c r="AJ35" s="129"/>
      <c r="AK35" s="129"/>
      <c r="AL35" s="130" t="s">
        <v>47</v>
      </c>
      <c r="AM35" s="130"/>
      <c r="AN35" s="130"/>
      <c r="AO35" s="130"/>
      <c r="AP35" s="151"/>
      <c r="AQ35" s="119" t="s">
        <v>229</v>
      </c>
      <c r="AR35" s="119"/>
      <c r="AS35" s="119"/>
      <c r="AT35" s="119"/>
      <c r="AU35" s="119"/>
      <c r="AV35" s="119"/>
      <c r="AW35" s="119"/>
      <c r="AX35" s="119"/>
      <c r="AY35" s="119"/>
      <c r="AZ35" s="119"/>
      <c r="BA35" s="119"/>
      <c r="BB35" s="119"/>
      <c r="BC35" s="119"/>
      <c r="BD35" s="119"/>
      <c r="BE35" s="119"/>
      <c r="BF35" s="119"/>
      <c r="BG35" s="119" t="s">
        <v>230</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231</v>
      </c>
      <c r="CE35" s="128"/>
      <c r="CF35" s="128"/>
      <c r="CG35" s="128"/>
      <c r="CH35" s="128"/>
      <c r="CI35" s="128"/>
      <c r="CJ35" s="128"/>
      <c r="CK35" s="128"/>
      <c r="CL35" s="128"/>
      <c r="CM35" s="128"/>
      <c r="CN35" s="128"/>
      <c r="CO35" s="128"/>
      <c r="CP35" s="128"/>
      <c r="CQ35" s="128"/>
      <c r="CR35" s="125" t="n">
        <v>168860</v>
      </c>
      <c r="CS35" s="125"/>
      <c r="CT35" s="125"/>
      <c r="CU35" s="125"/>
      <c r="CV35" s="125"/>
      <c r="CW35" s="125"/>
      <c r="CX35" s="125"/>
      <c r="CY35" s="125"/>
      <c r="CZ35" s="126" t="n">
        <v>4.2</v>
      </c>
      <c r="DA35" s="126"/>
      <c r="DB35" s="126"/>
      <c r="DC35" s="126"/>
      <c r="DD35" s="129" t="n">
        <v>139965</v>
      </c>
      <c r="DE35" s="129"/>
      <c r="DF35" s="129"/>
      <c r="DG35" s="129"/>
      <c r="DH35" s="129"/>
      <c r="DI35" s="129"/>
      <c r="DJ35" s="129"/>
      <c r="DK35" s="129"/>
      <c r="DL35" s="129" t="n">
        <v>103195</v>
      </c>
      <c r="DM35" s="129"/>
      <c r="DN35" s="129"/>
      <c r="DO35" s="129"/>
      <c r="DP35" s="129"/>
      <c r="DQ35" s="129"/>
      <c r="DR35" s="129"/>
      <c r="DS35" s="129"/>
      <c r="DT35" s="129"/>
      <c r="DU35" s="129"/>
      <c r="DV35" s="129"/>
      <c r="DW35" s="130" t="n">
        <v>4.5</v>
      </c>
      <c r="DX35" s="130"/>
      <c r="DY35" s="130"/>
      <c r="DZ35" s="130"/>
      <c r="EA35" s="130"/>
      <c r="EB35" s="130"/>
      <c r="EC35" s="130"/>
    </row>
    <row r="36" customFormat="false" ht="11.25" hidden="false" customHeight="true" outlineLevel="0" collapsed="false">
      <c r="B36" s="128" t="s">
        <v>232</v>
      </c>
      <c r="C36" s="128"/>
      <c r="D36" s="128"/>
      <c r="E36" s="128"/>
      <c r="F36" s="128"/>
      <c r="G36" s="128"/>
      <c r="H36" s="128"/>
      <c r="I36" s="128"/>
      <c r="J36" s="128"/>
      <c r="K36" s="128"/>
      <c r="L36" s="128"/>
      <c r="M36" s="128"/>
      <c r="N36" s="128"/>
      <c r="O36" s="128"/>
      <c r="P36" s="128"/>
      <c r="Q36" s="128"/>
      <c r="R36" s="125" t="n">
        <v>210962</v>
      </c>
      <c r="S36" s="125"/>
      <c r="T36" s="125"/>
      <c r="U36" s="125"/>
      <c r="V36" s="125"/>
      <c r="W36" s="125"/>
      <c r="X36" s="125"/>
      <c r="Y36" s="125"/>
      <c r="Z36" s="126" t="n">
        <v>4.9</v>
      </c>
      <c r="AA36" s="126"/>
      <c r="AB36" s="126"/>
      <c r="AC36" s="126"/>
      <c r="AD36" s="129" t="s">
        <v>47</v>
      </c>
      <c r="AE36" s="129"/>
      <c r="AF36" s="129"/>
      <c r="AG36" s="129"/>
      <c r="AH36" s="129"/>
      <c r="AI36" s="129"/>
      <c r="AJ36" s="129"/>
      <c r="AK36" s="129"/>
      <c r="AL36" s="130" t="s">
        <v>47</v>
      </c>
      <c r="AM36" s="130"/>
      <c r="AN36" s="130"/>
      <c r="AO36" s="130"/>
      <c r="AP36" s="151"/>
      <c r="AQ36" s="152" t="s">
        <v>102</v>
      </c>
      <c r="AR36" s="152"/>
      <c r="AS36" s="152"/>
      <c r="AT36" s="152"/>
      <c r="AU36" s="152"/>
      <c r="AV36" s="152"/>
      <c r="AW36" s="152"/>
      <c r="AX36" s="152"/>
      <c r="AY36" s="152"/>
      <c r="AZ36" s="153" t="n">
        <v>445219</v>
      </c>
      <c r="BA36" s="153"/>
      <c r="BB36" s="153"/>
      <c r="BC36" s="153"/>
      <c r="BD36" s="153"/>
      <c r="BE36" s="153"/>
      <c r="BF36" s="153"/>
      <c r="BG36" s="120" t="s">
        <v>29</v>
      </c>
      <c r="BH36" s="120"/>
      <c r="BI36" s="120"/>
      <c r="BJ36" s="120"/>
      <c r="BK36" s="120"/>
      <c r="BL36" s="120"/>
      <c r="BM36" s="120"/>
      <c r="BN36" s="120"/>
      <c r="BO36" s="120"/>
      <c r="BP36" s="120"/>
      <c r="BQ36" s="120"/>
      <c r="BR36" s="120"/>
      <c r="BS36" s="120"/>
      <c r="BT36" s="120"/>
      <c r="BU36" s="120"/>
      <c r="BV36" s="153" t="n">
        <v>2437</v>
      </c>
      <c r="BW36" s="153"/>
      <c r="BX36" s="153"/>
      <c r="BY36" s="153"/>
      <c r="BZ36" s="153"/>
      <c r="CA36" s="153"/>
      <c r="CB36" s="153"/>
      <c r="CD36" s="128" t="s">
        <v>233</v>
      </c>
      <c r="CE36" s="128"/>
      <c r="CF36" s="128"/>
      <c r="CG36" s="128"/>
      <c r="CH36" s="128"/>
      <c r="CI36" s="128"/>
      <c r="CJ36" s="128"/>
      <c r="CK36" s="128"/>
      <c r="CL36" s="128"/>
      <c r="CM36" s="128"/>
      <c r="CN36" s="128"/>
      <c r="CO36" s="128"/>
      <c r="CP36" s="128"/>
      <c r="CQ36" s="128"/>
      <c r="CR36" s="125" t="n">
        <v>518872</v>
      </c>
      <c r="CS36" s="125"/>
      <c r="CT36" s="125"/>
      <c r="CU36" s="125"/>
      <c r="CV36" s="125"/>
      <c r="CW36" s="125"/>
      <c r="CX36" s="125"/>
      <c r="CY36" s="125"/>
      <c r="CZ36" s="126" t="n">
        <v>12.8</v>
      </c>
      <c r="DA36" s="126"/>
      <c r="DB36" s="126"/>
      <c r="DC36" s="126"/>
      <c r="DD36" s="129" t="n">
        <v>331746</v>
      </c>
      <c r="DE36" s="129"/>
      <c r="DF36" s="129"/>
      <c r="DG36" s="129"/>
      <c r="DH36" s="129"/>
      <c r="DI36" s="129"/>
      <c r="DJ36" s="129"/>
      <c r="DK36" s="129"/>
      <c r="DL36" s="129" t="n">
        <v>279885</v>
      </c>
      <c r="DM36" s="129"/>
      <c r="DN36" s="129"/>
      <c r="DO36" s="129"/>
      <c r="DP36" s="129"/>
      <c r="DQ36" s="129"/>
      <c r="DR36" s="129"/>
      <c r="DS36" s="129"/>
      <c r="DT36" s="129"/>
      <c r="DU36" s="129"/>
      <c r="DV36" s="129"/>
      <c r="DW36" s="130" t="n">
        <v>12.2</v>
      </c>
      <c r="DX36" s="130"/>
      <c r="DY36" s="130"/>
      <c r="DZ36" s="130"/>
      <c r="EA36" s="130"/>
      <c r="EB36" s="130"/>
      <c r="EC36" s="130"/>
    </row>
    <row r="37" customFormat="false" ht="11.25" hidden="false" customHeight="true" outlineLevel="0" collapsed="false">
      <c r="B37" s="128" t="s">
        <v>234</v>
      </c>
      <c r="C37" s="128"/>
      <c r="D37" s="128"/>
      <c r="E37" s="128"/>
      <c r="F37" s="128"/>
      <c r="G37" s="128"/>
      <c r="H37" s="128"/>
      <c r="I37" s="128"/>
      <c r="J37" s="128"/>
      <c r="K37" s="128"/>
      <c r="L37" s="128"/>
      <c r="M37" s="128"/>
      <c r="N37" s="128"/>
      <c r="O37" s="128"/>
      <c r="P37" s="128"/>
      <c r="Q37" s="128"/>
      <c r="R37" s="125" t="n">
        <v>61877</v>
      </c>
      <c r="S37" s="125"/>
      <c r="T37" s="125"/>
      <c r="U37" s="125"/>
      <c r="V37" s="125"/>
      <c r="W37" s="125"/>
      <c r="X37" s="125"/>
      <c r="Y37" s="125"/>
      <c r="Z37" s="126" t="n">
        <v>1.4</v>
      </c>
      <c r="AA37" s="126"/>
      <c r="AB37" s="126"/>
      <c r="AC37" s="126"/>
      <c r="AD37" s="129" t="n">
        <v>3305</v>
      </c>
      <c r="AE37" s="129"/>
      <c r="AF37" s="129"/>
      <c r="AG37" s="129"/>
      <c r="AH37" s="129"/>
      <c r="AI37" s="129"/>
      <c r="AJ37" s="129"/>
      <c r="AK37" s="129"/>
      <c r="AL37" s="130" t="n">
        <v>0.1</v>
      </c>
      <c r="AM37" s="130"/>
      <c r="AN37" s="130"/>
      <c r="AO37" s="130"/>
      <c r="AQ37" s="154" t="s">
        <v>235</v>
      </c>
      <c r="AR37" s="154"/>
      <c r="AS37" s="154"/>
      <c r="AT37" s="154"/>
      <c r="AU37" s="154"/>
      <c r="AV37" s="154"/>
      <c r="AW37" s="154"/>
      <c r="AX37" s="154"/>
      <c r="AY37" s="154"/>
      <c r="AZ37" s="155" t="n">
        <v>147729</v>
      </c>
      <c r="BA37" s="155"/>
      <c r="BB37" s="155"/>
      <c r="BC37" s="155"/>
      <c r="BD37" s="155"/>
      <c r="BE37" s="155"/>
      <c r="BF37" s="155"/>
      <c r="BG37" s="128" t="s">
        <v>236</v>
      </c>
      <c r="BH37" s="128"/>
      <c r="BI37" s="128"/>
      <c r="BJ37" s="128"/>
      <c r="BK37" s="128"/>
      <c r="BL37" s="128"/>
      <c r="BM37" s="128"/>
      <c r="BN37" s="128"/>
      <c r="BO37" s="128"/>
      <c r="BP37" s="128"/>
      <c r="BQ37" s="128"/>
      <c r="BR37" s="128"/>
      <c r="BS37" s="128"/>
      <c r="BT37" s="128"/>
      <c r="BU37" s="128"/>
      <c r="BV37" s="155" t="n">
        <v>-4908</v>
      </c>
      <c r="BW37" s="155"/>
      <c r="BX37" s="155"/>
      <c r="BY37" s="155"/>
      <c r="BZ37" s="155"/>
      <c r="CA37" s="155"/>
      <c r="CB37" s="155"/>
      <c r="CD37" s="128" t="s">
        <v>237</v>
      </c>
      <c r="CE37" s="128"/>
      <c r="CF37" s="128"/>
      <c r="CG37" s="128"/>
      <c r="CH37" s="128"/>
      <c r="CI37" s="128"/>
      <c r="CJ37" s="128"/>
      <c r="CK37" s="128"/>
      <c r="CL37" s="128"/>
      <c r="CM37" s="128"/>
      <c r="CN37" s="128"/>
      <c r="CO37" s="128"/>
      <c r="CP37" s="128"/>
      <c r="CQ37" s="128"/>
      <c r="CR37" s="125" t="n">
        <v>215649</v>
      </c>
      <c r="CS37" s="125"/>
      <c r="CT37" s="125"/>
      <c r="CU37" s="125"/>
      <c r="CV37" s="125"/>
      <c r="CW37" s="125"/>
      <c r="CX37" s="125"/>
      <c r="CY37" s="125"/>
      <c r="CZ37" s="126" t="n">
        <v>5.3</v>
      </c>
      <c r="DA37" s="126"/>
      <c r="DB37" s="126"/>
      <c r="DC37" s="126"/>
      <c r="DD37" s="129" t="n">
        <v>215649</v>
      </c>
      <c r="DE37" s="129"/>
      <c r="DF37" s="129"/>
      <c r="DG37" s="129"/>
      <c r="DH37" s="129"/>
      <c r="DI37" s="129"/>
      <c r="DJ37" s="129"/>
      <c r="DK37" s="129"/>
      <c r="DL37" s="129" t="n">
        <v>215649</v>
      </c>
      <c r="DM37" s="129"/>
      <c r="DN37" s="129"/>
      <c r="DO37" s="129"/>
      <c r="DP37" s="129"/>
      <c r="DQ37" s="129"/>
      <c r="DR37" s="129"/>
      <c r="DS37" s="129"/>
      <c r="DT37" s="129"/>
      <c r="DU37" s="129"/>
      <c r="DV37" s="129"/>
      <c r="DW37" s="130" t="n">
        <v>9.4</v>
      </c>
      <c r="DX37" s="130"/>
      <c r="DY37" s="130"/>
      <c r="DZ37" s="130"/>
      <c r="EA37" s="130"/>
      <c r="EB37" s="130"/>
      <c r="EC37" s="130"/>
    </row>
    <row r="38" customFormat="false" ht="11.25" hidden="false" customHeight="true" outlineLevel="0" collapsed="false">
      <c r="B38" s="128" t="s">
        <v>238</v>
      </c>
      <c r="C38" s="128"/>
      <c r="D38" s="128"/>
      <c r="E38" s="128"/>
      <c r="F38" s="128"/>
      <c r="G38" s="128"/>
      <c r="H38" s="128"/>
      <c r="I38" s="128"/>
      <c r="J38" s="128"/>
      <c r="K38" s="128"/>
      <c r="L38" s="128"/>
      <c r="M38" s="128"/>
      <c r="N38" s="128"/>
      <c r="O38" s="128"/>
      <c r="P38" s="128"/>
      <c r="Q38" s="128"/>
      <c r="R38" s="125" t="n">
        <v>282973</v>
      </c>
      <c r="S38" s="125"/>
      <c r="T38" s="125"/>
      <c r="U38" s="125"/>
      <c r="V38" s="125"/>
      <c r="W38" s="125"/>
      <c r="X38" s="125"/>
      <c r="Y38" s="125"/>
      <c r="Z38" s="126" t="n">
        <v>6.6</v>
      </c>
      <c r="AA38" s="126"/>
      <c r="AB38" s="126"/>
      <c r="AC38" s="126"/>
      <c r="AD38" s="129" t="s">
        <v>47</v>
      </c>
      <c r="AE38" s="129"/>
      <c r="AF38" s="129"/>
      <c r="AG38" s="129"/>
      <c r="AH38" s="129"/>
      <c r="AI38" s="129"/>
      <c r="AJ38" s="129"/>
      <c r="AK38" s="129"/>
      <c r="AL38" s="130" t="s">
        <v>47</v>
      </c>
      <c r="AM38" s="130"/>
      <c r="AN38" s="130"/>
      <c r="AO38" s="130"/>
      <c r="AQ38" s="154" t="s">
        <v>239</v>
      </c>
      <c r="AR38" s="154"/>
      <c r="AS38" s="154"/>
      <c r="AT38" s="154"/>
      <c r="AU38" s="154"/>
      <c r="AV38" s="154"/>
      <c r="AW38" s="154"/>
      <c r="AX38" s="154"/>
      <c r="AY38" s="154"/>
      <c r="AZ38" s="155" t="n">
        <v>39061</v>
      </c>
      <c r="BA38" s="155"/>
      <c r="BB38" s="155"/>
      <c r="BC38" s="155"/>
      <c r="BD38" s="155"/>
      <c r="BE38" s="155"/>
      <c r="BF38" s="155"/>
      <c r="BG38" s="128" t="s">
        <v>240</v>
      </c>
      <c r="BH38" s="128"/>
      <c r="BI38" s="128"/>
      <c r="BJ38" s="128"/>
      <c r="BK38" s="128"/>
      <c r="BL38" s="128"/>
      <c r="BM38" s="128"/>
      <c r="BN38" s="128"/>
      <c r="BO38" s="128"/>
      <c r="BP38" s="128"/>
      <c r="BQ38" s="128"/>
      <c r="BR38" s="128"/>
      <c r="BS38" s="128"/>
      <c r="BT38" s="128"/>
      <c r="BU38" s="128"/>
      <c r="BV38" s="155" t="n">
        <v>463</v>
      </c>
      <c r="BW38" s="155"/>
      <c r="BX38" s="155"/>
      <c r="BY38" s="155"/>
      <c r="BZ38" s="155"/>
      <c r="CA38" s="155"/>
      <c r="CB38" s="155"/>
      <c r="CD38" s="128" t="s">
        <v>241</v>
      </c>
      <c r="CE38" s="128"/>
      <c r="CF38" s="128"/>
      <c r="CG38" s="128"/>
      <c r="CH38" s="128"/>
      <c r="CI38" s="128"/>
      <c r="CJ38" s="128"/>
      <c r="CK38" s="128"/>
      <c r="CL38" s="128"/>
      <c r="CM38" s="128"/>
      <c r="CN38" s="128"/>
      <c r="CO38" s="128"/>
      <c r="CP38" s="128"/>
      <c r="CQ38" s="128"/>
      <c r="CR38" s="125" t="n">
        <v>445219</v>
      </c>
      <c r="CS38" s="125"/>
      <c r="CT38" s="125"/>
      <c r="CU38" s="125"/>
      <c r="CV38" s="125"/>
      <c r="CW38" s="125"/>
      <c r="CX38" s="125"/>
      <c r="CY38" s="125"/>
      <c r="CZ38" s="126" t="n">
        <v>11</v>
      </c>
      <c r="DA38" s="126"/>
      <c r="DB38" s="126"/>
      <c r="DC38" s="126"/>
      <c r="DD38" s="129" t="n">
        <v>375964</v>
      </c>
      <c r="DE38" s="129"/>
      <c r="DF38" s="129"/>
      <c r="DG38" s="129"/>
      <c r="DH38" s="129"/>
      <c r="DI38" s="129"/>
      <c r="DJ38" s="129"/>
      <c r="DK38" s="129"/>
      <c r="DL38" s="129" t="n">
        <v>145234</v>
      </c>
      <c r="DM38" s="129"/>
      <c r="DN38" s="129"/>
      <c r="DO38" s="129"/>
      <c r="DP38" s="129"/>
      <c r="DQ38" s="129"/>
      <c r="DR38" s="129"/>
      <c r="DS38" s="129"/>
      <c r="DT38" s="129"/>
      <c r="DU38" s="129"/>
      <c r="DV38" s="129"/>
      <c r="DW38" s="130" t="n">
        <v>6.3</v>
      </c>
      <c r="DX38" s="130"/>
      <c r="DY38" s="130"/>
      <c r="DZ38" s="130"/>
      <c r="EA38" s="130"/>
      <c r="EB38" s="130"/>
      <c r="EC38" s="130"/>
    </row>
    <row r="39" customFormat="false" ht="11.25" hidden="false" customHeight="true" outlineLevel="0" collapsed="false">
      <c r="B39" s="128" t="s">
        <v>242</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243</v>
      </c>
      <c r="AR39" s="154"/>
      <c r="AS39" s="154"/>
      <c r="AT39" s="154"/>
      <c r="AU39" s="154"/>
      <c r="AV39" s="154"/>
      <c r="AW39" s="154"/>
      <c r="AX39" s="154"/>
      <c r="AY39" s="154"/>
      <c r="AZ39" s="155" t="n">
        <v>10376</v>
      </c>
      <c r="BA39" s="155"/>
      <c r="BB39" s="155"/>
      <c r="BC39" s="155"/>
      <c r="BD39" s="155"/>
      <c r="BE39" s="155"/>
      <c r="BF39" s="155"/>
      <c r="BG39" s="128" t="s">
        <v>244</v>
      </c>
      <c r="BH39" s="128"/>
      <c r="BI39" s="128"/>
      <c r="BJ39" s="128"/>
      <c r="BK39" s="128"/>
      <c r="BL39" s="128"/>
      <c r="BM39" s="128"/>
      <c r="BN39" s="128"/>
      <c r="BO39" s="128"/>
      <c r="BP39" s="128"/>
      <c r="BQ39" s="128"/>
      <c r="BR39" s="128"/>
      <c r="BS39" s="128"/>
      <c r="BT39" s="128"/>
      <c r="BU39" s="128"/>
      <c r="BV39" s="155" t="n">
        <v>631</v>
      </c>
      <c r="BW39" s="155"/>
      <c r="BX39" s="155"/>
      <c r="BY39" s="155"/>
      <c r="BZ39" s="155"/>
      <c r="CA39" s="155"/>
      <c r="CB39" s="155"/>
      <c r="CD39" s="128" t="s">
        <v>245</v>
      </c>
      <c r="CE39" s="128"/>
      <c r="CF39" s="128"/>
      <c r="CG39" s="128"/>
      <c r="CH39" s="128"/>
      <c r="CI39" s="128"/>
      <c r="CJ39" s="128"/>
      <c r="CK39" s="128"/>
      <c r="CL39" s="128"/>
      <c r="CM39" s="128"/>
      <c r="CN39" s="128"/>
      <c r="CO39" s="128"/>
      <c r="CP39" s="128"/>
      <c r="CQ39" s="128"/>
      <c r="CR39" s="125" t="n">
        <v>313802</v>
      </c>
      <c r="CS39" s="125"/>
      <c r="CT39" s="125"/>
      <c r="CU39" s="125"/>
      <c r="CV39" s="125"/>
      <c r="CW39" s="125"/>
      <c r="CX39" s="125"/>
      <c r="CY39" s="125"/>
      <c r="CZ39" s="126" t="n">
        <v>7.7</v>
      </c>
      <c r="DA39" s="126"/>
      <c r="DB39" s="126"/>
      <c r="DC39" s="126"/>
      <c r="DD39" s="129" t="n">
        <v>116284</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246</v>
      </c>
      <c r="C40" s="128"/>
      <c r="D40" s="128"/>
      <c r="E40" s="128"/>
      <c r="F40" s="128"/>
      <c r="G40" s="128"/>
      <c r="H40" s="128"/>
      <c r="I40" s="128"/>
      <c r="J40" s="128"/>
      <c r="K40" s="128"/>
      <c r="L40" s="128"/>
      <c r="M40" s="128"/>
      <c r="N40" s="128"/>
      <c r="O40" s="128"/>
      <c r="P40" s="128"/>
      <c r="Q40" s="128"/>
      <c r="R40" s="125" t="n">
        <v>7473</v>
      </c>
      <c r="S40" s="125"/>
      <c r="T40" s="125"/>
      <c r="U40" s="125"/>
      <c r="V40" s="125"/>
      <c r="W40" s="125"/>
      <c r="X40" s="125"/>
      <c r="Y40" s="125"/>
      <c r="Z40" s="126" t="n">
        <v>0.2</v>
      </c>
      <c r="AA40" s="126"/>
      <c r="AB40" s="126"/>
      <c r="AC40" s="126"/>
      <c r="AD40" s="129" t="s">
        <v>47</v>
      </c>
      <c r="AE40" s="129"/>
      <c r="AF40" s="129"/>
      <c r="AG40" s="129"/>
      <c r="AH40" s="129"/>
      <c r="AI40" s="129"/>
      <c r="AJ40" s="129"/>
      <c r="AK40" s="129"/>
      <c r="AL40" s="130" t="s">
        <v>47</v>
      </c>
      <c r="AM40" s="130"/>
      <c r="AN40" s="130"/>
      <c r="AO40" s="130"/>
      <c r="AQ40" s="154" t="s">
        <v>247</v>
      </c>
      <c r="AR40" s="154"/>
      <c r="AS40" s="154"/>
      <c r="AT40" s="154"/>
      <c r="AU40" s="154"/>
      <c r="AV40" s="154"/>
      <c r="AW40" s="154"/>
      <c r="AX40" s="154"/>
      <c r="AY40" s="154"/>
      <c r="AZ40" s="155" t="n">
        <v>8494</v>
      </c>
      <c r="BA40" s="155"/>
      <c r="BB40" s="155"/>
      <c r="BC40" s="155"/>
      <c r="BD40" s="155"/>
      <c r="BE40" s="155"/>
      <c r="BF40" s="155"/>
      <c r="BG40" s="156" t="s">
        <v>248</v>
      </c>
      <c r="BH40" s="156"/>
      <c r="BI40" s="156"/>
      <c r="BJ40" s="156"/>
      <c r="BK40" s="156"/>
      <c r="BL40" s="157"/>
      <c r="BM40" s="158" t="s">
        <v>249</v>
      </c>
      <c r="BN40" s="158"/>
      <c r="BO40" s="158"/>
      <c r="BP40" s="158"/>
      <c r="BQ40" s="158"/>
      <c r="BR40" s="158"/>
      <c r="BS40" s="158"/>
      <c r="BT40" s="158"/>
      <c r="BU40" s="158"/>
      <c r="BV40" s="155" t="n">
        <v>109</v>
      </c>
      <c r="BW40" s="155"/>
      <c r="BX40" s="155"/>
      <c r="BY40" s="155"/>
      <c r="BZ40" s="155"/>
      <c r="CA40" s="155"/>
      <c r="CB40" s="155"/>
      <c r="CD40" s="128" t="s">
        <v>250</v>
      </c>
      <c r="CE40" s="128"/>
      <c r="CF40" s="128"/>
      <c r="CG40" s="128"/>
      <c r="CH40" s="128"/>
      <c r="CI40" s="128"/>
      <c r="CJ40" s="128"/>
      <c r="CK40" s="128"/>
      <c r="CL40" s="128"/>
      <c r="CM40" s="128"/>
      <c r="CN40" s="128"/>
      <c r="CO40" s="128"/>
      <c r="CP40" s="128"/>
      <c r="CQ40" s="128"/>
      <c r="CR40" s="125" t="s">
        <v>47</v>
      </c>
      <c r="CS40" s="125"/>
      <c r="CT40" s="125"/>
      <c r="CU40" s="125"/>
      <c r="CV40" s="125"/>
      <c r="CW40" s="125"/>
      <c r="CX40" s="125"/>
      <c r="CY40" s="125"/>
      <c r="CZ40" s="126" t="s">
        <v>47</v>
      </c>
      <c r="DA40" s="126"/>
      <c r="DB40" s="126"/>
      <c r="DC40" s="126"/>
      <c r="DD40" s="129" t="s">
        <v>47</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251</v>
      </c>
      <c r="C41" s="132"/>
      <c r="D41" s="132"/>
      <c r="E41" s="132"/>
      <c r="F41" s="132"/>
      <c r="G41" s="132"/>
      <c r="H41" s="132"/>
      <c r="I41" s="132"/>
      <c r="J41" s="132"/>
      <c r="K41" s="132"/>
      <c r="L41" s="132"/>
      <c r="M41" s="132"/>
      <c r="N41" s="132"/>
      <c r="O41" s="132"/>
      <c r="P41" s="132"/>
      <c r="Q41" s="132"/>
      <c r="R41" s="159" t="n">
        <v>4293308</v>
      </c>
      <c r="S41" s="159"/>
      <c r="T41" s="159"/>
      <c r="U41" s="159"/>
      <c r="V41" s="159"/>
      <c r="W41" s="159"/>
      <c r="X41" s="159"/>
      <c r="Y41" s="159"/>
      <c r="Z41" s="160" t="n">
        <v>100</v>
      </c>
      <c r="AA41" s="160"/>
      <c r="AB41" s="160"/>
      <c r="AC41" s="160"/>
      <c r="AD41" s="161" t="n">
        <v>2281642</v>
      </c>
      <c r="AE41" s="161"/>
      <c r="AF41" s="161"/>
      <c r="AG41" s="161"/>
      <c r="AH41" s="161"/>
      <c r="AI41" s="161"/>
      <c r="AJ41" s="161"/>
      <c r="AK41" s="161"/>
      <c r="AL41" s="162" t="n">
        <v>100</v>
      </c>
      <c r="AM41" s="162"/>
      <c r="AN41" s="162"/>
      <c r="AO41" s="162"/>
      <c r="AQ41" s="154" t="s">
        <v>252</v>
      </c>
      <c r="AR41" s="154"/>
      <c r="AS41" s="154"/>
      <c r="AT41" s="154"/>
      <c r="AU41" s="154"/>
      <c r="AV41" s="154"/>
      <c r="AW41" s="154"/>
      <c r="AX41" s="154"/>
      <c r="AY41" s="154"/>
      <c r="AZ41" s="155" t="n">
        <v>45998</v>
      </c>
      <c r="BA41" s="155"/>
      <c r="BB41" s="155"/>
      <c r="BC41" s="155"/>
      <c r="BD41" s="155"/>
      <c r="BE41" s="155"/>
      <c r="BF41" s="155"/>
      <c r="BG41" s="156"/>
      <c r="BH41" s="156"/>
      <c r="BI41" s="156"/>
      <c r="BJ41" s="156"/>
      <c r="BK41" s="156"/>
      <c r="BL41" s="157"/>
      <c r="BM41" s="158" t="s">
        <v>212</v>
      </c>
      <c r="BN41" s="158"/>
      <c r="BO41" s="158"/>
      <c r="BP41" s="158"/>
      <c r="BQ41" s="158"/>
      <c r="BR41" s="158"/>
      <c r="BS41" s="158"/>
      <c r="BT41" s="158"/>
      <c r="BU41" s="158"/>
      <c r="BV41" s="155" t="s">
        <v>47</v>
      </c>
      <c r="BW41" s="155"/>
      <c r="BX41" s="155"/>
      <c r="BY41" s="155"/>
      <c r="BZ41" s="155"/>
      <c r="CA41" s="155"/>
      <c r="CB41" s="155"/>
      <c r="CD41" s="128" t="s">
        <v>253</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239</v>
      </c>
      <c r="AR42" s="165"/>
      <c r="AS42" s="165"/>
      <c r="AT42" s="165"/>
      <c r="AU42" s="165"/>
      <c r="AV42" s="165"/>
      <c r="AW42" s="165"/>
      <c r="AX42" s="165"/>
      <c r="AY42" s="165"/>
      <c r="AZ42" s="166" t="n">
        <v>193561</v>
      </c>
      <c r="BA42" s="166"/>
      <c r="BB42" s="166"/>
      <c r="BC42" s="166"/>
      <c r="BD42" s="166"/>
      <c r="BE42" s="166"/>
      <c r="BF42" s="166"/>
      <c r="BG42" s="156"/>
      <c r="BH42" s="156"/>
      <c r="BI42" s="156"/>
      <c r="BJ42" s="156"/>
      <c r="BK42" s="156"/>
      <c r="BL42" s="167"/>
      <c r="BM42" s="168" t="s">
        <v>254</v>
      </c>
      <c r="BN42" s="168"/>
      <c r="BO42" s="168"/>
      <c r="BP42" s="168"/>
      <c r="BQ42" s="168"/>
      <c r="BR42" s="168"/>
      <c r="BS42" s="168"/>
      <c r="BT42" s="168"/>
      <c r="BU42" s="168"/>
      <c r="BV42" s="166" t="s">
        <v>47</v>
      </c>
      <c r="BW42" s="166"/>
      <c r="BX42" s="166"/>
      <c r="BY42" s="166"/>
      <c r="BZ42" s="166"/>
      <c r="CA42" s="166"/>
      <c r="CB42" s="166"/>
      <c r="CD42" s="128" t="s">
        <v>255</v>
      </c>
      <c r="CE42" s="128"/>
      <c r="CF42" s="128"/>
      <c r="CG42" s="128"/>
      <c r="CH42" s="128"/>
      <c r="CI42" s="128"/>
      <c r="CJ42" s="128"/>
      <c r="CK42" s="128"/>
      <c r="CL42" s="128"/>
      <c r="CM42" s="128"/>
      <c r="CN42" s="128"/>
      <c r="CO42" s="128"/>
      <c r="CP42" s="128"/>
      <c r="CQ42" s="128"/>
      <c r="CR42" s="125" t="n">
        <v>449744</v>
      </c>
      <c r="CS42" s="125"/>
      <c r="CT42" s="125"/>
      <c r="CU42" s="125"/>
      <c r="CV42" s="125"/>
      <c r="CW42" s="125"/>
      <c r="CX42" s="125"/>
      <c r="CY42" s="125"/>
      <c r="CZ42" s="126" t="n">
        <v>11.1</v>
      </c>
      <c r="DA42" s="126"/>
      <c r="DB42" s="126"/>
      <c r="DC42" s="126"/>
      <c r="DD42" s="129" t="n">
        <v>102802</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256</v>
      </c>
      <c r="CD43" s="128" t="s">
        <v>257</v>
      </c>
      <c r="CE43" s="128"/>
      <c r="CF43" s="128"/>
      <c r="CG43" s="128"/>
      <c r="CH43" s="128"/>
      <c r="CI43" s="128"/>
      <c r="CJ43" s="128"/>
      <c r="CK43" s="128"/>
      <c r="CL43" s="128"/>
      <c r="CM43" s="128"/>
      <c r="CN43" s="128"/>
      <c r="CO43" s="128"/>
      <c r="CP43" s="128"/>
      <c r="CQ43" s="128"/>
      <c r="CR43" s="125" t="s">
        <v>47</v>
      </c>
      <c r="CS43" s="125"/>
      <c r="CT43" s="125"/>
      <c r="CU43" s="125"/>
      <c r="CV43" s="125"/>
      <c r="CW43" s="125"/>
      <c r="CX43" s="125"/>
      <c r="CY43" s="125"/>
      <c r="CZ43" s="126" t="s">
        <v>47</v>
      </c>
      <c r="DA43" s="126"/>
      <c r="DB43" s="126"/>
      <c r="DC43" s="126"/>
      <c r="DD43" s="129" t="s">
        <v>47</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258</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210</v>
      </c>
      <c r="CE44" s="138"/>
      <c r="CF44" s="128" t="s">
        <v>259</v>
      </c>
      <c r="CG44" s="128"/>
      <c r="CH44" s="128"/>
      <c r="CI44" s="128"/>
      <c r="CJ44" s="128"/>
      <c r="CK44" s="128"/>
      <c r="CL44" s="128"/>
      <c r="CM44" s="128"/>
      <c r="CN44" s="128"/>
      <c r="CO44" s="128"/>
      <c r="CP44" s="128"/>
      <c r="CQ44" s="128"/>
      <c r="CR44" s="125" t="n">
        <v>449738</v>
      </c>
      <c r="CS44" s="125"/>
      <c r="CT44" s="125"/>
      <c r="CU44" s="125"/>
      <c r="CV44" s="125"/>
      <c r="CW44" s="125"/>
      <c r="CX44" s="125"/>
      <c r="CY44" s="125"/>
      <c r="CZ44" s="126" t="n">
        <v>11.1</v>
      </c>
      <c r="DA44" s="126"/>
      <c r="DB44" s="126"/>
      <c r="DC44" s="126"/>
      <c r="DD44" s="129" t="n">
        <v>102796</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260</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261</v>
      </c>
      <c r="CG45" s="128"/>
      <c r="CH45" s="128"/>
      <c r="CI45" s="128"/>
      <c r="CJ45" s="128"/>
      <c r="CK45" s="128"/>
      <c r="CL45" s="128"/>
      <c r="CM45" s="128"/>
      <c r="CN45" s="128"/>
      <c r="CO45" s="128"/>
      <c r="CP45" s="128"/>
      <c r="CQ45" s="128"/>
      <c r="CR45" s="125" t="n">
        <v>240357</v>
      </c>
      <c r="CS45" s="125"/>
      <c r="CT45" s="125"/>
      <c r="CU45" s="125"/>
      <c r="CV45" s="125"/>
      <c r="CW45" s="125"/>
      <c r="CX45" s="125"/>
      <c r="CY45" s="125"/>
      <c r="CZ45" s="126" t="n">
        <v>5.9</v>
      </c>
      <c r="DA45" s="126"/>
      <c r="DB45" s="126"/>
      <c r="DC45" s="126"/>
      <c r="DD45" s="129" t="n">
        <v>11781</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262</v>
      </c>
      <c r="CG46" s="128"/>
      <c r="CH46" s="128"/>
      <c r="CI46" s="128"/>
      <c r="CJ46" s="128"/>
      <c r="CK46" s="128"/>
      <c r="CL46" s="128"/>
      <c r="CM46" s="128"/>
      <c r="CN46" s="128"/>
      <c r="CO46" s="128"/>
      <c r="CP46" s="128"/>
      <c r="CQ46" s="128"/>
      <c r="CR46" s="125" t="n">
        <v>209381</v>
      </c>
      <c r="CS46" s="125"/>
      <c r="CT46" s="125"/>
      <c r="CU46" s="125"/>
      <c r="CV46" s="125"/>
      <c r="CW46" s="125"/>
      <c r="CX46" s="125"/>
      <c r="CY46" s="125"/>
      <c r="CZ46" s="126" t="n">
        <v>5.2</v>
      </c>
      <c r="DA46" s="126"/>
      <c r="DB46" s="126"/>
      <c r="DC46" s="126"/>
      <c r="DD46" s="129" t="n">
        <v>91015</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263</v>
      </c>
      <c r="CG47" s="128"/>
      <c r="CH47" s="128"/>
      <c r="CI47" s="128"/>
      <c r="CJ47" s="128"/>
      <c r="CK47" s="128"/>
      <c r="CL47" s="128"/>
      <c r="CM47" s="128"/>
      <c r="CN47" s="128"/>
      <c r="CO47" s="128"/>
      <c r="CP47" s="128"/>
      <c r="CQ47" s="128"/>
      <c r="CR47" s="125" t="n">
        <v>6</v>
      </c>
      <c r="CS47" s="125"/>
      <c r="CT47" s="125"/>
      <c r="CU47" s="125"/>
      <c r="CV47" s="125"/>
      <c r="CW47" s="125"/>
      <c r="CX47" s="125"/>
      <c r="CY47" s="125"/>
      <c r="CZ47" s="126" t="n">
        <v>0</v>
      </c>
      <c r="DA47" s="126"/>
      <c r="DB47" s="126"/>
      <c r="DC47" s="126"/>
      <c r="DD47" s="129" t="n">
        <v>6</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1.25" hidden="false" customHeight="false" outlineLevel="0" collapsed="false">
      <c r="B48" s="170"/>
      <c r="CD48" s="138"/>
      <c r="CE48" s="138"/>
      <c r="CF48" s="128" t="s">
        <v>264</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187</v>
      </c>
      <c r="CE49" s="132"/>
      <c r="CF49" s="132"/>
      <c r="CG49" s="132"/>
      <c r="CH49" s="132"/>
      <c r="CI49" s="132"/>
      <c r="CJ49" s="132"/>
      <c r="CK49" s="132"/>
      <c r="CL49" s="132"/>
      <c r="CM49" s="132"/>
      <c r="CN49" s="132"/>
      <c r="CO49" s="132"/>
      <c r="CP49" s="132"/>
      <c r="CQ49" s="132"/>
      <c r="CR49" s="159" t="n">
        <v>4059079</v>
      </c>
      <c r="CS49" s="159"/>
      <c r="CT49" s="159"/>
      <c r="CU49" s="159"/>
      <c r="CV49" s="159"/>
      <c r="CW49" s="159"/>
      <c r="CX49" s="159"/>
      <c r="CY49" s="159"/>
      <c r="CZ49" s="160" t="n">
        <v>100</v>
      </c>
      <c r="DA49" s="160"/>
      <c r="DB49" s="160"/>
      <c r="DC49" s="160"/>
      <c r="DD49" s="161" t="n">
        <v>2472944</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M/SPRumLrFGu0XmHVmYrBVvJiGVPlvjpfYgsKVJgu65h/yuPKizbnppVrXo1We/UAftMRmAzwBompQglcxgDGg==" saltValue="bCh0dLX4zcU8ca+C7O601A=="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12" colorId="64" zoomScale="70" zoomScaleNormal="70" zoomScalePageLayoutView="70" workbookViewId="0">
      <selection pane="topLeft" activeCell="AU31" activeCellId="0" sqref="AU31"/>
    </sheetView>
  </sheetViews>
  <sheetFormatPr defaultColWidth="9.00390625" defaultRowHeight="13.5" zeroHeight="true" outlineLevelRow="0" outlineLevelCol="0"/>
  <cols>
    <col collapsed="false" customWidth="true" hidden="false" outlineLevel="0" max="130" min="1" style="173" width="2.75"/>
    <col collapsed="false" customWidth="true" hidden="false" outlineLevel="0" max="131" min="131" style="173" width="1.63"/>
    <col collapsed="false" customWidth="false" hidden="true" outlineLevel="0" max="102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126</v>
      </c>
      <c r="DK2" s="179"/>
      <c r="DL2" s="179"/>
      <c r="DM2" s="179"/>
      <c r="DN2" s="179"/>
      <c r="DO2" s="179"/>
      <c r="DP2" s="175"/>
      <c r="DQ2" s="179" t="s">
        <v>127</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266</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267</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113</v>
      </c>
      <c r="B5" s="186"/>
      <c r="C5" s="186"/>
      <c r="D5" s="186"/>
      <c r="E5" s="186"/>
      <c r="F5" s="186"/>
      <c r="G5" s="186"/>
      <c r="H5" s="186"/>
      <c r="I5" s="186"/>
      <c r="J5" s="186"/>
      <c r="K5" s="186"/>
      <c r="L5" s="186"/>
      <c r="M5" s="186"/>
      <c r="N5" s="186"/>
      <c r="O5" s="186"/>
      <c r="P5" s="186"/>
      <c r="Q5" s="187" t="s">
        <v>268</v>
      </c>
      <c r="R5" s="187"/>
      <c r="S5" s="187"/>
      <c r="T5" s="187"/>
      <c r="U5" s="187"/>
      <c r="V5" s="187" t="s">
        <v>269</v>
      </c>
      <c r="W5" s="187"/>
      <c r="X5" s="187"/>
      <c r="Y5" s="187"/>
      <c r="Z5" s="187"/>
      <c r="AA5" s="188" t="s">
        <v>270</v>
      </c>
      <c r="AB5" s="188"/>
      <c r="AC5" s="188"/>
      <c r="AD5" s="188"/>
      <c r="AE5" s="188"/>
      <c r="AF5" s="189" t="s">
        <v>29</v>
      </c>
      <c r="AG5" s="189"/>
      <c r="AH5" s="189"/>
      <c r="AI5" s="189"/>
      <c r="AJ5" s="189"/>
      <c r="AK5" s="190" t="s">
        <v>271</v>
      </c>
      <c r="AL5" s="190"/>
      <c r="AM5" s="190"/>
      <c r="AN5" s="190"/>
      <c r="AO5" s="190"/>
      <c r="AP5" s="187" t="s">
        <v>272</v>
      </c>
      <c r="AQ5" s="187"/>
      <c r="AR5" s="187"/>
      <c r="AS5" s="187"/>
      <c r="AT5" s="187"/>
      <c r="AU5" s="191" t="s">
        <v>273</v>
      </c>
      <c r="AV5" s="191"/>
      <c r="AW5" s="191"/>
      <c r="AX5" s="191"/>
      <c r="AY5" s="191"/>
      <c r="AZ5" s="181"/>
      <c r="BA5" s="181"/>
      <c r="BB5" s="181"/>
      <c r="BC5" s="181"/>
      <c r="BD5" s="181"/>
      <c r="BE5" s="182"/>
      <c r="BF5" s="182"/>
      <c r="BG5" s="182"/>
      <c r="BH5" s="182"/>
      <c r="BI5" s="182"/>
      <c r="BJ5" s="182"/>
      <c r="BK5" s="182"/>
      <c r="BL5" s="182"/>
      <c r="BM5" s="182"/>
      <c r="BN5" s="182"/>
      <c r="BO5" s="182"/>
      <c r="BP5" s="182"/>
      <c r="BQ5" s="186" t="s">
        <v>274</v>
      </c>
      <c r="BR5" s="186"/>
      <c r="BS5" s="186"/>
      <c r="BT5" s="186"/>
      <c r="BU5" s="186"/>
      <c r="BV5" s="186"/>
      <c r="BW5" s="186"/>
      <c r="BX5" s="186"/>
      <c r="BY5" s="186"/>
      <c r="BZ5" s="186"/>
      <c r="CA5" s="186"/>
      <c r="CB5" s="186"/>
      <c r="CC5" s="186"/>
      <c r="CD5" s="186"/>
      <c r="CE5" s="186"/>
      <c r="CF5" s="186"/>
      <c r="CG5" s="186"/>
      <c r="CH5" s="187" t="s">
        <v>275</v>
      </c>
      <c r="CI5" s="187"/>
      <c r="CJ5" s="187"/>
      <c r="CK5" s="187"/>
      <c r="CL5" s="187"/>
      <c r="CM5" s="187" t="s">
        <v>276</v>
      </c>
      <c r="CN5" s="187"/>
      <c r="CO5" s="187"/>
      <c r="CP5" s="187"/>
      <c r="CQ5" s="187"/>
      <c r="CR5" s="187" t="s">
        <v>277</v>
      </c>
      <c r="CS5" s="187"/>
      <c r="CT5" s="187"/>
      <c r="CU5" s="187"/>
      <c r="CV5" s="187"/>
      <c r="CW5" s="187" t="s">
        <v>278</v>
      </c>
      <c r="CX5" s="187"/>
      <c r="CY5" s="187"/>
      <c r="CZ5" s="187"/>
      <c r="DA5" s="187"/>
      <c r="DB5" s="187" t="s">
        <v>279</v>
      </c>
      <c r="DC5" s="187"/>
      <c r="DD5" s="187"/>
      <c r="DE5" s="187"/>
      <c r="DF5" s="187"/>
      <c r="DG5" s="192" t="s">
        <v>280</v>
      </c>
      <c r="DH5" s="192"/>
      <c r="DI5" s="192"/>
      <c r="DJ5" s="192"/>
      <c r="DK5" s="192"/>
      <c r="DL5" s="192" t="s">
        <v>281</v>
      </c>
      <c r="DM5" s="192"/>
      <c r="DN5" s="192"/>
      <c r="DO5" s="192"/>
      <c r="DP5" s="192"/>
      <c r="DQ5" s="187" t="s">
        <v>282</v>
      </c>
      <c r="DR5" s="187"/>
      <c r="DS5" s="187"/>
      <c r="DT5" s="187"/>
      <c r="DU5" s="187"/>
      <c r="DV5" s="191" t="s">
        <v>273</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283</v>
      </c>
      <c r="C7" s="194"/>
      <c r="D7" s="194"/>
      <c r="E7" s="194"/>
      <c r="F7" s="194"/>
      <c r="G7" s="194"/>
      <c r="H7" s="194"/>
      <c r="I7" s="194"/>
      <c r="J7" s="194"/>
      <c r="K7" s="194"/>
      <c r="L7" s="194"/>
      <c r="M7" s="194"/>
      <c r="N7" s="194"/>
      <c r="O7" s="194"/>
      <c r="P7" s="194"/>
      <c r="Q7" s="195" t="n">
        <v>4293</v>
      </c>
      <c r="R7" s="195"/>
      <c r="S7" s="195"/>
      <c r="T7" s="195"/>
      <c r="U7" s="195"/>
      <c r="V7" s="196" t="n">
        <v>4059</v>
      </c>
      <c r="W7" s="196"/>
      <c r="X7" s="196"/>
      <c r="Y7" s="196"/>
      <c r="Z7" s="196"/>
      <c r="AA7" s="197" t="n">
        <v>234</v>
      </c>
      <c r="AB7" s="197"/>
      <c r="AC7" s="197"/>
      <c r="AD7" s="197"/>
      <c r="AE7" s="197"/>
      <c r="AF7" s="198" t="n">
        <v>120</v>
      </c>
      <c r="AG7" s="198"/>
      <c r="AH7" s="198"/>
      <c r="AI7" s="198"/>
      <c r="AJ7" s="198"/>
      <c r="AK7" s="199" t="n">
        <v>3</v>
      </c>
      <c r="AL7" s="199"/>
      <c r="AM7" s="199"/>
      <c r="AN7" s="199"/>
      <c r="AO7" s="199"/>
      <c r="AP7" s="200" t="n">
        <v>4782</v>
      </c>
      <c r="AQ7" s="200"/>
      <c r="AR7" s="200"/>
      <c r="AS7" s="200"/>
      <c r="AT7" s="200"/>
      <c r="AU7" s="201"/>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c r="BS7" s="203"/>
      <c r="BT7" s="203"/>
      <c r="BU7" s="203"/>
      <c r="BV7" s="203"/>
      <c r="BW7" s="203"/>
      <c r="BX7" s="203"/>
      <c r="BY7" s="203"/>
      <c r="BZ7" s="203"/>
      <c r="CA7" s="203"/>
      <c r="CB7" s="203"/>
      <c r="CC7" s="203"/>
      <c r="CD7" s="203"/>
      <c r="CE7" s="203"/>
      <c r="CF7" s="203"/>
      <c r="CG7" s="203"/>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5"/>
      <c r="DW7" s="205"/>
      <c r="DX7" s="205"/>
      <c r="DY7" s="205"/>
      <c r="DZ7" s="205"/>
      <c r="EA7" s="184"/>
    </row>
    <row r="8" s="185" customFormat="true" ht="26.25" hidden="false" customHeight="true" outlineLevel="0" collapsed="false">
      <c r="A8" s="206" t="n">
        <v>2</v>
      </c>
      <c r="B8" s="207"/>
      <c r="C8" s="207"/>
      <c r="D8" s="207"/>
      <c r="E8" s="207"/>
      <c r="F8" s="207"/>
      <c r="G8" s="207"/>
      <c r="H8" s="207"/>
      <c r="I8" s="207"/>
      <c r="J8" s="207"/>
      <c r="K8" s="207"/>
      <c r="L8" s="207"/>
      <c r="M8" s="207"/>
      <c r="N8" s="207"/>
      <c r="O8" s="207"/>
      <c r="P8" s="207"/>
      <c r="Q8" s="208"/>
      <c r="R8" s="208"/>
      <c r="S8" s="208"/>
      <c r="T8" s="208"/>
      <c r="U8" s="208"/>
      <c r="V8" s="209"/>
      <c r="W8" s="209"/>
      <c r="X8" s="209"/>
      <c r="Y8" s="209"/>
      <c r="Z8" s="209"/>
      <c r="AA8" s="210"/>
      <c r="AB8" s="210"/>
      <c r="AC8" s="210"/>
      <c r="AD8" s="210"/>
      <c r="AE8" s="210"/>
      <c r="AF8" s="211"/>
      <c r="AG8" s="211"/>
      <c r="AH8" s="211"/>
      <c r="AI8" s="211"/>
      <c r="AJ8" s="211"/>
      <c r="AK8" s="212"/>
      <c r="AL8" s="212"/>
      <c r="AM8" s="212"/>
      <c r="AN8" s="212"/>
      <c r="AO8" s="212"/>
      <c r="AP8" s="213"/>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c r="BS8" s="216"/>
      <c r="BT8" s="216"/>
      <c r="BU8" s="216"/>
      <c r="BV8" s="216"/>
      <c r="BW8" s="216"/>
      <c r="BX8" s="216"/>
      <c r="BY8" s="216"/>
      <c r="BZ8" s="216"/>
      <c r="CA8" s="216"/>
      <c r="CB8" s="216"/>
      <c r="CC8" s="216"/>
      <c r="CD8" s="216"/>
      <c r="CE8" s="216"/>
      <c r="CF8" s="216"/>
      <c r="CG8" s="216"/>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c r="BT9" s="216"/>
      <c r="BU9" s="216"/>
      <c r="BV9" s="216"/>
      <c r="BW9" s="216"/>
      <c r="BX9" s="216"/>
      <c r="BY9" s="216"/>
      <c r="BZ9" s="216"/>
      <c r="CA9" s="216"/>
      <c r="CB9" s="216"/>
      <c r="CC9" s="216"/>
      <c r="CD9" s="216"/>
      <c r="CE9" s="216"/>
      <c r="CF9" s="216"/>
      <c r="CG9" s="216"/>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284</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285</v>
      </c>
      <c r="B23" s="227" t="s">
        <v>286</v>
      </c>
      <c r="C23" s="227"/>
      <c r="D23" s="227"/>
      <c r="E23" s="227"/>
      <c r="F23" s="227"/>
      <c r="G23" s="227"/>
      <c r="H23" s="227"/>
      <c r="I23" s="227"/>
      <c r="J23" s="227"/>
      <c r="K23" s="227"/>
      <c r="L23" s="227"/>
      <c r="M23" s="227"/>
      <c r="N23" s="227"/>
      <c r="O23" s="227"/>
      <c r="P23" s="227"/>
      <c r="Q23" s="228"/>
      <c r="R23" s="228"/>
      <c r="S23" s="228"/>
      <c r="T23" s="228"/>
      <c r="U23" s="228"/>
      <c r="V23" s="229"/>
      <c r="W23" s="229"/>
      <c r="X23" s="229"/>
      <c r="Y23" s="229"/>
      <c r="Z23" s="229"/>
      <c r="AA23" s="230"/>
      <c r="AB23" s="230"/>
      <c r="AC23" s="230"/>
      <c r="AD23" s="230"/>
      <c r="AE23" s="230"/>
      <c r="AF23" s="231" t="n">
        <v>120</v>
      </c>
      <c r="AG23" s="231"/>
      <c r="AH23" s="231"/>
      <c r="AI23" s="231"/>
      <c r="AJ23" s="231"/>
      <c r="AK23" s="232"/>
      <c r="AL23" s="232"/>
      <c r="AM23" s="232"/>
      <c r="AN23" s="232"/>
      <c r="AO23" s="232"/>
      <c r="AP23" s="229"/>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287</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288</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113</v>
      </c>
      <c r="B26" s="186"/>
      <c r="C26" s="186"/>
      <c r="D26" s="186"/>
      <c r="E26" s="186"/>
      <c r="F26" s="186"/>
      <c r="G26" s="186"/>
      <c r="H26" s="186"/>
      <c r="I26" s="186"/>
      <c r="J26" s="186"/>
      <c r="K26" s="186"/>
      <c r="L26" s="186"/>
      <c r="M26" s="186"/>
      <c r="N26" s="186"/>
      <c r="O26" s="186"/>
      <c r="P26" s="186"/>
      <c r="Q26" s="187" t="s">
        <v>289</v>
      </c>
      <c r="R26" s="187"/>
      <c r="S26" s="187"/>
      <c r="T26" s="187"/>
      <c r="U26" s="187"/>
      <c r="V26" s="187" t="s">
        <v>290</v>
      </c>
      <c r="W26" s="187"/>
      <c r="X26" s="187"/>
      <c r="Y26" s="187"/>
      <c r="Z26" s="187"/>
      <c r="AA26" s="188" t="s">
        <v>291</v>
      </c>
      <c r="AB26" s="188"/>
      <c r="AC26" s="188"/>
      <c r="AD26" s="188"/>
      <c r="AE26" s="188"/>
      <c r="AF26" s="236" t="s">
        <v>292</v>
      </c>
      <c r="AG26" s="236"/>
      <c r="AH26" s="236"/>
      <c r="AI26" s="236"/>
      <c r="AJ26" s="236"/>
      <c r="AK26" s="190" t="s">
        <v>271</v>
      </c>
      <c r="AL26" s="190"/>
      <c r="AM26" s="190"/>
      <c r="AN26" s="190"/>
      <c r="AO26" s="190"/>
      <c r="AP26" s="187" t="s">
        <v>293</v>
      </c>
      <c r="AQ26" s="187"/>
      <c r="AR26" s="187"/>
      <c r="AS26" s="187"/>
      <c r="AT26" s="187"/>
      <c r="AU26" s="187" t="s">
        <v>294</v>
      </c>
      <c r="AV26" s="187"/>
      <c r="AW26" s="187"/>
      <c r="AX26" s="187"/>
      <c r="AY26" s="187"/>
      <c r="AZ26" s="187" t="s">
        <v>295</v>
      </c>
      <c r="BA26" s="187"/>
      <c r="BB26" s="187"/>
      <c r="BC26" s="187"/>
      <c r="BD26" s="187"/>
      <c r="BE26" s="191" t="s">
        <v>273</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296</v>
      </c>
      <c r="C28" s="194"/>
      <c r="D28" s="194"/>
      <c r="E28" s="194"/>
      <c r="F28" s="194"/>
      <c r="G28" s="194"/>
      <c r="H28" s="194"/>
      <c r="I28" s="194"/>
      <c r="J28" s="194"/>
      <c r="K28" s="194"/>
      <c r="L28" s="194"/>
      <c r="M28" s="194"/>
      <c r="N28" s="194"/>
      <c r="O28" s="194"/>
      <c r="P28" s="194"/>
      <c r="Q28" s="238" t="n">
        <v>128</v>
      </c>
      <c r="R28" s="238"/>
      <c r="S28" s="238"/>
      <c r="T28" s="238"/>
      <c r="U28" s="238"/>
      <c r="V28" s="239" t="n">
        <v>125</v>
      </c>
      <c r="W28" s="239"/>
      <c r="X28" s="239"/>
      <c r="Y28" s="239"/>
      <c r="Z28" s="239"/>
      <c r="AA28" s="240" t="n">
        <v>3</v>
      </c>
      <c r="AB28" s="240"/>
      <c r="AC28" s="240"/>
      <c r="AD28" s="240"/>
      <c r="AE28" s="240"/>
      <c r="AF28" s="241" t="n">
        <v>2</v>
      </c>
      <c r="AG28" s="241"/>
      <c r="AH28" s="241"/>
      <c r="AI28" s="241"/>
      <c r="AJ28" s="241"/>
      <c r="AK28" s="242" t="n">
        <v>35</v>
      </c>
      <c r="AL28" s="242"/>
      <c r="AM28" s="242"/>
      <c r="AN28" s="242"/>
      <c r="AO28" s="242"/>
      <c r="AP28" s="243" t="s">
        <v>47</v>
      </c>
      <c r="AQ28" s="243"/>
      <c r="AR28" s="243"/>
      <c r="AS28" s="243"/>
      <c r="AT28" s="243"/>
      <c r="AU28" s="243" t="s">
        <v>47</v>
      </c>
      <c r="AV28" s="243"/>
      <c r="AW28" s="243"/>
      <c r="AX28" s="243"/>
      <c r="AY28" s="243"/>
      <c r="AZ28" s="244" t="s">
        <v>47</v>
      </c>
      <c r="BA28" s="244"/>
      <c r="BB28" s="244"/>
      <c r="BC28" s="244"/>
      <c r="BD28" s="244"/>
      <c r="BE28" s="245"/>
      <c r="BF28" s="245"/>
      <c r="BG28" s="245"/>
      <c r="BH28" s="245"/>
      <c r="BI28" s="245"/>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297</v>
      </c>
      <c r="C29" s="207"/>
      <c r="D29" s="207"/>
      <c r="E29" s="207"/>
      <c r="F29" s="207"/>
      <c r="G29" s="207"/>
      <c r="H29" s="207"/>
      <c r="I29" s="207"/>
      <c r="J29" s="207"/>
      <c r="K29" s="207"/>
      <c r="L29" s="207"/>
      <c r="M29" s="207"/>
      <c r="N29" s="207"/>
      <c r="O29" s="207"/>
      <c r="P29" s="207"/>
      <c r="Q29" s="208" t="n">
        <v>67</v>
      </c>
      <c r="R29" s="208"/>
      <c r="S29" s="208"/>
      <c r="T29" s="208"/>
      <c r="U29" s="208"/>
      <c r="V29" s="209" t="n">
        <v>67</v>
      </c>
      <c r="W29" s="209"/>
      <c r="X29" s="209"/>
      <c r="Y29" s="209"/>
      <c r="Z29" s="209"/>
      <c r="AA29" s="210" t="n">
        <v>0</v>
      </c>
      <c r="AB29" s="210"/>
      <c r="AC29" s="210"/>
      <c r="AD29" s="210"/>
      <c r="AE29" s="210"/>
      <c r="AF29" s="211" t="n">
        <v>0</v>
      </c>
      <c r="AG29" s="211"/>
      <c r="AH29" s="211"/>
      <c r="AI29" s="211"/>
      <c r="AJ29" s="211"/>
      <c r="AK29" s="246" t="n">
        <v>28</v>
      </c>
      <c r="AL29" s="246"/>
      <c r="AM29" s="246"/>
      <c r="AN29" s="246"/>
      <c r="AO29" s="246"/>
      <c r="AP29" s="247" t="s">
        <v>47</v>
      </c>
      <c r="AQ29" s="247"/>
      <c r="AR29" s="247"/>
      <c r="AS29" s="247"/>
      <c r="AT29" s="247"/>
      <c r="AU29" s="247" t="s">
        <v>47</v>
      </c>
      <c r="AV29" s="247"/>
      <c r="AW29" s="247"/>
      <c r="AX29" s="247"/>
      <c r="AY29" s="247"/>
      <c r="AZ29" s="248" t="s">
        <v>47</v>
      </c>
      <c r="BA29" s="248"/>
      <c r="BB29" s="248"/>
      <c r="BC29" s="248"/>
      <c r="BD29" s="248"/>
      <c r="BE29" s="249"/>
      <c r="BF29" s="249"/>
      <c r="BG29" s="249"/>
      <c r="BH29" s="249"/>
      <c r="BI29" s="249"/>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298</v>
      </c>
      <c r="C30" s="207"/>
      <c r="D30" s="207"/>
      <c r="E30" s="207"/>
      <c r="F30" s="207"/>
      <c r="G30" s="207"/>
      <c r="H30" s="207"/>
      <c r="I30" s="207"/>
      <c r="J30" s="207"/>
      <c r="K30" s="207"/>
      <c r="L30" s="207"/>
      <c r="M30" s="207"/>
      <c r="N30" s="207"/>
      <c r="O30" s="207"/>
      <c r="P30" s="207"/>
      <c r="Q30" s="208" t="n">
        <v>145</v>
      </c>
      <c r="R30" s="208"/>
      <c r="S30" s="208"/>
      <c r="T30" s="208"/>
      <c r="U30" s="208"/>
      <c r="V30" s="209" t="n">
        <v>145</v>
      </c>
      <c r="W30" s="209"/>
      <c r="X30" s="209"/>
      <c r="Y30" s="209"/>
      <c r="Z30" s="209"/>
      <c r="AA30" s="210" t="s">
        <v>47</v>
      </c>
      <c r="AB30" s="210"/>
      <c r="AC30" s="210"/>
      <c r="AD30" s="210"/>
      <c r="AE30" s="210"/>
      <c r="AF30" s="211" t="s">
        <v>47</v>
      </c>
      <c r="AG30" s="211"/>
      <c r="AH30" s="211"/>
      <c r="AI30" s="211"/>
      <c r="AJ30" s="211"/>
      <c r="AK30" s="246" t="n">
        <v>45</v>
      </c>
      <c r="AL30" s="246"/>
      <c r="AM30" s="246"/>
      <c r="AN30" s="246"/>
      <c r="AO30" s="246"/>
      <c r="AP30" s="247" t="s">
        <v>47</v>
      </c>
      <c r="AQ30" s="247"/>
      <c r="AR30" s="247"/>
      <c r="AS30" s="247"/>
      <c r="AT30" s="247"/>
      <c r="AU30" s="247" t="s">
        <v>47</v>
      </c>
      <c r="AV30" s="247"/>
      <c r="AW30" s="247"/>
      <c r="AX30" s="247"/>
      <c r="AY30" s="247"/>
      <c r="AZ30" s="248" t="s">
        <v>47</v>
      </c>
      <c r="BA30" s="248"/>
      <c r="BB30" s="248"/>
      <c r="BC30" s="248"/>
      <c r="BD30" s="248"/>
      <c r="BE30" s="249"/>
      <c r="BF30" s="249"/>
      <c r="BG30" s="249"/>
      <c r="BH30" s="249"/>
      <c r="BI30" s="249"/>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299</v>
      </c>
      <c r="C31" s="207"/>
      <c r="D31" s="207"/>
      <c r="E31" s="207"/>
      <c r="F31" s="207"/>
      <c r="G31" s="207"/>
      <c r="H31" s="207"/>
      <c r="I31" s="207"/>
      <c r="J31" s="207"/>
      <c r="K31" s="207"/>
      <c r="L31" s="207"/>
      <c r="M31" s="207"/>
      <c r="N31" s="207"/>
      <c r="O31" s="207"/>
      <c r="P31" s="207"/>
      <c r="Q31" s="208" t="n">
        <v>132</v>
      </c>
      <c r="R31" s="208"/>
      <c r="S31" s="208"/>
      <c r="T31" s="208"/>
      <c r="U31" s="208"/>
      <c r="V31" s="209" t="n">
        <v>119</v>
      </c>
      <c r="W31" s="209"/>
      <c r="X31" s="209"/>
      <c r="Y31" s="209"/>
      <c r="Z31" s="209"/>
      <c r="AA31" s="210" t="n">
        <v>13</v>
      </c>
      <c r="AB31" s="210"/>
      <c r="AC31" s="210"/>
      <c r="AD31" s="210"/>
      <c r="AE31" s="210"/>
      <c r="AF31" s="211" t="n">
        <v>13</v>
      </c>
      <c r="AG31" s="211"/>
      <c r="AH31" s="211"/>
      <c r="AI31" s="211"/>
      <c r="AJ31" s="211"/>
      <c r="AK31" s="246" t="n">
        <v>8</v>
      </c>
      <c r="AL31" s="246"/>
      <c r="AM31" s="246"/>
      <c r="AN31" s="246"/>
      <c r="AO31" s="246"/>
      <c r="AP31" s="247" t="n">
        <v>239</v>
      </c>
      <c r="AQ31" s="247"/>
      <c r="AR31" s="247"/>
      <c r="AS31" s="247"/>
      <c r="AT31" s="247"/>
      <c r="AU31" s="247" t="n">
        <v>76</v>
      </c>
      <c r="AV31" s="247"/>
      <c r="AW31" s="247"/>
      <c r="AX31" s="247"/>
      <c r="AY31" s="247"/>
      <c r="AZ31" s="248" t="s">
        <v>47</v>
      </c>
      <c r="BA31" s="248"/>
      <c r="BB31" s="248"/>
      <c r="BC31" s="248"/>
      <c r="BD31" s="248"/>
      <c r="BE31" s="249" t="s">
        <v>300</v>
      </c>
      <c r="BF31" s="249"/>
      <c r="BG31" s="249"/>
      <c r="BH31" s="249"/>
      <c r="BI31" s="249"/>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t="s">
        <v>301</v>
      </c>
      <c r="C32" s="207"/>
      <c r="D32" s="207"/>
      <c r="E32" s="207"/>
      <c r="F32" s="207"/>
      <c r="G32" s="207"/>
      <c r="H32" s="207"/>
      <c r="I32" s="207"/>
      <c r="J32" s="207"/>
      <c r="K32" s="207"/>
      <c r="L32" s="207"/>
      <c r="M32" s="207"/>
      <c r="N32" s="207"/>
      <c r="O32" s="207"/>
      <c r="P32" s="207"/>
      <c r="Q32" s="208" t="n">
        <v>208</v>
      </c>
      <c r="R32" s="208"/>
      <c r="S32" s="208"/>
      <c r="T32" s="208"/>
      <c r="U32" s="208"/>
      <c r="V32" s="209" t="n">
        <v>208</v>
      </c>
      <c r="W32" s="209"/>
      <c r="X32" s="209"/>
      <c r="Y32" s="209"/>
      <c r="Z32" s="209"/>
      <c r="AA32" s="210" t="s">
        <v>47</v>
      </c>
      <c r="AB32" s="210"/>
      <c r="AC32" s="210"/>
      <c r="AD32" s="210"/>
      <c r="AE32" s="210"/>
      <c r="AF32" s="211" t="s">
        <v>47</v>
      </c>
      <c r="AG32" s="211"/>
      <c r="AH32" s="211"/>
      <c r="AI32" s="211"/>
      <c r="AJ32" s="211"/>
      <c r="AK32" s="246" t="n">
        <v>148</v>
      </c>
      <c r="AL32" s="246"/>
      <c r="AM32" s="246"/>
      <c r="AN32" s="246"/>
      <c r="AO32" s="246"/>
      <c r="AP32" s="247" t="n">
        <v>985</v>
      </c>
      <c r="AQ32" s="247"/>
      <c r="AR32" s="247"/>
      <c r="AS32" s="247"/>
      <c r="AT32" s="247"/>
      <c r="AU32" s="247" t="n">
        <v>985</v>
      </c>
      <c r="AV32" s="247"/>
      <c r="AW32" s="247"/>
      <c r="AX32" s="247"/>
      <c r="AY32" s="247"/>
      <c r="AZ32" s="248" t="s">
        <v>47</v>
      </c>
      <c r="BA32" s="248"/>
      <c r="BB32" s="248"/>
      <c r="BC32" s="248"/>
      <c r="BD32" s="248"/>
      <c r="BE32" s="249" t="s">
        <v>300</v>
      </c>
      <c r="BF32" s="249"/>
      <c r="BG32" s="249"/>
      <c r="BH32" s="249"/>
      <c r="BI32" s="249"/>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c r="C33" s="207"/>
      <c r="D33" s="207"/>
      <c r="E33" s="207"/>
      <c r="F33" s="207"/>
      <c r="G33" s="207"/>
      <c r="H33" s="207"/>
      <c r="I33" s="207"/>
      <c r="J33" s="207"/>
      <c r="K33" s="207"/>
      <c r="L33" s="207"/>
      <c r="M33" s="207"/>
      <c r="N33" s="207"/>
      <c r="O33" s="207"/>
      <c r="P33" s="207"/>
      <c r="Q33" s="208"/>
      <c r="R33" s="208"/>
      <c r="S33" s="208"/>
      <c r="T33" s="208"/>
      <c r="U33" s="208"/>
      <c r="V33" s="209"/>
      <c r="W33" s="209"/>
      <c r="X33" s="209"/>
      <c r="Y33" s="209"/>
      <c r="Z33" s="209"/>
      <c r="AA33" s="210"/>
      <c r="AB33" s="210"/>
      <c r="AC33" s="210"/>
      <c r="AD33" s="210"/>
      <c r="AE33" s="210"/>
      <c r="AF33" s="211"/>
      <c r="AG33" s="211"/>
      <c r="AH33" s="211"/>
      <c r="AI33" s="211"/>
      <c r="AJ33" s="211"/>
      <c r="AK33" s="246"/>
      <c r="AL33" s="246"/>
      <c r="AM33" s="246"/>
      <c r="AN33" s="246"/>
      <c r="AO33" s="246"/>
      <c r="AP33" s="247"/>
      <c r="AQ33" s="247"/>
      <c r="AR33" s="247"/>
      <c r="AS33" s="247"/>
      <c r="AT33" s="247"/>
      <c r="AU33" s="247"/>
      <c r="AV33" s="247"/>
      <c r="AW33" s="247"/>
      <c r="AX33" s="247"/>
      <c r="AY33" s="247"/>
      <c r="AZ33" s="248"/>
      <c r="BA33" s="248"/>
      <c r="BB33" s="248"/>
      <c r="BC33" s="248"/>
      <c r="BD33" s="248"/>
      <c r="BE33" s="249"/>
      <c r="BF33" s="249"/>
      <c r="BG33" s="249"/>
      <c r="BH33" s="249"/>
      <c r="BI33" s="249"/>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c r="C34" s="207"/>
      <c r="D34" s="207"/>
      <c r="E34" s="207"/>
      <c r="F34" s="207"/>
      <c r="G34" s="207"/>
      <c r="H34" s="207"/>
      <c r="I34" s="207"/>
      <c r="J34" s="207"/>
      <c r="K34" s="207"/>
      <c r="L34" s="207"/>
      <c r="M34" s="207"/>
      <c r="N34" s="207"/>
      <c r="O34" s="207"/>
      <c r="P34" s="207"/>
      <c r="Q34" s="208"/>
      <c r="R34" s="208"/>
      <c r="S34" s="208"/>
      <c r="T34" s="208"/>
      <c r="U34" s="208"/>
      <c r="V34" s="209"/>
      <c r="W34" s="209"/>
      <c r="X34" s="209"/>
      <c r="Y34" s="209"/>
      <c r="Z34" s="209"/>
      <c r="AA34" s="210"/>
      <c r="AB34" s="210"/>
      <c r="AC34" s="210"/>
      <c r="AD34" s="210"/>
      <c r="AE34" s="210"/>
      <c r="AF34" s="211"/>
      <c r="AG34" s="211"/>
      <c r="AH34" s="211"/>
      <c r="AI34" s="211"/>
      <c r="AJ34" s="211"/>
      <c r="AK34" s="246"/>
      <c r="AL34" s="246"/>
      <c r="AM34" s="246"/>
      <c r="AN34" s="246"/>
      <c r="AO34" s="246"/>
      <c r="AP34" s="247"/>
      <c r="AQ34" s="247"/>
      <c r="AR34" s="247"/>
      <c r="AS34" s="247"/>
      <c r="AT34" s="247"/>
      <c r="AU34" s="247"/>
      <c r="AV34" s="247"/>
      <c r="AW34" s="247"/>
      <c r="AX34" s="247"/>
      <c r="AY34" s="247"/>
      <c r="AZ34" s="248"/>
      <c r="BA34" s="248"/>
      <c r="BB34" s="248"/>
      <c r="BC34" s="248"/>
      <c r="BD34" s="248"/>
      <c r="BE34" s="249"/>
      <c r="BF34" s="249"/>
      <c r="BG34" s="249"/>
      <c r="BH34" s="249"/>
      <c r="BI34" s="249"/>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c r="C35" s="207"/>
      <c r="D35" s="207"/>
      <c r="E35" s="207"/>
      <c r="F35" s="207"/>
      <c r="G35" s="207"/>
      <c r="H35" s="207"/>
      <c r="I35" s="207"/>
      <c r="J35" s="207"/>
      <c r="K35" s="207"/>
      <c r="L35" s="207"/>
      <c r="M35" s="207"/>
      <c r="N35" s="207"/>
      <c r="O35" s="207"/>
      <c r="P35" s="207"/>
      <c r="Q35" s="208"/>
      <c r="R35" s="208"/>
      <c r="S35" s="208"/>
      <c r="T35" s="208"/>
      <c r="U35" s="208"/>
      <c r="V35" s="209"/>
      <c r="W35" s="209"/>
      <c r="X35" s="209"/>
      <c r="Y35" s="209"/>
      <c r="Z35" s="209"/>
      <c r="AA35" s="210"/>
      <c r="AB35" s="210"/>
      <c r="AC35" s="210"/>
      <c r="AD35" s="210"/>
      <c r="AE35" s="210"/>
      <c r="AF35" s="211"/>
      <c r="AG35" s="211"/>
      <c r="AH35" s="211"/>
      <c r="AI35" s="211"/>
      <c r="AJ35" s="211"/>
      <c r="AK35" s="246"/>
      <c r="AL35" s="246"/>
      <c r="AM35" s="246"/>
      <c r="AN35" s="246"/>
      <c r="AO35" s="246"/>
      <c r="AP35" s="247"/>
      <c r="AQ35" s="247"/>
      <c r="AR35" s="247"/>
      <c r="AS35" s="247"/>
      <c r="AT35" s="247"/>
      <c r="AU35" s="247"/>
      <c r="AV35" s="247"/>
      <c r="AW35" s="247"/>
      <c r="AX35" s="247"/>
      <c r="AY35" s="247"/>
      <c r="AZ35" s="248"/>
      <c r="BA35" s="248"/>
      <c r="BB35" s="248"/>
      <c r="BC35" s="248"/>
      <c r="BD35" s="248"/>
      <c r="BE35" s="249"/>
      <c r="BF35" s="249"/>
      <c r="BG35" s="249"/>
      <c r="BH35" s="249"/>
      <c r="BI35" s="249"/>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6"/>
      <c r="AL36" s="246"/>
      <c r="AM36" s="246"/>
      <c r="AN36" s="246"/>
      <c r="AO36" s="246"/>
      <c r="AP36" s="247"/>
      <c r="AQ36" s="247"/>
      <c r="AR36" s="247"/>
      <c r="AS36" s="247"/>
      <c r="AT36" s="247"/>
      <c r="AU36" s="247"/>
      <c r="AV36" s="247"/>
      <c r="AW36" s="247"/>
      <c r="AX36" s="247"/>
      <c r="AY36" s="247"/>
      <c r="AZ36" s="248"/>
      <c r="BA36" s="248"/>
      <c r="BB36" s="248"/>
      <c r="BC36" s="248"/>
      <c r="BD36" s="248"/>
      <c r="BE36" s="249"/>
      <c r="BF36" s="249"/>
      <c r="BG36" s="249"/>
      <c r="BH36" s="249"/>
      <c r="BI36" s="249"/>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6"/>
      <c r="AL37" s="246"/>
      <c r="AM37" s="246"/>
      <c r="AN37" s="246"/>
      <c r="AO37" s="246"/>
      <c r="AP37" s="247"/>
      <c r="AQ37" s="247"/>
      <c r="AR37" s="247"/>
      <c r="AS37" s="247"/>
      <c r="AT37" s="247"/>
      <c r="AU37" s="247"/>
      <c r="AV37" s="247"/>
      <c r="AW37" s="247"/>
      <c r="AX37" s="247"/>
      <c r="AY37" s="247"/>
      <c r="AZ37" s="248"/>
      <c r="BA37" s="248"/>
      <c r="BB37" s="248"/>
      <c r="BC37" s="248"/>
      <c r="BD37" s="248"/>
      <c r="BE37" s="249"/>
      <c r="BF37" s="249"/>
      <c r="BG37" s="249"/>
      <c r="BH37" s="249"/>
      <c r="BI37" s="249"/>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6"/>
      <c r="AL38" s="246"/>
      <c r="AM38" s="246"/>
      <c r="AN38" s="246"/>
      <c r="AO38" s="246"/>
      <c r="AP38" s="247"/>
      <c r="AQ38" s="247"/>
      <c r="AR38" s="247"/>
      <c r="AS38" s="247"/>
      <c r="AT38" s="247"/>
      <c r="AU38" s="247"/>
      <c r="AV38" s="247"/>
      <c r="AW38" s="247"/>
      <c r="AX38" s="247"/>
      <c r="AY38" s="247"/>
      <c r="AZ38" s="248"/>
      <c r="BA38" s="248"/>
      <c r="BB38" s="248"/>
      <c r="BC38" s="248"/>
      <c r="BD38" s="248"/>
      <c r="BE38" s="249"/>
      <c r="BF38" s="249"/>
      <c r="BG38" s="249"/>
      <c r="BH38" s="249"/>
      <c r="BI38" s="249"/>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6"/>
      <c r="AL39" s="246"/>
      <c r="AM39" s="246"/>
      <c r="AN39" s="246"/>
      <c r="AO39" s="246"/>
      <c r="AP39" s="247"/>
      <c r="AQ39" s="247"/>
      <c r="AR39" s="247"/>
      <c r="AS39" s="247"/>
      <c r="AT39" s="247"/>
      <c r="AU39" s="247"/>
      <c r="AV39" s="247"/>
      <c r="AW39" s="247"/>
      <c r="AX39" s="247"/>
      <c r="AY39" s="247"/>
      <c r="AZ39" s="248"/>
      <c r="BA39" s="248"/>
      <c r="BB39" s="248"/>
      <c r="BC39" s="248"/>
      <c r="BD39" s="248"/>
      <c r="BE39" s="249"/>
      <c r="BF39" s="249"/>
      <c r="BG39" s="249"/>
      <c r="BH39" s="249"/>
      <c r="BI39" s="249"/>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6"/>
      <c r="AL40" s="246"/>
      <c r="AM40" s="246"/>
      <c r="AN40" s="246"/>
      <c r="AO40" s="246"/>
      <c r="AP40" s="247"/>
      <c r="AQ40" s="247"/>
      <c r="AR40" s="247"/>
      <c r="AS40" s="247"/>
      <c r="AT40" s="247"/>
      <c r="AU40" s="247"/>
      <c r="AV40" s="247"/>
      <c r="AW40" s="247"/>
      <c r="AX40" s="247"/>
      <c r="AY40" s="247"/>
      <c r="AZ40" s="248"/>
      <c r="BA40" s="248"/>
      <c r="BB40" s="248"/>
      <c r="BC40" s="248"/>
      <c r="BD40" s="248"/>
      <c r="BE40" s="249"/>
      <c r="BF40" s="249"/>
      <c r="BG40" s="249"/>
      <c r="BH40" s="249"/>
      <c r="BI40" s="249"/>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6"/>
      <c r="AL41" s="246"/>
      <c r="AM41" s="246"/>
      <c r="AN41" s="246"/>
      <c r="AO41" s="246"/>
      <c r="AP41" s="247"/>
      <c r="AQ41" s="247"/>
      <c r="AR41" s="247"/>
      <c r="AS41" s="247"/>
      <c r="AT41" s="247"/>
      <c r="AU41" s="247"/>
      <c r="AV41" s="247"/>
      <c r="AW41" s="247"/>
      <c r="AX41" s="247"/>
      <c r="AY41" s="247"/>
      <c r="AZ41" s="248"/>
      <c r="BA41" s="248"/>
      <c r="BB41" s="248"/>
      <c r="BC41" s="248"/>
      <c r="BD41" s="248"/>
      <c r="BE41" s="249"/>
      <c r="BF41" s="249"/>
      <c r="BG41" s="249"/>
      <c r="BH41" s="249"/>
      <c r="BI41" s="249"/>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6"/>
      <c r="AL42" s="246"/>
      <c r="AM42" s="246"/>
      <c r="AN42" s="246"/>
      <c r="AO42" s="246"/>
      <c r="AP42" s="247"/>
      <c r="AQ42" s="247"/>
      <c r="AR42" s="247"/>
      <c r="AS42" s="247"/>
      <c r="AT42" s="247"/>
      <c r="AU42" s="247"/>
      <c r="AV42" s="247"/>
      <c r="AW42" s="247"/>
      <c r="AX42" s="247"/>
      <c r="AY42" s="247"/>
      <c r="AZ42" s="248"/>
      <c r="BA42" s="248"/>
      <c r="BB42" s="248"/>
      <c r="BC42" s="248"/>
      <c r="BD42" s="248"/>
      <c r="BE42" s="249"/>
      <c r="BF42" s="249"/>
      <c r="BG42" s="249"/>
      <c r="BH42" s="249"/>
      <c r="BI42" s="249"/>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6"/>
      <c r="AL43" s="246"/>
      <c r="AM43" s="246"/>
      <c r="AN43" s="246"/>
      <c r="AO43" s="246"/>
      <c r="AP43" s="247"/>
      <c r="AQ43" s="247"/>
      <c r="AR43" s="247"/>
      <c r="AS43" s="247"/>
      <c r="AT43" s="247"/>
      <c r="AU43" s="247"/>
      <c r="AV43" s="247"/>
      <c r="AW43" s="247"/>
      <c r="AX43" s="247"/>
      <c r="AY43" s="247"/>
      <c r="AZ43" s="248"/>
      <c r="BA43" s="248"/>
      <c r="BB43" s="248"/>
      <c r="BC43" s="248"/>
      <c r="BD43" s="248"/>
      <c r="BE43" s="249"/>
      <c r="BF43" s="249"/>
      <c r="BG43" s="249"/>
      <c r="BH43" s="249"/>
      <c r="BI43" s="249"/>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6"/>
      <c r="AL44" s="246"/>
      <c r="AM44" s="246"/>
      <c r="AN44" s="246"/>
      <c r="AO44" s="246"/>
      <c r="AP44" s="247"/>
      <c r="AQ44" s="247"/>
      <c r="AR44" s="247"/>
      <c r="AS44" s="247"/>
      <c r="AT44" s="247"/>
      <c r="AU44" s="247"/>
      <c r="AV44" s="247"/>
      <c r="AW44" s="247"/>
      <c r="AX44" s="247"/>
      <c r="AY44" s="247"/>
      <c r="AZ44" s="248"/>
      <c r="BA44" s="248"/>
      <c r="BB44" s="248"/>
      <c r="BC44" s="248"/>
      <c r="BD44" s="248"/>
      <c r="BE44" s="249"/>
      <c r="BF44" s="249"/>
      <c r="BG44" s="249"/>
      <c r="BH44" s="249"/>
      <c r="BI44" s="249"/>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6"/>
      <c r="AL45" s="246"/>
      <c r="AM45" s="246"/>
      <c r="AN45" s="246"/>
      <c r="AO45" s="246"/>
      <c r="AP45" s="247"/>
      <c r="AQ45" s="247"/>
      <c r="AR45" s="247"/>
      <c r="AS45" s="247"/>
      <c r="AT45" s="247"/>
      <c r="AU45" s="247"/>
      <c r="AV45" s="247"/>
      <c r="AW45" s="247"/>
      <c r="AX45" s="247"/>
      <c r="AY45" s="247"/>
      <c r="AZ45" s="248"/>
      <c r="BA45" s="248"/>
      <c r="BB45" s="248"/>
      <c r="BC45" s="248"/>
      <c r="BD45" s="248"/>
      <c r="BE45" s="249"/>
      <c r="BF45" s="249"/>
      <c r="BG45" s="249"/>
      <c r="BH45" s="249"/>
      <c r="BI45" s="249"/>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6"/>
      <c r="AL46" s="246"/>
      <c r="AM46" s="246"/>
      <c r="AN46" s="246"/>
      <c r="AO46" s="246"/>
      <c r="AP46" s="247"/>
      <c r="AQ46" s="247"/>
      <c r="AR46" s="247"/>
      <c r="AS46" s="247"/>
      <c r="AT46" s="247"/>
      <c r="AU46" s="247"/>
      <c r="AV46" s="247"/>
      <c r="AW46" s="247"/>
      <c r="AX46" s="247"/>
      <c r="AY46" s="247"/>
      <c r="AZ46" s="248"/>
      <c r="BA46" s="248"/>
      <c r="BB46" s="248"/>
      <c r="BC46" s="248"/>
      <c r="BD46" s="248"/>
      <c r="BE46" s="249"/>
      <c r="BF46" s="249"/>
      <c r="BG46" s="249"/>
      <c r="BH46" s="249"/>
      <c r="BI46" s="249"/>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6"/>
      <c r="AL47" s="246"/>
      <c r="AM47" s="246"/>
      <c r="AN47" s="246"/>
      <c r="AO47" s="246"/>
      <c r="AP47" s="247"/>
      <c r="AQ47" s="247"/>
      <c r="AR47" s="247"/>
      <c r="AS47" s="247"/>
      <c r="AT47" s="247"/>
      <c r="AU47" s="247"/>
      <c r="AV47" s="247"/>
      <c r="AW47" s="247"/>
      <c r="AX47" s="247"/>
      <c r="AY47" s="247"/>
      <c r="AZ47" s="248"/>
      <c r="BA47" s="248"/>
      <c r="BB47" s="248"/>
      <c r="BC47" s="248"/>
      <c r="BD47" s="248"/>
      <c r="BE47" s="249"/>
      <c r="BF47" s="249"/>
      <c r="BG47" s="249"/>
      <c r="BH47" s="249"/>
      <c r="BI47" s="249"/>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6"/>
      <c r="AL48" s="246"/>
      <c r="AM48" s="246"/>
      <c r="AN48" s="246"/>
      <c r="AO48" s="246"/>
      <c r="AP48" s="247"/>
      <c r="AQ48" s="247"/>
      <c r="AR48" s="247"/>
      <c r="AS48" s="247"/>
      <c r="AT48" s="247"/>
      <c r="AU48" s="247"/>
      <c r="AV48" s="247"/>
      <c r="AW48" s="247"/>
      <c r="AX48" s="247"/>
      <c r="AY48" s="247"/>
      <c r="AZ48" s="248"/>
      <c r="BA48" s="248"/>
      <c r="BB48" s="248"/>
      <c r="BC48" s="248"/>
      <c r="BD48" s="248"/>
      <c r="BE48" s="249"/>
      <c r="BF48" s="249"/>
      <c r="BG48" s="249"/>
      <c r="BH48" s="249"/>
      <c r="BI48" s="249"/>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6"/>
      <c r="AL49" s="246"/>
      <c r="AM49" s="246"/>
      <c r="AN49" s="246"/>
      <c r="AO49" s="246"/>
      <c r="AP49" s="247"/>
      <c r="AQ49" s="247"/>
      <c r="AR49" s="247"/>
      <c r="AS49" s="247"/>
      <c r="AT49" s="247"/>
      <c r="AU49" s="247"/>
      <c r="AV49" s="247"/>
      <c r="AW49" s="247"/>
      <c r="AX49" s="247"/>
      <c r="AY49" s="247"/>
      <c r="AZ49" s="248"/>
      <c r="BA49" s="248"/>
      <c r="BB49" s="248"/>
      <c r="BC49" s="248"/>
      <c r="BD49" s="248"/>
      <c r="BE49" s="249"/>
      <c r="BF49" s="249"/>
      <c r="BG49" s="249"/>
      <c r="BH49" s="249"/>
      <c r="BI49" s="249"/>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50"/>
      <c r="R50" s="250"/>
      <c r="S50" s="250"/>
      <c r="T50" s="250"/>
      <c r="U50" s="250"/>
      <c r="V50" s="251"/>
      <c r="W50" s="251"/>
      <c r="X50" s="251"/>
      <c r="Y50" s="251"/>
      <c r="Z50" s="251"/>
      <c r="AA50" s="252"/>
      <c r="AB50" s="252"/>
      <c r="AC50" s="252"/>
      <c r="AD50" s="252"/>
      <c r="AE50" s="252"/>
      <c r="AF50" s="211"/>
      <c r="AG50" s="211"/>
      <c r="AH50" s="211"/>
      <c r="AI50" s="211"/>
      <c r="AJ50" s="211"/>
      <c r="AK50" s="253"/>
      <c r="AL50" s="253"/>
      <c r="AM50" s="253"/>
      <c r="AN50" s="253"/>
      <c r="AO50" s="253"/>
      <c r="AP50" s="251"/>
      <c r="AQ50" s="251"/>
      <c r="AR50" s="251"/>
      <c r="AS50" s="251"/>
      <c r="AT50" s="251"/>
      <c r="AU50" s="251"/>
      <c r="AV50" s="251"/>
      <c r="AW50" s="251"/>
      <c r="AX50" s="251"/>
      <c r="AY50" s="251"/>
      <c r="AZ50" s="254"/>
      <c r="BA50" s="254"/>
      <c r="BB50" s="254"/>
      <c r="BC50" s="254"/>
      <c r="BD50" s="254"/>
      <c r="BE50" s="249"/>
      <c r="BF50" s="249"/>
      <c r="BG50" s="249"/>
      <c r="BH50" s="249"/>
      <c r="BI50" s="249"/>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50"/>
      <c r="R51" s="250"/>
      <c r="S51" s="250"/>
      <c r="T51" s="250"/>
      <c r="U51" s="250"/>
      <c r="V51" s="251"/>
      <c r="W51" s="251"/>
      <c r="X51" s="251"/>
      <c r="Y51" s="251"/>
      <c r="Z51" s="251"/>
      <c r="AA51" s="252"/>
      <c r="AB51" s="252"/>
      <c r="AC51" s="252"/>
      <c r="AD51" s="252"/>
      <c r="AE51" s="252"/>
      <c r="AF51" s="211"/>
      <c r="AG51" s="211"/>
      <c r="AH51" s="211"/>
      <c r="AI51" s="211"/>
      <c r="AJ51" s="211"/>
      <c r="AK51" s="253"/>
      <c r="AL51" s="253"/>
      <c r="AM51" s="253"/>
      <c r="AN51" s="253"/>
      <c r="AO51" s="253"/>
      <c r="AP51" s="251"/>
      <c r="AQ51" s="251"/>
      <c r="AR51" s="251"/>
      <c r="AS51" s="251"/>
      <c r="AT51" s="251"/>
      <c r="AU51" s="251"/>
      <c r="AV51" s="251"/>
      <c r="AW51" s="251"/>
      <c r="AX51" s="251"/>
      <c r="AY51" s="251"/>
      <c r="AZ51" s="254"/>
      <c r="BA51" s="254"/>
      <c r="BB51" s="254"/>
      <c r="BC51" s="254"/>
      <c r="BD51" s="254"/>
      <c r="BE51" s="249"/>
      <c r="BF51" s="249"/>
      <c r="BG51" s="249"/>
      <c r="BH51" s="249"/>
      <c r="BI51" s="249"/>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50"/>
      <c r="R52" s="250"/>
      <c r="S52" s="250"/>
      <c r="T52" s="250"/>
      <c r="U52" s="250"/>
      <c r="V52" s="251"/>
      <c r="W52" s="251"/>
      <c r="X52" s="251"/>
      <c r="Y52" s="251"/>
      <c r="Z52" s="251"/>
      <c r="AA52" s="252"/>
      <c r="AB52" s="252"/>
      <c r="AC52" s="252"/>
      <c r="AD52" s="252"/>
      <c r="AE52" s="252"/>
      <c r="AF52" s="211"/>
      <c r="AG52" s="211"/>
      <c r="AH52" s="211"/>
      <c r="AI52" s="211"/>
      <c r="AJ52" s="211"/>
      <c r="AK52" s="253"/>
      <c r="AL52" s="253"/>
      <c r="AM52" s="253"/>
      <c r="AN52" s="253"/>
      <c r="AO52" s="253"/>
      <c r="AP52" s="251"/>
      <c r="AQ52" s="251"/>
      <c r="AR52" s="251"/>
      <c r="AS52" s="251"/>
      <c r="AT52" s="251"/>
      <c r="AU52" s="251"/>
      <c r="AV52" s="251"/>
      <c r="AW52" s="251"/>
      <c r="AX52" s="251"/>
      <c r="AY52" s="251"/>
      <c r="AZ52" s="254"/>
      <c r="BA52" s="254"/>
      <c r="BB52" s="254"/>
      <c r="BC52" s="254"/>
      <c r="BD52" s="254"/>
      <c r="BE52" s="249"/>
      <c r="BF52" s="249"/>
      <c r="BG52" s="249"/>
      <c r="BH52" s="249"/>
      <c r="BI52" s="249"/>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50"/>
      <c r="R53" s="250"/>
      <c r="S53" s="250"/>
      <c r="T53" s="250"/>
      <c r="U53" s="250"/>
      <c r="V53" s="251"/>
      <c r="W53" s="251"/>
      <c r="X53" s="251"/>
      <c r="Y53" s="251"/>
      <c r="Z53" s="251"/>
      <c r="AA53" s="252"/>
      <c r="AB53" s="252"/>
      <c r="AC53" s="252"/>
      <c r="AD53" s="252"/>
      <c r="AE53" s="252"/>
      <c r="AF53" s="211"/>
      <c r="AG53" s="211"/>
      <c r="AH53" s="211"/>
      <c r="AI53" s="211"/>
      <c r="AJ53" s="211"/>
      <c r="AK53" s="253"/>
      <c r="AL53" s="253"/>
      <c r="AM53" s="253"/>
      <c r="AN53" s="253"/>
      <c r="AO53" s="253"/>
      <c r="AP53" s="251"/>
      <c r="AQ53" s="251"/>
      <c r="AR53" s="251"/>
      <c r="AS53" s="251"/>
      <c r="AT53" s="251"/>
      <c r="AU53" s="251"/>
      <c r="AV53" s="251"/>
      <c r="AW53" s="251"/>
      <c r="AX53" s="251"/>
      <c r="AY53" s="251"/>
      <c r="AZ53" s="254"/>
      <c r="BA53" s="254"/>
      <c r="BB53" s="254"/>
      <c r="BC53" s="254"/>
      <c r="BD53" s="254"/>
      <c r="BE53" s="249"/>
      <c r="BF53" s="249"/>
      <c r="BG53" s="249"/>
      <c r="BH53" s="249"/>
      <c r="BI53" s="249"/>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50"/>
      <c r="R54" s="250"/>
      <c r="S54" s="250"/>
      <c r="T54" s="250"/>
      <c r="U54" s="250"/>
      <c r="V54" s="251"/>
      <c r="W54" s="251"/>
      <c r="X54" s="251"/>
      <c r="Y54" s="251"/>
      <c r="Z54" s="251"/>
      <c r="AA54" s="252"/>
      <c r="AB54" s="252"/>
      <c r="AC54" s="252"/>
      <c r="AD54" s="252"/>
      <c r="AE54" s="252"/>
      <c r="AF54" s="211"/>
      <c r="AG54" s="211"/>
      <c r="AH54" s="211"/>
      <c r="AI54" s="211"/>
      <c r="AJ54" s="211"/>
      <c r="AK54" s="253"/>
      <c r="AL54" s="253"/>
      <c r="AM54" s="253"/>
      <c r="AN54" s="253"/>
      <c r="AO54" s="253"/>
      <c r="AP54" s="251"/>
      <c r="AQ54" s="251"/>
      <c r="AR54" s="251"/>
      <c r="AS54" s="251"/>
      <c r="AT54" s="251"/>
      <c r="AU54" s="251"/>
      <c r="AV54" s="251"/>
      <c r="AW54" s="251"/>
      <c r="AX54" s="251"/>
      <c r="AY54" s="251"/>
      <c r="AZ54" s="254"/>
      <c r="BA54" s="254"/>
      <c r="BB54" s="254"/>
      <c r="BC54" s="254"/>
      <c r="BD54" s="254"/>
      <c r="BE54" s="249"/>
      <c r="BF54" s="249"/>
      <c r="BG54" s="249"/>
      <c r="BH54" s="249"/>
      <c r="BI54" s="249"/>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50"/>
      <c r="R55" s="250"/>
      <c r="S55" s="250"/>
      <c r="T55" s="250"/>
      <c r="U55" s="250"/>
      <c r="V55" s="251"/>
      <c r="W55" s="251"/>
      <c r="X55" s="251"/>
      <c r="Y55" s="251"/>
      <c r="Z55" s="251"/>
      <c r="AA55" s="252"/>
      <c r="AB55" s="252"/>
      <c r="AC55" s="252"/>
      <c r="AD55" s="252"/>
      <c r="AE55" s="252"/>
      <c r="AF55" s="211"/>
      <c r="AG55" s="211"/>
      <c r="AH55" s="211"/>
      <c r="AI55" s="211"/>
      <c r="AJ55" s="211"/>
      <c r="AK55" s="253"/>
      <c r="AL55" s="253"/>
      <c r="AM55" s="253"/>
      <c r="AN55" s="253"/>
      <c r="AO55" s="253"/>
      <c r="AP55" s="251"/>
      <c r="AQ55" s="251"/>
      <c r="AR55" s="251"/>
      <c r="AS55" s="251"/>
      <c r="AT55" s="251"/>
      <c r="AU55" s="251"/>
      <c r="AV55" s="251"/>
      <c r="AW55" s="251"/>
      <c r="AX55" s="251"/>
      <c r="AY55" s="251"/>
      <c r="AZ55" s="254"/>
      <c r="BA55" s="254"/>
      <c r="BB55" s="254"/>
      <c r="BC55" s="254"/>
      <c r="BD55" s="254"/>
      <c r="BE55" s="249"/>
      <c r="BF55" s="249"/>
      <c r="BG55" s="249"/>
      <c r="BH55" s="249"/>
      <c r="BI55" s="249"/>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50"/>
      <c r="R56" s="250"/>
      <c r="S56" s="250"/>
      <c r="T56" s="250"/>
      <c r="U56" s="250"/>
      <c r="V56" s="251"/>
      <c r="W56" s="251"/>
      <c r="X56" s="251"/>
      <c r="Y56" s="251"/>
      <c r="Z56" s="251"/>
      <c r="AA56" s="252"/>
      <c r="AB56" s="252"/>
      <c r="AC56" s="252"/>
      <c r="AD56" s="252"/>
      <c r="AE56" s="252"/>
      <c r="AF56" s="211"/>
      <c r="AG56" s="211"/>
      <c r="AH56" s="211"/>
      <c r="AI56" s="211"/>
      <c r="AJ56" s="211"/>
      <c r="AK56" s="253"/>
      <c r="AL56" s="253"/>
      <c r="AM56" s="253"/>
      <c r="AN56" s="253"/>
      <c r="AO56" s="253"/>
      <c r="AP56" s="251"/>
      <c r="AQ56" s="251"/>
      <c r="AR56" s="251"/>
      <c r="AS56" s="251"/>
      <c r="AT56" s="251"/>
      <c r="AU56" s="251"/>
      <c r="AV56" s="251"/>
      <c r="AW56" s="251"/>
      <c r="AX56" s="251"/>
      <c r="AY56" s="251"/>
      <c r="AZ56" s="254"/>
      <c r="BA56" s="254"/>
      <c r="BB56" s="254"/>
      <c r="BC56" s="254"/>
      <c r="BD56" s="254"/>
      <c r="BE56" s="249"/>
      <c r="BF56" s="249"/>
      <c r="BG56" s="249"/>
      <c r="BH56" s="249"/>
      <c r="BI56" s="249"/>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50"/>
      <c r="R57" s="250"/>
      <c r="S57" s="250"/>
      <c r="T57" s="250"/>
      <c r="U57" s="250"/>
      <c r="V57" s="251"/>
      <c r="W57" s="251"/>
      <c r="X57" s="251"/>
      <c r="Y57" s="251"/>
      <c r="Z57" s="251"/>
      <c r="AA57" s="252"/>
      <c r="AB57" s="252"/>
      <c r="AC57" s="252"/>
      <c r="AD57" s="252"/>
      <c r="AE57" s="252"/>
      <c r="AF57" s="211"/>
      <c r="AG57" s="211"/>
      <c r="AH57" s="211"/>
      <c r="AI57" s="211"/>
      <c r="AJ57" s="211"/>
      <c r="AK57" s="253"/>
      <c r="AL57" s="253"/>
      <c r="AM57" s="253"/>
      <c r="AN57" s="253"/>
      <c r="AO57" s="253"/>
      <c r="AP57" s="251"/>
      <c r="AQ57" s="251"/>
      <c r="AR57" s="251"/>
      <c r="AS57" s="251"/>
      <c r="AT57" s="251"/>
      <c r="AU57" s="251"/>
      <c r="AV57" s="251"/>
      <c r="AW57" s="251"/>
      <c r="AX57" s="251"/>
      <c r="AY57" s="251"/>
      <c r="AZ57" s="254"/>
      <c r="BA57" s="254"/>
      <c r="BB57" s="254"/>
      <c r="BC57" s="254"/>
      <c r="BD57" s="254"/>
      <c r="BE57" s="249"/>
      <c r="BF57" s="249"/>
      <c r="BG57" s="249"/>
      <c r="BH57" s="249"/>
      <c r="BI57" s="249"/>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50"/>
      <c r="R58" s="250"/>
      <c r="S58" s="250"/>
      <c r="T58" s="250"/>
      <c r="U58" s="250"/>
      <c r="V58" s="251"/>
      <c r="W58" s="251"/>
      <c r="X58" s="251"/>
      <c r="Y58" s="251"/>
      <c r="Z58" s="251"/>
      <c r="AA58" s="252"/>
      <c r="AB58" s="252"/>
      <c r="AC58" s="252"/>
      <c r="AD58" s="252"/>
      <c r="AE58" s="252"/>
      <c r="AF58" s="211"/>
      <c r="AG58" s="211"/>
      <c r="AH58" s="211"/>
      <c r="AI58" s="211"/>
      <c r="AJ58" s="211"/>
      <c r="AK58" s="253"/>
      <c r="AL58" s="253"/>
      <c r="AM58" s="253"/>
      <c r="AN58" s="253"/>
      <c r="AO58" s="253"/>
      <c r="AP58" s="251"/>
      <c r="AQ58" s="251"/>
      <c r="AR58" s="251"/>
      <c r="AS58" s="251"/>
      <c r="AT58" s="251"/>
      <c r="AU58" s="251"/>
      <c r="AV58" s="251"/>
      <c r="AW58" s="251"/>
      <c r="AX58" s="251"/>
      <c r="AY58" s="251"/>
      <c r="AZ58" s="254"/>
      <c r="BA58" s="254"/>
      <c r="BB58" s="254"/>
      <c r="BC58" s="254"/>
      <c r="BD58" s="254"/>
      <c r="BE58" s="249"/>
      <c r="BF58" s="249"/>
      <c r="BG58" s="249"/>
      <c r="BH58" s="249"/>
      <c r="BI58" s="249"/>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50"/>
      <c r="R59" s="250"/>
      <c r="S59" s="250"/>
      <c r="T59" s="250"/>
      <c r="U59" s="250"/>
      <c r="V59" s="251"/>
      <c r="W59" s="251"/>
      <c r="X59" s="251"/>
      <c r="Y59" s="251"/>
      <c r="Z59" s="251"/>
      <c r="AA59" s="252"/>
      <c r="AB59" s="252"/>
      <c r="AC59" s="252"/>
      <c r="AD59" s="252"/>
      <c r="AE59" s="252"/>
      <c r="AF59" s="211"/>
      <c r="AG59" s="211"/>
      <c r="AH59" s="211"/>
      <c r="AI59" s="211"/>
      <c r="AJ59" s="211"/>
      <c r="AK59" s="253"/>
      <c r="AL59" s="253"/>
      <c r="AM59" s="253"/>
      <c r="AN59" s="253"/>
      <c r="AO59" s="253"/>
      <c r="AP59" s="251"/>
      <c r="AQ59" s="251"/>
      <c r="AR59" s="251"/>
      <c r="AS59" s="251"/>
      <c r="AT59" s="251"/>
      <c r="AU59" s="251"/>
      <c r="AV59" s="251"/>
      <c r="AW59" s="251"/>
      <c r="AX59" s="251"/>
      <c r="AY59" s="251"/>
      <c r="AZ59" s="254"/>
      <c r="BA59" s="254"/>
      <c r="BB59" s="254"/>
      <c r="BC59" s="254"/>
      <c r="BD59" s="254"/>
      <c r="BE59" s="249"/>
      <c r="BF59" s="249"/>
      <c r="BG59" s="249"/>
      <c r="BH59" s="249"/>
      <c r="BI59" s="249"/>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50"/>
      <c r="R60" s="250"/>
      <c r="S60" s="250"/>
      <c r="T60" s="250"/>
      <c r="U60" s="250"/>
      <c r="V60" s="251"/>
      <c r="W60" s="251"/>
      <c r="X60" s="251"/>
      <c r="Y60" s="251"/>
      <c r="Z60" s="251"/>
      <c r="AA60" s="252"/>
      <c r="AB60" s="252"/>
      <c r="AC60" s="252"/>
      <c r="AD60" s="252"/>
      <c r="AE60" s="252"/>
      <c r="AF60" s="211"/>
      <c r="AG60" s="211"/>
      <c r="AH60" s="211"/>
      <c r="AI60" s="211"/>
      <c r="AJ60" s="211"/>
      <c r="AK60" s="253"/>
      <c r="AL60" s="253"/>
      <c r="AM60" s="253"/>
      <c r="AN60" s="253"/>
      <c r="AO60" s="253"/>
      <c r="AP60" s="251"/>
      <c r="AQ60" s="251"/>
      <c r="AR60" s="251"/>
      <c r="AS60" s="251"/>
      <c r="AT60" s="251"/>
      <c r="AU60" s="251"/>
      <c r="AV60" s="251"/>
      <c r="AW60" s="251"/>
      <c r="AX60" s="251"/>
      <c r="AY60" s="251"/>
      <c r="AZ60" s="254"/>
      <c r="BA60" s="254"/>
      <c r="BB60" s="254"/>
      <c r="BC60" s="254"/>
      <c r="BD60" s="254"/>
      <c r="BE60" s="249"/>
      <c r="BF60" s="249"/>
      <c r="BG60" s="249"/>
      <c r="BH60" s="249"/>
      <c r="BI60" s="249"/>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50"/>
      <c r="R61" s="250"/>
      <c r="S61" s="250"/>
      <c r="T61" s="250"/>
      <c r="U61" s="250"/>
      <c r="V61" s="251"/>
      <c r="W61" s="251"/>
      <c r="X61" s="251"/>
      <c r="Y61" s="251"/>
      <c r="Z61" s="251"/>
      <c r="AA61" s="252"/>
      <c r="AB61" s="252"/>
      <c r="AC61" s="252"/>
      <c r="AD61" s="252"/>
      <c r="AE61" s="252"/>
      <c r="AF61" s="211"/>
      <c r="AG61" s="211"/>
      <c r="AH61" s="211"/>
      <c r="AI61" s="211"/>
      <c r="AJ61" s="211"/>
      <c r="AK61" s="253"/>
      <c r="AL61" s="253"/>
      <c r="AM61" s="253"/>
      <c r="AN61" s="253"/>
      <c r="AO61" s="253"/>
      <c r="AP61" s="251"/>
      <c r="AQ61" s="251"/>
      <c r="AR61" s="251"/>
      <c r="AS61" s="251"/>
      <c r="AT61" s="251"/>
      <c r="AU61" s="251"/>
      <c r="AV61" s="251"/>
      <c r="AW61" s="251"/>
      <c r="AX61" s="251"/>
      <c r="AY61" s="251"/>
      <c r="AZ61" s="254"/>
      <c r="BA61" s="254"/>
      <c r="BB61" s="254"/>
      <c r="BC61" s="254"/>
      <c r="BD61" s="254"/>
      <c r="BE61" s="249"/>
      <c r="BF61" s="249"/>
      <c r="BG61" s="249"/>
      <c r="BH61" s="249"/>
      <c r="BI61" s="249"/>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50"/>
      <c r="R62" s="250"/>
      <c r="S62" s="250"/>
      <c r="T62" s="250"/>
      <c r="U62" s="250"/>
      <c r="V62" s="251"/>
      <c r="W62" s="251"/>
      <c r="X62" s="251"/>
      <c r="Y62" s="251"/>
      <c r="Z62" s="251"/>
      <c r="AA62" s="252"/>
      <c r="AB62" s="252"/>
      <c r="AC62" s="252"/>
      <c r="AD62" s="252"/>
      <c r="AE62" s="252"/>
      <c r="AF62" s="211"/>
      <c r="AG62" s="211"/>
      <c r="AH62" s="211"/>
      <c r="AI62" s="211"/>
      <c r="AJ62" s="211"/>
      <c r="AK62" s="253"/>
      <c r="AL62" s="253"/>
      <c r="AM62" s="253"/>
      <c r="AN62" s="253"/>
      <c r="AO62" s="253"/>
      <c r="AP62" s="251"/>
      <c r="AQ62" s="251"/>
      <c r="AR62" s="251"/>
      <c r="AS62" s="251"/>
      <c r="AT62" s="251"/>
      <c r="AU62" s="251"/>
      <c r="AV62" s="251"/>
      <c r="AW62" s="251"/>
      <c r="AX62" s="251"/>
      <c r="AY62" s="251"/>
      <c r="AZ62" s="254"/>
      <c r="BA62" s="254"/>
      <c r="BB62" s="254"/>
      <c r="BC62" s="254"/>
      <c r="BD62" s="254"/>
      <c r="BE62" s="249"/>
      <c r="BF62" s="249"/>
      <c r="BG62" s="249"/>
      <c r="BH62" s="249"/>
      <c r="BI62" s="249"/>
      <c r="BJ62" s="255" t="s">
        <v>302</v>
      </c>
      <c r="BK62" s="255"/>
      <c r="BL62" s="255"/>
      <c r="BM62" s="255"/>
      <c r="BN62" s="255"/>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285</v>
      </c>
      <c r="B63" s="227" t="s">
        <v>303</v>
      </c>
      <c r="C63" s="227"/>
      <c r="D63" s="227"/>
      <c r="E63" s="227"/>
      <c r="F63" s="227"/>
      <c r="G63" s="227"/>
      <c r="H63" s="227"/>
      <c r="I63" s="227"/>
      <c r="J63" s="227"/>
      <c r="K63" s="227"/>
      <c r="L63" s="227"/>
      <c r="M63" s="227"/>
      <c r="N63" s="227"/>
      <c r="O63" s="227"/>
      <c r="P63" s="227"/>
      <c r="Q63" s="256"/>
      <c r="R63" s="256"/>
      <c r="S63" s="256"/>
      <c r="T63" s="256"/>
      <c r="U63" s="256"/>
      <c r="V63" s="257"/>
      <c r="W63" s="257"/>
      <c r="X63" s="257"/>
      <c r="Y63" s="257"/>
      <c r="Z63" s="257"/>
      <c r="AA63" s="258"/>
      <c r="AB63" s="258"/>
      <c r="AC63" s="258"/>
      <c r="AD63" s="258"/>
      <c r="AE63" s="258"/>
      <c r="AF63" s="259" t="n">
        <v>15</v>
      </c>
      <c r="AG63" s="259"/>
      <c r="AH63" s="259"/>
      <c r="AI63" s="259"/>
      <c r="AJ63" s="259"/>
      <c r="AK63" s="260"/>
      <c r="AL63" s="260"/>
      <c r="AM63" s="260"/>
      <c r="AN63" s="260"/>
      <c r="AO63" s="260"/>
      <c r="AP63" s="261"/>
      <c r="AQ63" s="261"/>
      <c r="AR63" s="261"/>
      <c r="AS63" s="261"/>
      <c r="AT63" s="261"/>
      <c r="AU63" s="261"/>
      <c r="AV63" s="261"/>
      <c r="AW63" s="261"/>
      <c r="AX63" s="261"/>
      <c r="AY63" s="261"/>
      <c r="AZ63" s="262"/>
      <c r="BA63" s="262"/>
      <c r="BB63" s="262"/>
      <c r="BC63" s="262"/>
      <c r="BD63" s="262"/>
      <c r="BE63" s="263"/>
      <c r="BF63" s="263"/>
      <c r="BG63" s="263"/>
      <c r="BH63" s="263"/>
      <c r="BI63" s="263"/>
      <c r="BJ63" s="259" t="s">
        <v>47</v>
      </c>
      <c r="BK63" s="259"/>
      <c r="BL63" s="259"/>
      <c r="BM63" s="259"/>
      <c r="BN63" s="259"/>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304</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305</v>
      </c>
      <c r="B66" s="186"/>
      <c r="C66" s="186"/>
      <c r="D66" s="186"/>
      <c r="E66" s="186"/>
      <c r="F66" s="186"/>
      <c r="G66" s="186"/>
      <c r="H66" s="186"/>
      <c r="I66" s="186"/>
      <c r="J66" s="186"/>
      <c r="K66" s="186"/>
      <c r="L66" s="186"/>
      <c r="M66" s="186"/>
      <c r="N66" s="186"/>
      <c r="O66" s="186"/>
      <c r="P66" s="186"/>
      <c r="Q66" s="187" t="s">
        <v>289</v>
      </c>
      <c r="R66" s="187"/>
      <c r="S66" s="187"/>
      <c r="T66" s="187"/>
      <c r="U66" s="187"/>
      <c r="V66" s="187" t="s">
        <v>290</v>
      </c>
      <c r="W66" s="187"/>
      <c r="X66" s="187"/>
      <c r="Y66" s="187"/>
      <c r="Z66" s="187"/>
      <c r="AA66" s="187" t="s">
        <v>291</v>
      </c>
      <c r="AB66" s="187"/>
      <c r="AC66" s="187"/>
      <c r="AD66" s="187"/>
      <c r="AE66" s="187"/>
      <c r="AF66" s="264" t="s">
        <v>292</v>
      </c>
      <c r="AG66" s="264"/>
      <c r="AH66" s="264"/>
      <c r="AI66" s="264"/>
      <c r="AJ66" s="264"/>
      <c r="AK66" s="187" t="s">
        <v>271</v>
      </c>
      <c r="AL66" s="187"/>
      <c r="AM66" s="187"/>
      <c r="AN66" s="187"/>
      <c r="AO66" s="187"/>
      <c r="AP66" s="187" t="s">
        <v>293</v>
      </c>
      <c r="AQ66" s="187"/>
      <c r="AR66" s="187"/>
      <c r="AS66" s="187"/>
      <c r="AT66" s="187"/>
      <c r="AU66" s="187" t="s">
        <v>306</v>
      </c>
      <c r="AV66" s="187"/>
      <c r="AW66" s="187"/>
      <c r="AX66" s="187"/>
      <c r="AY66" s="187"/>
      <c r="AZ66" s="191" t="s">
        <v>273</v>
      </c>
      <c r="BA66" s="191"/>
      <c r="BB66" s="191"/>
      <c r="BC66" s="191"/>
      <c r="BD66" s="191"/>
      <c r="BE66" s="235"/>
      <c r="BF66" s="235"/>
      <c r="BG66" s="235"/>
      <c r="BH66" s="235"/>
      <c r="BI66" s="235"/>
      <c r="BJ66" s="235"/>
      <c r="BK66" s="235"/>
      <c r="BL66" s="235"/>
      <c r="BM66" s="235"/>
      <c r="BN66" s="235"/>
      <c r="BO66" s="235"/>
      <c r="BP66" s="235"/>
      <c r="BQ66" s="206" t="n">
        <v>60</v>
      </c>
      <c r="BR66" s="265"/>
      <c r="BS66" s="266"/>
      <c r="BT66" s="266"/>
      <c r="BU66" s="266"/>
      <c r="BV66" s="266"/>
      <c r="BW66" s="266"/>
      <c r="BX66" s="266"/>
      <c r="BY66" s="266"/>
      <c r="BZ66" s="266"/>
      <c r="CA66" s="266"/>
      <c r="CB66" s="266"/>
      <c r="CC66" s="266"/>
      <c r="CD66" s="266"/>
      <c r="CE66" s="266"/>
      <c r="CF66" s="266"/>
      <c r="CG66" s="266"/>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8"/>
      <c r="DW66" s="268"/>
      <c r="DX66" s="268"/>
      <c r="DY66" s="268"/>
      <c r="DZ66" s="268"/>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4"/>
      <c r="AG67" s="264"/>
      <c r="AH67" s="264"/>
      <c r="AI67" s="264"/>
      <c r="AJ67" s="264"/>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5"/>
      <c r="BS67" s="266"/>
      <c r="BT67" s="266"/>
      <c r="BU67" s="266"/>
      <c r="BV67" s="266"/>
      <c r="BW67" s="266"/>
      <c r="BX67" s="266"/>
      <c r="BY67" s="266"/>
      <c r="BZ67" s="266"/>
      <c r="CA67" s="266"/>
      <c r="CB67" s="266"/>
      <c r="CC67" s="266"/>
      <c r="CD67" s="266"/>
      <c r="CE67" s="266"/>
      <c r="CF67" s="266"/>
      <c r="CG67" s="266"/>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8"/>
      <c r="DW67" s="268"/>
      <c r="DX67" s="268"/>
      <c r="DY67" s="268"/>
      <c r="DZ67" s="268"/>
      <c r="EA67" s="177"/>
    </row>
    <row r="68" customFormat="false" ht="26.25" hidden="false" customHeight="true" outlineLevel="0" collapsed="false">
      <c r="A68" s="193" t="n">
        <v>1</v>
      </c>
      <c r="B68" s="269" t="s">
        <v>307</v>
      </c>
      <c r="C68" s="269"/>
      <c r="D68" s="269"/>
      <c r="E68" s="269"/>
      <c r="F68" s="269"/>
      <c r="G68" s="269"/>
      <c r="H68" s="269"/>
      <c r="I68" s="269"/>
      <c r="J68" s="269"/>
      <c r="K68" s="269"/>
      <c r="L68" s="269"/>
      <c r="M68" s="269"/>
      <c r="N68" s="269"/>
      <c r="O68" s="269"/>
      <c r="P68" s="269"/>
      <c r="Q68" s="270" t="n">
        <v>179</v>
      </c>
      <c r="R68" s="270"/>
      <c r="S68" s="270"/>
      <c r="T68" s="270"/>
      <c r="U68" s="270"/>
      <c r="V68" s="271" t="n">
        <v>164</v>
      </c>
      <c r="W68" s="271"/>
      <c r="X68" s="271"/>
      <c r="Y68" s="271"/>
      <c r="Z68" s="271"/>
      <c r="AA68" s="271" t="n">
        <v>15</v>
      </c>
      <c r="AB68" s="271"/>
      <c r="AC68" s="271"/>
      <c r="AD68" s="271"/>
      <c r="AE68" s="271"/>
      <c r="AF68" s="271" t="n">
        <v>15</v>
      </c>
      <c r="AG68" s="271"/>
      <c r="AH68" s="271"/>
      <c r="AI68" s="271"/>
      <c r="AJ68" s="271"/>
      <c r="AK68" s="271" t="s">
        <v>47</v>
      </c>
      <c r="AL68" s="271"/>
      <c r="AM68" s="271"/>
      <c r="AN68" s="271"/>
      <c r="AO68" s="271"/>
      <c r="AP68" s="271" t="s">
        <v>47</v>
      </c>
      <c r="AQ68" s="271"/>
      <c r="AR68" s="271"/>
      <c r="AS68" s="271"/>
      <c r="AT68" s="271"/>
      <c r="AU68" s="271" t="s">
        <v>47</v>
      </c>
      <c r="AV68" s="271"/>
      <c r="AW68" s="271"/>
      <c r="AX68" s="271"/>
      <c r="AY68" s="271"/>
      <c r="AZ68" s="272"/>
      <c r="BA68" s="272"/>
      <c r="BB68" s="272"/>
      <c r="BC68" s="272"/>
      <c r="BD68" s="272"/>
      <c r="BE68" s="235"/>
      <c r="BF68" s="235"/>
      <c r="BG68" s="235"/>
      <c r="BH68" s="235"/>
      <c r="BI68" s="235"/>
      <c r="BJ68" s="235"/>
      <c r="BK68" s="235"/>
      <c r="BL68" s="235"/>
      <c r="BM68" s="235"/>
      <c r="BN68" s="235"/>
      <c r="BO68" s="235"/>
      <c r="BP68" s="235"/>
      <c r="BQ68" s="206" t="n">
        <v>62</v>
      </c>
      <c r="BR68" s="265"/>
      <c r="BS68" s="266"/>
      <c r="BT68" s="266"/>
      <c r="BU68" s="266"/>
      <c r="BV68" s="266"/>
      <c r="BW68" s="266"/>
      <c r="BX68" s="266"/>
      <c r="BY68" s="266"/>
      <c r="BZ68" s="266"/>
      <c r="CA68" s="266"/>
      <c r="CB68" s="266"/>
      <c r="CC68" s="266"/>
      <c r="CD68" s="266"/>
      <c r="CE68" s="266"/>
      <c r="CF68" s="266"/>
      <c r="CG68" s="266"/>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8"/>
      <c r="DW68" s="268"/>
      <c r="DX68" s="268"/>
      <c r="DY68" s="268"/>
      <c r="DZ68" s="268"/>
      <c r="EA68" s="177"/>
    </row>
    <row r="69" customFormat="false" ht="26.25" hidden="false" customHeight="true" outlineLevel="0" collapsed="false">
      <c r="A69" s="206" t="n">
        <v>2</v>
      </c>
      <c r="B69" s="273" t="s">
        <v>308</v>
      </c>
      <c r="C69" s="273"/>
      <c r="D69" s="273"/>
      <c r="E69" s="273"/>
      <c r="F69" s="273"/>
      <c r="G69" s="273"/>
      <c r="H69" s="273"/>
      <c r="I69" s="273"/>
      <c r="J69" s="273"/>
      <c r="K69" s="273"/>
      <c r="L69" s="273"/>
      <c r="M69" s="273"/>
      <c r="N69" s="273"/>
      <c r="O69" s="273"/>
      <c r="P69" s="273"/>
      <c r="Q69" s="274" t="n">
        <v>196</v>
      </c>
      <c r="R69" s="274"/>
      <c r="S69" s="274"/>
      <c r="T69" s="274"/>
      <c r="U69" s="274"/>
      <c r="V69" s="247" t="n">
        <v>193</v>
      </c>
      <c r="W69" s="247"/>
      <c r="X69" s="247"/>
      <c r="Y69" s="247"/>
      <c r="Z69" s="247"/>
      <c r="AA69" s="247" t="n">
        <v>3</v>
      </c>
      <c r="AB69" s="247"/>
      <c r="AC69" s="247"/>
      <c r="AD69" s="247"/>
      <c r="AE69" s="247"/>
      <c r="AF69" s="247" t="n">
        <v>3</v>
      </c>
      <c r="AG69" s="247"/>
      <c r="AH69" s="247"/>
      <c r="AI69" s="247"/>
      <c r="AJ69" s="247"/>
      <c r="AK69" s="247" t="s">
        <v>47</v>
      </c>
      <c r="AL69" s="247"/>
      <c r="AM69" s="247"/>
      <c r="AN69" s="247"/>
      <c r="AO69" s="247"/>
      <c r="AP69" s="247" t="s">
        <v>47</v>
      </c>
      <c r="AQ69" s="247"/>
      <c r="AR69" s="247"/>
      <c r="AS69" s="247"/>
      <c r="AT69" s="247"/>
      <c r="AU69" s="247" t="s">
        <v>47</v>
      </c>
      <c r="AV69" s="247"/>
      <c r="AW69" s="247"/>
      <c r="AX69" s="247"/>
      <c r="AY69" s="247"/>
      <c r="AZ69" s="249"/>
      <c r="BA69" s="249"/>
      <c r="BB69" s="249"/>
      <c r="BC69" s="249"/>
      <c r="BD69" s="249"/>
      <c r="BE69" s="235"/>
      <c r="BF69" s="235"/>
      <c r="BG69" s="235"/>
      <c r="BH69" s="235"/>
      <c r="BI69" s="235"/>
      <c r="BJ69" s="235"/>
      <c r="BK69" s="235"/>
      <c r="BL69" s="235"/>
      <c r="BM69" s="235"/>
      <c r="BN69" s="235"/>
      <c r="BO69" s="235"/>
      <c r="BP69" s="235"/>
      <c r="BQ69" s="206" t="n">
        <v>63</v>
      </c>
      <c r="BR69" s="265"/>
      <c r="BS69" s="266"/>
      <c r="BT69" s="266"/>
      <c r="BU69" s="266"/>
      <c r="BV69" s="266"/>
      <c r="BW69" s="266"/>
      <c r="BX69" s="266"/>
      <c r="BY69" s="266"/>
      <c r="BZ69" s="266"/>
      <c r="CA69" s="266"/>
      <c r="CB69" s="266"/>
      <c r="CC69" s="266"/>
      <c r="CD69" s="266"/>
      <c r="CE69" s="266"/>
      <c r="CF69" s="266"/>
      <c r="CG69" s="266"/>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8"/>
      <c r="DW69" s="268"/>
      <c r="DX69" s="268"/>
      <c r="DY69" s="268"/>
      <c r="DZ69" s="268"/>
      <c r="EA69" s="177"/>
    </row>
    <row r="70" customFormat="false" ht="26.25" hidden="false" customHeight="true" outlineLevel="0" collapsed="false">
      <c r="A70" s="206" t="n">
        <v>3</v>
      </c>
      <c r="B70" s="273" t="s">
        <v>309</v>
      </c>
      <c r="C70" s="273"/>
      <c r="D70" s="273"/>
      <c r="E70" s="273"/>
      <c r="F70" s="273"/>
      <c r="G70" s="273"/>
      <c r="H70" s="273"/>
      <c r="I70" s="273"/>
      <c r="J70" s="273"/>
      <c r="K70" s="273"/>
      <c r="L70" s="273"/>
      <c r="M70" s="273"/>
      <c r="N70" s="273"/>
      <c r="O70" s="273"/>
      <c r="P70" s="273"/>
      <c r="Q70" s="274" t="n">
        <v>1204</v>
      </c>
      <c r="R70" s="274"/>
      <c r="S70" s="274"/>
      <c r="T70" s="274"/>
      <c r="U70" s="274"/>
      <c r="V70" s="247" t="n">
        <v>1169</v>
      </c>
      <c r="W70" s="247"/>
      <c r="X70" s="247"/>
      <c r="Y70" s="247"/>
      <c r="Z70" s="247"/>
      <c r="AA70" s="247" t="n">
        <v>35</v>
      </c>
      <c r="AB70" s="247"/>
      <c r="AC70" s="247"/>
      <c r="AD70" s="247"/>
      <c r="AE70" s="247"/>
      <c r="AF70" s="247" t="n">
        <v>35</v>
      </c>
      <c r="AG70" s="247"/>
      <c r="AH70" s="247"/>
      <c r="AI70" s="247"/>
      <c r="AJ70" s="247"/>
      <c r="AK70" s="247" t="s">
        <v>47</v>
      </c>
      <c r="AL70" s="247"/>
      <c r="AM70" s="247"/>
      <c r="AN70" s="247"/>
      <c r="AO70" s="247"/>
      <c r="AP70" s="247" t="s">
        <v>47</v>
      </c>
      <c r="AQ70" s="247"/>
      <c r="AR70" s="247"/>
      <c r="AS70" s="247"/>
      <c r="AT70" s="247"/>
      <c r="AU70" s="247" t="s">
        <v>47</v>
      </c>
      <c r="AV70" s="247"/>
      <c r="AW70" s="247"/>
      <c r="AX70" s="247"/>
      <c r="AY70" s="247"/>
      <c r="AZ70" s="249"/>
      <c r="BA70" s="249"/>
      <c r="BB70" s="249"/>
      <c r="BC70" s="249"/>
      <c r="BD70" s="249"/>
      <c r="BE70" s="235"/>
      <c r="BF70" s="235"/>
      <c r="BG70" s="235"/>
      <c r="BH70" s="235"/>
      <c r="BI70" s="235"/>
      <c r="BJ70" s="235"/>
      <c r="BK70" s="235"/>
      <c r="BL70" s="235"/>
      <c r="BM70" s="235"/>
      <c r="BN70" s="235"/>
      <c r="BO70" s="235"/>
      <c r="BP70" s="235"/>
      <c r="BQ70" s="206" t="n">
        <v>64</v>
      </c>
      <c r="BR70" s="265"/>
      <c r="BS70" s="266"/>
      <c r="BT70" s="266"/>
      <c r="BU70" s="266"/>
      <c r="BV70" s="266"/>
      <c r="BW70" s="266"/>
      <c r="BX70" s="266"/>
      <c r="BY70" s="266"/>
      <c r="BZ70" s="266"/>
      <c r="CA70" s="266"/>
      <c r="CB70" s="266"/>
      <c r="CC70" s="266"/>
      <c r="CD70" s="266"/>
      <c r="CE70" s="266"/>
      <c r="CF70" s="266"/>
      <c r="CG70" s="266"/>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8"/>
      <c r="DW70" s="268"/>
      <c r="DX70" s="268"/>
      <c r="DY70" s="268"/>
      <c r="DZ70" s="268"/>
      <c r="EA70" s="177"/>
    </row>
    <row r="71" customFormat="false" ht="26.25" hidden="false" customHeight="true" outlineLevel="0" collapsed="false">
      <c r="A71" s="206" t="n">
        <v>4</v>
      </c>
      <c r="B71" s="273" t="s">
        <v>310</v>
      </c>
      <c r="C71" s="273"/>
      <c r="D71" s="273"/>
      <c r="E71" s="273"/>
      <c r="F71" s="273"/>
      <c r="G71" s="273"/>
      <c r="H71" s="273"/>
      <c r="I71" s="273"/>
      <c r="J71" s="273"/>
      <c r="K71" s="273"/>
      <c r="L71" s="273"/>
      <c r="M71" s="273"/>
      <c r="N71" s="273"/>
      <c r="O71" s="273"/>
      <c r="P71" s="273"/>
      <c r="Q71" s="274" t="n">
        <v>1405</v>
      </c>
      <c r="R71" s="274"/>
      <c r="S71" s="274"/>
      <c r="T71" s="274"/>
      <c r="U71" s="274"/>
      <c r="V71" s="247" t="n">
        <v>1280</v>
      </c>
      <c r="W71" s="247"/>
      <c r="X71" s="247"/>
      <c r="Y71" s="247"/>
      <c r="Z71" s="247"/>
      <c r="AA71" s="247" t="n">
        <v>125</v>
      </c>
      <c r="AB71" s="247"/>
      <c r="AC71" s="247"/>
      <c r="AD71" s="247"/>
      <c r="AE71" s="247"/>
      <c r="AF71" s="247" t="n">
        <v>57</v>
      </c>
      <c r="AG71" s="247"/>
      <c r="AH71" s="247"/>
      <c r="AI71" s="247"/>
      <c r="AJ71" s="247"/>
      <c r="AK71" s="247" t="s">
        <v>47</v>
      </c>
      <c r="AL71" s="247"/>
      <c r="AM71" s="247"/>
      <c r="AN71" s="247"/>
      <c r="AO71" s="247"/>
      <c r="AP71" s="247" t="n">
        <v>173</v>
      </c>
      <c r="AQ71" s="247"/>
      <c r="AR71" s="247"/>
      <c r="AS71" s="247"/>
      <c r="AT71" s="247"/>
      <c r="AU71" s="247" t="s">
        <v>47</v>
      </c>
      <c r="AV71" s="247"/>
      <c r="AW71" s="247"/>
      <c r="AX71" s="247"/>
      <c r="AY71" s="247"/>
      <c r="AZ71" s="249"/>
      <c r="BA71" s="249"/>
      <c r="BB71" s="249"/>
      <c r="BC71" s="249"/>
      <c r="BD71" s="249"/>
      <c r="BE71" s="235"/>
      <c r="BF71" s="235"/>
      <c r="BG71" s="235"/>
      <c r="BH71" s="235"/>
      <c r="BI71" s="235"/>
      <c r="BJ71" s="235"/>
      <c r="BK71" s="235"/>
      <c r="BL71" s="235"/>
      <c r="BM71" s="235"/>
      <c r="BN71" s="235"/>
      <c r="BO71" s="235"/>
      <c r="BP71" s="235"/>
      <c r="BQ71" s="206" t="n">
        <v>65</v>
      </c>
      <c r="BR71" s="265"/>
      <c r="BS71" s="266"/>
      <c r="BT71" s="266"/>
      <c r="BU71" s="266"/>
      <c r="BV71" s="266"/>
      <c r="BW71" s="266"/>
      <c r="BX71" s="266"/>
      <c r="BY71" s="266"/>
      <c r="BZ71" s="266"/>
      <c r="CA71" s="266"/>
      <c r="CB71" s="266"/>
      <c r="CC71" s="266"/>
      <c r="CD71" s="266"/>
      <c r="CE71" s="266"/>
      <c r="CF71" s="266"/>
      <c r="CG71" s="266"/>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8"/>
      <c r="DW71" s="268"/>
      <c r="DX71" s="268"/>
      <c r="DY71" s="268"/>
      <c r="DZ71" s="268"/>
      <c r="EA71" s="177"/>
    </row>
    <row r="72" customFormat="false" ht="26.25" hidden="false" customHeight="true" outlineLevel="0" collapsed="false">
      <c r="A72" s="206" t="n">
        <v>5</v>
      </c>
      <c r="B72" s="273" t="s">
        <v>311</v>
      </c>
      <c r="C72" s="273"/>
      <c r="D72" s="273"/>
      <c r="E72" s="273"/>
      <c r="F72" s="273"/>
      <c r="G72" s="273"/>
      <c r="H72" s="273"/>
      <c r="I72" s="273"/>
      <c r="J72" s="273"/>
      <c r="K72" s="273"/>
      <c r="L72" s="273"/>
      <c r="M72" s="273"/>
      <c r="N72" s="273"/>
      <c r="O72" s="273"/>
      <c r="P72" s="273"/>
      <c r="Q72" s="274" t="n">
        <v>15</v>
      </c>
      <c r="R72" s="274"/>
      <c r="S72" s="274"/>
      <c r="T72" s="274"/>
      <c r="U72" s="274"/>
      <c r="V72" s="247" t="n">
        <v>14</v>
      </c>
      <c r="W72" s="247"/>
      <c r="X72" s="247"/>
      <c r="Y72" s="247"/>
      <c r="Z72" s="247"/>
      <c r="AA72" s="247" t="n">
        <v>1</v>
      </c>
      <c r="AB72" s="247"/>
      <c r="AC72" s="247"/>
      <c r="AD72" s="247"/>
      <c r="AE72" s="247"/>
      <c r="AF72" s="247" t="n">
        <v>1</v>
      </c>
      <c r="AG72" s="247"/>
      <c r="AH72" s="247"/>
      <c r="AI72" s="247"/>
      <c r="AJ72" s="247"/>
      <c r="AK72" s="247" t="s">
        <v>47</v>
      </c>
      <c r="AL72" s="247"/>
      <c r="AM72" s="247"/>
      <c r="AN72" s="247"/>
      <c r="AO72" s="247"/>
      <c r="AP72" s="247" t="s">
        <v>47</v>
      </c>
      <c r="AQ72" s="247"/>
      <c r="AR72" s="247"/>
      <c r="AS72" s="247"/>
      <c r="AT72" s="247"/>
      <c r="AU72" s="247" t="s">
        <v>47</v>
      </c>
      <c r="AV72" s="247"/>
      <c r="AW72" s="247"/>
      <c r="AX72" s="247"/>
      <c r="AY72" s="247"/>
      <c r="AZ72" s="249"/>
      <c r="BA72" s="249"/>
      <c r="BB72" s="249"/>
      <c r="BC72" s="249"/>
      <c r="BD72" s="249"/>
      <c r="BE72" s="235"/>
      <c r="BF72" s="235"/>
      <c r="BG72" s="235"/>
      <c r="BH72" s="235"/>
      <c r="BI72" s="235"/>
      <c r="BJ72" s="235"/>
      <c r="BK72" s="235"/>
      <c r="BL72" s="235"/>
      <c r="BM72" s="235"/>
      <c r="BN72" s="235"/>
      <c r="BO72" s="235"/>
      <c r="BP72" s="235"/>
      <c r="BQ72" s="206" t="n">
        <v>66</v>
      </c>
      <c r="BR72" s="265"/>
      <c r="BS72" s="266"/>
      <c r="BT72" s="266"/>
      <c r="BU72" s="266"/>
      <c r="BV72" s="266"/>
      <c r="BW72" s="266"/>
      <c r="BX72" s="266"/>
      <c r="BY72" s="266"/>
      <c r="BZ72" s="266"/>
      <c r="CA72" s="266"/>
      <c r="CB72" s="266"/>
      <c r="CC72" s="266"/>
      <c r="CD72" s="266"/>
      <c r="CE72" s="266"/>
      <c r="CF72" s="266"/>
      <c r="CG72" s="266"/>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8"/>
      <c r="DW72" s="268"/>
      <c r="DX72" s="268"/>
      <c r="DY72" s="268"/>
      <c r="DZ72" s="268"/>
      <c r="EA72" s="177"/>
    </row>
    <row r="73" customFormat="false" ht="26.25" hidden="false" customHeight="true" outlineLevel="0" collapsed="false">
      <c r="A73" s="206" t="n">
        <v>6</v>
      </c>
      <c r="B73" s="273"/>
      <c r="C73" s="273"/>
      <c r="D73" s="273"/>
      <c r="E73" s="273"/>
      <c r="F73" s="273"/>
      <c r="G73" s="273"/>
      <c r="H73" s="273"/>
      <c r="I73" s="273"/>
      <c r="J73" s="273"/>
      <c r="K73" s="273"/>
      <c r="L73" s="273"/>
      <c r="M73" s="273"/>
      <c r="N73" s="273"/>
      <c r="O73" s="273"/>
      <c r="P73" s="273"/>
      <c r="Q73" s="274"/>
      <c r="R73" s="274"/>
      <c r="S73" s="274"/>
      <c r="T73" s="274"/>
      <c r="U73" s="274"/>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9"/>
      <c r="BA73" s="249"/>
      <c r="BB73" s="249"/>
      <c r="BC73" s="249"/>
      <c r="BD73" s="249"/>
      <c r="BE73" s="235"/>
      <c r="BF73" s="235"/>
      <c r="BG73" s="235"/>
      <c r="BH73" s="235"/>
      <c r="BI73" s="235"/>
      <c r="BJ73" s="235"/>
      <c r="BK73" s="235"/>
      <c r="BL73" s="235"/>
      <c r="BM73" s="235"/>
      <c r="BN73" s="235"/>
      <c r="BO73" s="235"/>
      <c r="BP73" s="235"/>
      <c r="BQ73" s="206" t="n">
        <v>67</v>
      </c>
      <c r="BR73" s="265"/>
      <c r="BS73" s="266"/>
      <c r="BT73" s="266"/>
      <c r="BU73" s="266"/>
      <c r="BV73" s="266"/>
      <c r="BW73" s="266"/>
      <c r="BX73" s="266"/>
      <c r="BY73" s="266"/>
      <c r="BZ73" s="266"/>
      <c r="CA73" s="266"/>
      <c r="CB73" s="266"/>
      <c r="CC73" s="266"/>
      <c r="CD73" s="266"/>
      <c r="CE73" s="266"/>
      <c r="CF73" s="266"/>
      <c r="CG73" s="266"/>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8"/>
      <c r="DW73" s="268"/>
      <c r="DX73" s="268"/>
      <c r="DY73" s="268"/>
      <c r="DZ73" s="268"/>
      <c r="EA73" s="177"/>
    </row>
    <row r="74" customFormat="false" ht="26.25" hidden="false" customHeight="true" outlineLevel="0" collapsed="false">
      <c r="A74" s="206" t="n">
        <v>7</v>
      </c>
      <c r="B74" s="273"/>
      <c r="C74" s="273"/>
      <c r="D74" s="273"/>
      <c r="E74" s="273"/>
      <c r="F74" s="273"/>
      <c r="G74" s="273"/>
      <c r="H74" s="273"/>
      <c r="I74" s="273"/>
      <c r="J74" s="273"/>
      <c r="K74" s="273"/>
      <c r="L74" s="273"/>
      <c r="M74" s="273"/>
      <c r="N74" s="273"/>
      <c r="O74" s="273"/>
      <c r="P74" s="273"/>
      <c r="Q74" s="274"/>
      <c r="R74" s="274"/>
      <c r="S74" s="274"/>
      <c r="T74" s="274"/>
      <c r="U74" s="274"/>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9"/>
      <c r="BA74" s="249"/>
      <c r="BB74" s="249"/>
      <c r="BC74" s="249"/>
      <c r="BD74" s="249"/>
      <c r="BE74" s="235"/>
      <c r="BF74" s="235"/>
      <c r="BG74" s="235"/>
      <c r="BH74" s="235"/>
      <c r="BI74" s="235"/>
      <c r="BJ74" s="235"/>
      <c r="BK74" s="235"/>
      <c r="BL74" s="235"/>
      <c r="BM74" s="235"/>
      <c r="BN74" s="235"/>
      <c r="BO74" s="235"/>
      <c r="BP74" s="235"/>
      <c r="BQ74" s="206" t="n">
        <v>68</v>
      </c>
      <c r="BR74" s="265"/>
      <c r="BS74" s="266"/>
      <c r="BT74" s="266"/>
      <c r="BU74" s="266"/>
      <c r="BV74" s="266"/>
      <c r="BW74" s="266"/>
      <c r="BX74" s="266"/>
      <c r="BY74" s="266"/>
      <c r="BZ74" s="266"/>
      <c r="CA74" s="266"/>
      <c r="CB74" s="266"/>
      <c r="CC74" s="266"/>
      <c r="CD74" s="266"/>
      <c r="CE74" s="266"/>
      <c r="CF74" s="266"/>
      <c r="CG74" s="266"/>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8"/>
      <c r="DW74" s="268"/>
      <c r="DX74" s="268"/>
      <c r="DY74" s="268"/>
      <c r="DZ74" s="268"/>
      <c r="EA74" s="177"/>
    </row>
    <row r="75" customFormat="false" ht="26.25" hidden="false" customHeight="true" outlineLevel="0" collapsed="false">
      <c r="A75" s="206" t="n">
        <v>8</v>
      </c>
      <c r="B75" s="273"/>
      <c r="C75" s="273"/>
      <c r="D75" s="273"/>
      <c r="E75" s="273"/>
      <c r="F75" s="273"/>
      <c r="G75" s="273"/>
      <c r="H75" s="273"/>
      <c r="I75" s="273"/>
      <c r="J75" s="273"/>
      <c r="K75" s="273"/>
      <c r="L75" s="273"/>
      <c r="M75" s="273"/>
      <c r="N75" s="273"/>
      <c r="O75" s="273"/>
      <c r="P75" s="273"/>
      <c r="Q75" s="274"/>
      <c r="R75" s="274"/>
      <c r="S75" s="274"/>
      <c r="T75" s="274"/>
      <c r="U75" s="274"/>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9"/>
      <c r="BA75" s="249"/>
      <c r="BB75" s="249"/>
      <c r="BC75" s="249"/>
      <c r="BD75" s="249"/>
      <c r="BE75" s="235"/>
      <c r="BF75" s="235"/>
      <c r="BG75" s="235"/>
      <c r="BH75" s="235"/>
      <c r="BI75" s="235"/>
      <c r="BJ75" s="235"/>
      <c r="BK75" s="235"/>
      <c r="BL75" s="235"/>
      <c r="BM75" s="235"/>
      <c r="BN75" s="235"/>
      <c r="BO75" s="235"/>
      <c r="BP75" s="235"/>
      <c r="BQ75" s="206" t="n">
        <v>69</v>
      </c>
      <c r="BR75" s="265"/>
      <c r="BS75" s="266"/>
      <c r="BT75" s="266"/>
      <c r="BU75" s="266"/>
      <c r="BV75" s="266"/>
      <c r="BW75" s="266"/>
      <c r="BX75" s="266"/>
      <c r="BY75" s="266"/>
      <c r="BZ75" s="266"/>
      <c r="CA75" s="266"/>
      <c r="CB75" s="266"/>
      <c r="CC75" s="266"/>
      <c r="CD75" s="266"/>
      <c r="CE75" s="266"/>
      <c r="CF75" s="266"/>
      <c r="CG75" s="266"/>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8"/>
      <c r="DW75" s="268"/>
      <c r="DX75" s="268"/>
      <c r="DY75" s="268"/>
      <c r="DZ75" s="268"/>
      <c r="EA75" s="177"/>
    </row>
    <row r="76" customFormat="false" ht="26.25" hidden="false" customHeight="true" outlineLevel="0" collapsed="false">
      <c r="A76" s="206" t="n">
        <v>9</v>
      </c>
      <c r="B76" s="273"/>
      <c r="C76" s="273"/>
      <c r="D76" s="273"/>
      <c r="E76" s="273"/>
      <c r="F76" s="273"/>
      <c r="G76" s="273"/>
      <c r="H76" s="273"/>
      <c r="I76" s="273"/>
      <c r="J76" s="273"/>
      <c r="K76" s="273"/>
      <c r="L76" s="273"/>
      <c r="M76" s="273"/>
      <c r="N76" s="273"/>
      <c r="O76" s="273"/>
      <c r="P76" s="273"/>
      <c r="Q76" s="274"/>
      <c r="R76" s="274"/>
      <c r="S76" s="274"/>
      <c r="T76" s="274"/>
      <c r="U76" s="274"/>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9"/>
      <c r="BA76" s="249"/>
      <c r="BB76" s="249"/>
      <c r="BC76" s="249"/>
      <c r="BD76" s="249"/>
      <c r="BE76" s="235"/>
      <c r="BF76" s="235"/>
      <c r="BG76" s="235"/>
      <c r="BH76" s="235"/>
      <c r="BI76" s="235"/>
      <c r="BJ76" s="235"/>
      <c r="BK76" s="235"/>
      <c r="BL76" s="235"/>
      <c r="BM76" s="235"/>
      <c r="BN76" s="235"/>
      <c r="BO76" s="235"/>
      <c r="BP76" s="235"/>
      <c r="BQ76" s="206" t="n">
        <v>70</v>
      </c>
      <c r="BR76" s="265"/>
      <c r="BS76" s="266"/>
      <c r="BT76" s="266"/>
      <c r="BU76" s="266"/>
      <c r="BV76" s="266"/>
      <c r="BW76" s="266"/>
      <c r="BX76" s="266"/>
      <c r="BY76" s="266"/>
      <c r="BZ76" s="266"/>
      <c r="CA76" s="266"/>
      <c r="CB76" s="266"/>
      <c r="CC76" s="266"/>
      <c r="CD76" s="266"/>
      <c r="CE76" s="266"/>
      <c r="CF76" s="266"/>
      <c r="CG76" s="266"/>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8"/>
      <c r="DW76" s="268"/>
      <c r="DX76" s="268"/>
      <c r="DY76" s="268"/>
      <c r="DZ76" s="268"/>
      <c r="EA76" s="177"/>
    </row>
    <row r="77" customFormat="false" ht="26.25" hidden="false" customHeight="true" outlineLevel="0" collapsed="false">
      <c r="A77" s="206" t="n">
        <v>10</v>
      </c>
      <c r="B77" s="273"/>
      <c r="C77" s="273"/>
      <c r="D77" s="273"/>
      <c r="E77" s="273"/>
      <c r="F77" s="273"/>
      <c r="G77" s="273"/>
      <c r="H77" s="273"/>
      <c r="I77" s="273"/>
      <c r="J77" s="273"/>
      <c r="K77" s="273"/>
      <c r="L77" s="273"/>
      <c r="M77" s="273"/>
      <c r="N77" s="273"/>
      <c r="O77" s="273"/>
      <c r="P77" s="273"/>
      <c r="Q77" s="274"/>
      <c r="R77" s="274"/>
      <c r="S77" s="274"/>
      <c r="T77" s="274"/>
      <c r="U77" s="274"/>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9"/>
      <c r="BA77" s="249"/>
      <c r="BB77" s="249"/>
      <c r="BC77" s="249"/>
      <c r="BD77" s="249"/>
      <c r="BE77" s="235"/>
      <c r="BF77" s="235"/>
      <c r="BG77" s="235"/>
      <c r="BH77" s="235"/>
      <c r="BI77" s="235"/>
      <c r="BJ77" s="235"/>
      <c r="BK77" s="235"/>
      <c r="BL77" s="235"/>
      <c r="BM77" s="235"/>
      <c r="BN77" s="235"/>
      <c r="BO77" s="235"/>
      <c r="BP77" s="235"/>
      <c r="BQ77" s="206" t="n">
        <v>71</v>
      </c>
      <c r="BR77" s="265"/>
      <c r="BS77" s="266"/>
      <c r="BT77" s="266"/>
      <c r="BU77" s="266"/>
      <c r="BV77" s="266"/>
      <c r="BW77" s="266"/>
      <c r="BX77" s="266"/>
      <c r="BY77" s="266"/>
      <c r="BZ77" s="266"/>
      <c r="CA77" s="266"/>
      <c r="CB77" s="266"/>
      <c r="CC77" s="266"/>
      <c r="CD77" s="266"/>
      <c r="CE77" s="266"/>
      <c r="CF77" s="266"/>
      <c r="CG77" s="266"/>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8"/>
      <c r="DW77" s="268"/>
      <c r="DX77" s="268"/>
      <c r="DY77" s="268"/>
      <c r="DZ77" s="268"/>
      <c r="EA77" s="177"/>
    </row>
    <row r="78" customFormat="false" ht="26.25" hidden="false" customHeight="true" outlineLevel="0" collapsed="false">
      <c r="A78" s="206" t="n">
        <v>11</v>
      </c>
      <c r="B78" s="273"/>
      <c r="C78" s="273"/>
      <c r="D78" s="273"/>
      <c r="E78" s="273"/>
      <c r="F78" s="273"/>
      <c r="G78" s="273"/>
      <c r="H78" s="273"/>
      <c r="I78" s="273"/>
      <c r="J78" s="273"/>
      <c r="K78" s="273"/>
      <c r="L78" s="273"/>
      <c r="M78" s="273"/>
      <c r="N78" s="273"/>
      <c r="O78" s="273"/>
      <c r="P78" s="273"/>
      <c r="Q78" s="274"/>
      <c r="R78" s="274"/>
      <c r="S78" s="274"/>
      <c r="T78" s="274"/>
      <c r="U78" s="274"/>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9"/>
      <c r="BA78" s="249"/>
      <c r="BB78" s="249"/>
      <c r="BC78" s="249"/>
      <c r="BD78" s="249"/>
      <c r="BE78" s="235"/>
      <c r="BF78" s="235"/>
      <c r="BG78" s="235"/>
      <c r="BH78" s="235"/>
      <c r="BI78" s="235"/>
      <c r="BJ78" s="177"/>
      <c r="BK78" s="177"/>
      <c r="BL78" s="177"/>
      <c r="BM78" s="177"/>
      <c r="BN78" s="177"/>
      <c r="BO78" s="235"/>
      <c r="BP78" s="235"/>
      <c r="BQ78" s="206" t="n">
        <v>72</v>
      </c>
      <c r="BR78" s="265"/>
      <c r="BS78" s="266"/>
      <c r="BT78" s="266"/>
      <c r="BU78" s="266"/>
      <c r="BV78" s="266"/>
      <c r="BW78" s="266"/>
      <c r="BX78" s="266"/>
      <c r="BY78" s="266"/>
      <c r="BZ78" s="266"/>
      <c r="CA78" s="266"/>
      <c r="CB78" s="266"/>
      <c r="CC78" s="266"/>
      <c r="CD78" s="266"/>
      <c r="CE78" s="266"/>
      <c r="CF78" s="266"/>
      <c r="CG78" s="266"/>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8"/>
      <c r="DW78" s="268"/>
      <c r="DX78" s="268"/>
      <c r="DY78" s="268"/>
      <c r="DZ78" s="268"/>
      <c r="EA78" s="177"/>
    </row>
    <row r="79" customFormat="false" ht="26.25" hidden="false" customHeight="true" outlineLevel="0" collapsed="false">
      <c r="A79" s="206" t="n">
        <v>12</v>
      </c>
      <c r="B79" s="273"/>
      <c r="C79" s="273"/>
      <c r="D79" s="273"/>
      <c r="E79" s="273"/>
      <c r="F79" s="273"/>
      <c r="G79" s="273"/>
      <c r="H79" s="273"/>
      <c r="I79" s="273"/>
      <c r="J79" s="273"/>
      <c r="K79" s="273"/>
      <c r="L79" s="273"/>
      <c r="M79" s="273"/>
      <c r="N79" s="273"/>
      <c r="O79" s="273"/>
      <c r="P79" s="273"/>
      <c r="Q79" s="274"/>
      <c r="R79" s="274"/>
      <c r="S79" s="274"/>
      <c r="T79" s="274"/>
      <c r="U79" s="274"/>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9"/>
      <c r="BA79" s="249"/>
      <c r="BB79" s="249"/>
      <c r="BC79" s="249"/>
      <c r="BD79" s="249"/>
      <c r="BE79" s="235"/>
      <c r="BF79" s="235"/>
      <c r="BG79" s="235"/>
      <c r="BH79" s="235"/>
      <c r="BI79" s="235"/>
      <c r="BJ79" s="177"/>
      <c r="BK79" s="177"/>
      <c r="BL79" s="177"/>
      <c r="BM79" s="177"/>
      <c r="BN79" s="177"/>
      <c r="BO79" s="235"/>
      <c r="BP79" s="235"/>
      <c r="BQ79" s="206" t="n">
        <v>73</v>
      </c>
      <c r="BR79" s="265"/>
      <c r="BS79" s="266"/>
      <c r="BT79" s="266"/>
      <c r="BU79" s="266"/>
      <c r="BV79" s="266"/>
      <c r="BW79" s="266"/>
      <c r="BX79" s="266"/>
      <c r="BY79" s="266"/>
      <c r="BZ79" s="266"/>
      <c r="CA79" s="266"/>
      <c r="CB79" s="266"/>
      <c r="CC79" s="266"/>
      <c r="CD79" s="266"/>
      <c r="CE79" s="266"/>
      <c r="CF79" s="266"/>
      <c r="CG79" s="266"/>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8"/>
      <c r="DW79" s="268"/>
      <c r="DX79" s="268"/>
      <c r="DY79" s="268"/>
      <c r="DZ79" s="268"/>
      <c r="EA79" s="177"/>
    </row>
    <row r="80" customFormat="false" ht="26.25" hidden="false" customHeight="true" outlineLevel="0" collapsed="false">
      <c r="A80" s="206" t="n">
        <v>13</v>
      </c>
      <c r="B80" s="273"/>
      <c r="C80" s="273"/>
      <c r="D80" s="273"/>
      <c r="E80" s="273"/>
      <c r="F80" s="273"/>
      <c r="G80" s="273"/>
      <c r="H80" s="273"/>
      <c r="I80" s="273"/>
      <c r="J80" s="273"/>
      <c r="K80" s="273"/>
      <c r="L80" s="273"/>
      <c r="M80" s="273"/>
      <c r="N80" s="273"/>
      <c r="O80" s="273"/>
      <c r="P80" s="273"/>
      <c r="Q80" s="274"/>
      <c r="R80" s="274"/>
      <c r="S80" s="274"/>
      <c r="T80" s="274"/>
      <c r="U80" s="274"/>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9"/>
      <c r="BA80" s="249"/>
      <c r="BB80" s="249"/>
      <c r="BC80" s="249"/>
      <c r="BD80" s="249"/>
      <c r="BE80" s="235"/>
      <c r="BF80" s="235"/>
      <c r="BG80" s="235"/>
      <c r="BH80" s="235"/>
      <c r="BI80" s="235"/>
      <c r="BJ80" s="235"/>
      <c r="BK80" s="235"/>
      <c r="BL80" s="235"/>
      <c r="BM80" s="235"/>
      <c r="BN80" s="235"/>
      <c r="BO80" s="235"/>
      <c r="BP80" s="235"/>
      <c r="BQ80" s="206" t="n">
        <v>74</v>
      </c>
      <c r="BR80" s="265"/>
      <c r="BS80" s="266"/>
      <c r="BT80" s="266"/>
      <c r="BU80" s="266"/>
      <c r="BV80" s="266"/>
      <c r="BW80" s="266"/>
      <c r="BX80" s="266"/>
      <c r="BY80" s="266"/>
      <c r="BZ80" s="266"/>
      <c r="CA80" s="266"/>
      <c r="CB80" s="266"/>
      <c r="CC80" s="266"/>
      <c r="CD80" s="266"/>
      <c r="CE80" s="266"/>
      <c r="CF80" s="266"/>
      <c r="CG80" s="266"/>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8"/>
      <c r="DW80" s="268"/>
      <c r="DX80" s="268"/>
      <c r="DY80" s="268"/>
      <c r="DZ80" s="268"/>
      <c r="EA80" s="177"/>
    </row>
    <row r="81" customFormat="false" ht="26.25" hidden="false" customHeight="true" outlineLevel="0" collapsed="false">
      <c r="A81" s="206" t="n">
        <v>14</v>
      </c>
      <c r="B81" s="273"/>
      <c r="C81" s="273"/>
      <c r="D81" s="273"/>
      <c r="E81" s="273"/>
      <c r="F81" s="273"/>
      <c r="G81" s="273"/>
      <c r="H81" s="273"/>
      <c r="I81" s="273"/>
      <c r="J81" s="273"/>
      <c r="K81" s="273"/>
      <c r="L81" s="273"/>
      <c r="M81" s="273"/>
      <c r="N81" s="273"/>
      <c r="O81" s="273"/>
      <c r="P81" s="273"/>
      <c r="Q81" s="274"/>
      <c r="R81" s="274"/>
      <c r="S81" s="274"/>
      <c r="T81" s="274"/>
      <c r="U81" s="274"/>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9"/>
      <c r="BA81" s="249"/>
      <c r="BB81" s="249"/>
      <c r="BC81" s="249"/>
      <c r="BD81" s="249"/>
      <c r="BE81" s="235"/>
      <c r="BF81" s="235"/>
      <c r="BG81" s="235"/>
      <c r="BH81" s="235"/>
      <c r="BI81" s="235"/>
      <c r="BJ81" s="235"/>
      <c r="BK81" s="235"/>
      <c r="BL81" s="235"/>
      <c r="BM81" s="235"/>
      <c r="BN81" s="235"/>
      <c r="BO81" s="235"/>
      <c r="BP81" s="235"/>
      <c r="BQ81" s="206" t="n">
        <v>75</v>
      </c>
      <c r="BR81" s="265"/>
      <c r="BS81" s="266"/>
      <c r="BT81" s="266"/>
      <c r="BU81" s="266"/>
      <c r="BV81" s="266"/>
      <c r="BW81" s="266"/>
      <c r="BX81" s="266"/>
      <c r="BY81" s="266"/>
      <c r="BZ81" s="266"/>
      <c r="CA81" s="266"/>
      <c r="CB81" s="266"/>
      <c r="CC81" s="266"/>
      <c r="CD81" s="266"/>
      <c r="CE81" s="266"/>
      <c r="CF81" s="266"/>
      <c r="CG81" s="266"/>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8"/>
      <c r="DW81" s="268"/>
      <c r="DX81" s="268"/>
      <c r="DY81" s="268"/>
      <c r="DZ81" s="268"/>
      <c r="EA81" s="177"/>
    </row>
    <row r="82" customFormat="false" ht="26.25" hidden="false" customHeight="true" outlineLevel="0" collapsed="false">
      <c r="A82" s="206" t="n">
        <v>15</v>
      </c>
      <c r="B82" s="273"/>
      <c r="C82" s="273"/>
      <c r="D82" s="273"/>
      <c r="E82" s="273"/>
      <c r="F82" s="273"/>
      <c r="G82" s="273"/>
      <c r="H82" s="273"/>
      <c r="I82" s="273"/>
      <c r="J82" s="273"/>
      <c r="K82" s="273"/>
      <c r="L82" s="273"/>
      <c r="M82" s="273"/>
      <c r="N82" s="273"/>
      <c r="O82" s="273"/>
      <c r="P82" s="273"/>
      <c r="Q82" s="274"/>
      <c r="R82" s="274"/>
      <c r="S82" s="274"/>
      <c r="T82" s="274"/>
      <c r="U82" s="274"/>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9"/>
      <c r="BA82" s="249"/>
      <c r="BB82" s="249"/>
      <c r="BC82" s="249"/>
      <c r="BD82" s="249"/>
      <c r="BE82" s="235"/>
      <c r="BF82" s="235"/>
      <c r="BG82" s="235"/>
      <c r="BH82" s="235"/>
      <c r="BI82" s="235"/>
      <c r="BJ82" s="235"/>
      <c r="BK82" s="235"/>
      <c r="BL82" s="235"/>
      <c r="BM82" s="235"/>
      <c r="BN82" s="235"/>
      <c r="BO82" s="235"/>
      <c r="BP82" s="235"/>
      <c r="BQ82" s="206" t="n">
        <v>76</v>
      </c>
      <c r="BR82" s="265"/>
      <c r="BS82" s="266"/>
      <c r="BT82" s="266"/>
      <c r="BU82" s="266"/>
      <c r="BV82" s="266"/>
      <c r="BW82" s="266"/>
      <c r="BX82" s="266"/>
      <c r="BY82" s="266"/>
      <c r="BZ82" s="266"/>
      <c r="CA82" s="266"/>
      <c r="CB82" s="266"/>
      <c r="CC82" s="266"/>
      <c r="CD82" s="266"/>
      <c r="CE82" s="266"/>
      <c r="CF82" s="266"/>
      <c r="CG82" s="266"/>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8"/>
      <c r="DW82" s="268"/>
      <c r="DX82" s="268"/>
      <c r="DY82" s="268"/>
      <c r="DZ82" s="268"/>
      <c r="EA82" s="177"/>
    </row>
    <row r="83" customFormat="false" ht="26.25" hidden="false" customHeight="true" outlineLevel="0" collapsed="false">
      <c r="A83" s="206" t="n">
        <v>16</v>
      </c>
      <c r="B83" s="273"/>
      <c r="C83" s="273"/>
      <c r="D83" s="273"/>
      <c r="E83" s="273"/>
      <c r="F83" s="273"/>
      <c r="G83" s="273"/>
      <c r="H83" s="273"/>
      <c r="I83" s="273"/>
      <c r="J83" s="273"/>
      <c r="K83" s="273"/>
      <c r="L83" s="273"/>
      <c r="M83" s="273"/>
      <c r="N83" s="273"/>
      <c r="O83" s="273"/>
      <c r="P83" s="273"/>
      <c r="Q83" s="274"/>
      <c r="R83" s="274"/>
      <c r="S83" s="274"/>
      <c r="T83" s="274"/>
      <c r="U83" s="274"/>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9"/>
      <c r="BA83" s="249"/>
      <c r="BB83" s="249"/>
      <c r="BC83" s="249"/>
      <c r="BD83" s="249"/>
      <c r="BE83" s="235"/>
      <c r="BF83" s="235"/>
      <c r="BG83" s="235"/>
      <c r="BH83" s="235"/>
      <c r="BI83" s="235"/>
      <c r="BJ83" s="235"/>
      <c r="BK83" s="235"/>
      <c r="BL83" s="235"/>
      <c r="BM83" s="235"/>
      <c r="BN83" s="235"/>
      <c r="BO83" s="235"/>
      <c r="BP83" s="235"/>
      <c r="BQ83" s="206" t="n">
        <v>77</v>
      </c>
      <c r="BR83" s="265"/>
      <c r="BS83" s="266"/>
      <c r="BT83" s="266"/>
      <c r="BU83" s="266"/>
      <c r="BV83" s="266"/>
      <c r="BW83" s="266"/>
      <c r="BX83" s="266"/>
      <c r="BY83" s="266"/>
      <c r="BZ83" s="266"/>
      <c r="CA83" s="266"/>
      <c r="CB83" s="266"/>
      <c r="CC83" s="266"/>
      <c r="CD83" s="266"/>
      <c r="CE83" s="266"/>
      <c r="CF83" s="266"/>
      <c r="CG83" s="266"/>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8"/>
      <c r="DW83" s="268"/>
      <c r="DX83" s="268"/>
      <c r="DY83" s="268"/>
      <c r="DZ83" s="268"/>
      <c r="EA83" s="177"/>
    </row>
    <row r="84" customFormat="false" ht="26.25" hidden="false" customHeight="true" outlineLevel="0" collapsed="false">
      <c r="A84" s="206" t="n">
        <v>17</v>
      </c>
      <c r="B84" s="273"/>
      <c r="C84" s="273"/>
      <c r="D84" s="273"/>
      <c r="E84" s="273"/>
      <c r="F84" s="273"/>
      <c r="G84" s="273"/>
      <c r="H84" s="273"/>
      <c r="I84" s="273"/>
      <c r="J84" s="273"/>
      <c r="K84" s="273"/>
      <c r="L84" s="273"/>
      <c r="M84" s="273"/>
      <c r="N84" s="273"/>
      <c r="O84" s="273"/>
      <c r="P84" s="273"/>
      <c r="Q84" s="274"/>
      <c r="R84" s="274"/>
      <c r="S84" s="274"/>
      <c r="T84" s="274"/>
      <c r="U84" s="274"/>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9"/>
      <c r="BA84" s="249"/>
      <c r="BB84" s="249"/>
      <c r="BC84" s="249"/>
      <c r="BD84" s="249"/>
      <c r="BE84" s="235"/>
      <c r="BF84" s="235"/>
      <c r="BG84" s="235"/>
      <c r="BH84" s="235"/>
      <c r="BI84" s="235"/>
      <c r="BJ84" s="235"/>
      <c r="BK84" s="235"/>
      <c r="BL84" s="235"/>
      <c r="BM84" s="235"/>
      <c r="BN84" s="235"/>
      <c r="BO84" s="235"/>
      <c r="BP84" s="235"/>
      <c r="BQ84" s="206" t="n">
        <v>78</v>
      </c>
      <c r="BR84" s="265"/>
      <c r="BS84" s="266"/>
      <c r="BT84" s="266"/>
      <c r="BU84" s="266"/>
      <c r="BV84" s="266"/>
      <c r="BW84" s="266"/>
      <c r="BX84" s="266"/>
      <c r="BY84" s="266"/>
      <c r="BZ84" s="266"/>
      <c r="CA84" s="266"/>
      <c r="CB84" s="266"/>
      <c r="CC84" s="266"/>
      <c r="CD84" s="266"/>
      <c r="CE84" s="266"/>
      <c r="CF84" s="266"/>
      <c r="CG84" s="266"/>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8"/>
      <c r="DW84" s="268"/>
      <c r="DX84" s="268"/>
      <c r="DY84" s="268"/>
      <c r="DZ84" s="268"/>
      <c r="EA84" s="177"/>
    </row>
    <row r="85" customFormat="false" ht="26.25" hidden="false" customHeight="true" outlineLevel="0" collapsed="false">
      <c r="A85" s="206" t="n">
        <v>18</v>
      </c>
      <c r="B85" s="273"/>
      <c r="C85" s="273"/>
      <c r="D85" s="273"/>
      <c r="E85" s="273"/>
      <c r="F85" s="273"/>
      <c r="G85" s="273"/>
      <c r="H85" s="273"/>
      <c r="I85" s="273"/>
      <c r="J85" s="273"/>
      <c r="K85" s="273"/>
      <c r="L85" s="273"/>
      <c r="M85" s="273"/>
      <c r="N85" s="273"/>
      <c r="O85" s="273"/>
      <c r="P85" s="273"/>
      <c r="Q85" s="274"/>
      <c r="R85" s="274"/>
      <c r="S85" s="274"/>
      <c r="T85" s="274"/>
      <c r="U85" s="274"/>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9"/>
      <c r="BA85" s="249"/>
      <c r="BB85" s="249"/>
      <c r="BC85" s="249"/>
      <c r="BD85" s="249"/>
      <c r="BE85" s="235"/>
      <c r="BF85" s="235"/>
      <c r="BG85" s="235"/>
      <c r="BH85" s="235"/>
      <c r="BI85" s="235"/>
      <c r="BJ85" s="235"/>
      <c r="BK85" s="235"/>
      <c r="BL85" s="235"/>
      <c r="BM85" s="235"/>
      <c r="BN85" s="235"/>
      <c r="BO85" s="235"/>
      <c r="BP85" s="235"/>
      <c r="BQ85" s="206" t="n">
        <v>79</v>
      </c>
      <c r="BR85" s="265"/>
      <c r="BS85" s="266"/>
      <c r="BT85" s="266"/>
      <c r="BU85" s="266"/>
      <c r="BV85" s="266"/>
      <c r="BW85" s="266"/>
      <c r="BX85" s="266"/>
      <c r="BY85" s="266"/>
      <c r="BZ85" s="266"/>
      <c r="CA85" s="266"/>
      <c r="CB85" s="266"/>
      <c r="CC85" s="266"/>
      <c r="CD85" s="266"/>
      <c r="CE85" s="266"/>
      <c r="CF85" s="266"/>
      <c r="CG85" s="266"/>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8"/>
      <c r="DW85" s="268"/>
      <c r="DX85" s="268"/>
      <c r="DY85" s="268"/>
      <c r="DZ85" s="268"/>
      <c r="EA85" s="177"/>
    </row>
    <row r="86" customFormat="false" ht="26.25" hidden="false" customHeight="true" outlineLevel="0" collapsed="false">
      <c r="A86" s="206" t="n">
        <v>19</v>
      </c>
      <c r="B86" s="273"/>
      <c r="C86" s="273"/>
      <c r="D86" s="273"/>
      <c r="E86" s="273"/>
      <c r="F86" s="273"/>
      <c r="G86" s="273"/>
      <c r="H86" s="273"/>
      <c r="I86" s="273"/>
      <c r="J86" s="273"/>
      <c r="K86" s="273"/>
      <c r="L86" s="273"/>
      <c r="M86" s="273"/>
      <c r="N86" s="273"/>
      <c r="O86" s="273"/>
      <c r="P86" s="273"/>
      <c r="Q86" s="274"/>
      <c r="R86" s="274"/>
      <c r="S86" s="274"/>
      <c r="T86" s="274"/>
      <c r="U86" s="274"/>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9"/>
      <c r="BA86" s="249"/>
      <c r="BB86" s="249"/>
      <c r="BC86" s="249"/>
      <c r="BD86" s="249"/>
      <c r="BE86" s="235"/>
      <c r="BF86" s="235"/>
      <c r="BG86" s="235"/>
      <c r="BH86" s="235"/>
      <c r="BI86" s="235"/>
      <c r="BJ86" s="235"/>
      <c r="BK86" s="235"/>
      <c r="BL86" s="235"/>
      <c r="BM86" s="235"/>
      <c r="BN86" s="235"/>
      <c r="BO86" s="235"/>
      <c r="BP86" s="235"/>
      <c r="BQ86" s="206" t="n">
        <v>80</v>
      </c>
      <c r="BR86" s="265"/>
      <c r="BS86" s="266"/>
      <c r="BT86" s="266"/>
      <c r="BU86" s="266"/>
      <c r="BV86" s="266"/>
      <c r="BW86" s="266"/>
      <c r="BX86" s="266"/>
      <c r="BY86" s="266"/>
      <c r="BZ86" s="266"/>
      <c r="CA86" s="266"/>
      <c r="CB86" s="266"/>
      <c r="CC86" s="266"/>
      <c r="CD86" s="266"/>
      <c r="CE86" s="266"/>
      <c r="CF86" s="266"/>
      <c r="CG86" s="266"/>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8"/>
      <c r="DW86" s="268"/>
      <c r="DX86" s="268"/>
      <c r="DY86" s="268"/>
      <c r="DZ86" s="268"/>
      <c r="EA86" s="177"/>
    </row>
    <row r="87" customFormat="false" ht="26.25" hidden="false" customHeight="true" outlineLevel="0" collapsed="false">
      <c r="A87" s="275" t="n">
        <v>20</v>
      </c>
      <c r="B87" s="276"/>
      <c r="C87" s="276"/>
      <c r="D87" s="276"/>
      <c r="E87" s="276"/>
      <c r="F87" s="276"/>
      <c r="G87" s="276"/>
      <c r="H87" s="276"/>
      <c r="I87" s="276"/>
      <c r="J87" s="276"/>
      <c r="K87" s="276"/>
      <c r="L87" s="276"/>
      <c r="M87" s="276"/>
      <c r="N87" s="276"/>
      <c r="O87" s="276"/>
      <c r="P87" s="276"/>
      <c r="Q87" s="277"/>
      <c r="R87" s="277"/>
      <c r="S87" s="277"/>
      <c r="T87" s="277"/>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c r="BA87" s="279"/>
      <c r="BB87" s="279"/>
      <c r="BC87" s="279"/>
      <c r="BD87" s="279"/>
      <c r="BE87" s="235"/>
      <c r="BF87" s="235"/>
      <c r="BG87" s="235"/>
      <c r="BH87" s="235"/>
      <c r="BI87" s="235"/>
      <c r="BJ87" s="235"/>
      <c r="BK87" s="235"/>
      <c r="BL87" s="235"/>
      <c r="BM87" s="235"/>
      <c r="BN87" s="235"/>
      <c r="BO87" s="235"/>
      <c r="BP87" s="235"/>
      <c r="BQ87" s="206" t="n">
        <v>81</v>
      </c>
      <c r="BR87" s="265"/>
      <c r="BS87" s="266"/>
      <c r="BT87" s="266"/>
      <c r="BU87" s="266"/>
      <c r="BV87" s="266"/>
      <c r="BW87" s="266"/>
      <c r="BX87" s="266"/>
      <c r="BY87" s="266"/>
      <c r="BZ87" s="266"/>
      <c r="CA87" s="266"/>
      <c r="CB87" s="266"/>
      <c r="CC87" s="266"/>
      <c r="CD87" s="266"/>
      <c r="CE87" s="266"/>
      <c r="CF87" s="266"/>
      <c r="CG87" s="266"/>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8"/>
      <c r="DW87" s="268"/>
      <c r="DX87" s="268"/>
      <c r="DY87" s="268"/>
      <c r="DZ87" s="268"/>
      <c r="EA87" s="177"/>
    </row>
    <row r="88" customFormat="false" ht="26.25" hidden="false" customHeight="true" outlineLevel="0" collapsed="false">
      <c r="A88" s="226" t="s">
        <v>285</v>
      </c>
      <c r="B88" s="227" t="s">
        <v>312</v>
      </c>
      <c r="C88" s="227"/>
      <c r="D88" s="227"/>
      <c r="E88" s="227"/>
      <c r="F88" s="227"/>
      <c r="G88" s="227"/>
      <c r="H88" s="227"/>
      <c r="I88" s="227"/>
      <c r="J88" s="227"/>
      <c r="K88" s="227"/>
      <c r="L88" s="227"/>
      <c r="M88" s="227"/>
      <c r="N88" s="227"/>
      <c r="O88" s="227"/>
      <c r="P88" s="227"/>
      <c r="Q88" s="256"/>
      <c r="R88" s="256"/>
      <c r="S88" s="256"/>
      <c r="T88" s="256"/>
      <c r="U88" s="256"/>
      <c r="V88" s="257"/>
      <c r="W88" s="257"/>
      <c r="X88" s="257"/>
      <c r="Y88" s="257"/>
      <c r="Z88" s="257"/>
      <c r="AA88" s="257"/>
      <c r="AB88" s="257"/>
      <c r="AC88" s="257"/>
      <c r="AD88" s="257"/>
      <c r="AE88" s="257"/>
      <c r="AF88" s="261"/>
      <c r="AG88" s="261"/>
      <c r="AH88" s="261"/>
      <c r="AI88" s="261"/>
      <c r="AJ88" s="261"/>
      <c r="AK88" s="257"/>
      <c r="AL88" s="257"/>
      <c r="AM88" s="257"/>
      <c r="AN88" s="257"/>
      <c r="AO88" s="257"/>
      <c r="AP88" s="261"/>
      <c r="AQ88" s="261"/>
      <c r="AR88" s="261"/>
      <c r="AS88" s="261"/>
      <c r="AT88" s="261"/>
      <c r="AU88" s="261"/>
      <c r="AV88" s="261"/>
      <c r="AW88" s="261"/>
      <c r="AX88" s="261"/>
      <c r="AY88" s="261"/>
      <c r="AZ88" s="263"/>
      <c r="BA88" s="263"/>
      <c r="BB88" s="263"/>
      <c r="BC88" s="263"/>
      <c r="BD88" s="263"/>
      <c r="BE88" s="235"/>
      <c r="BF88" s="235"/>
      <c r="BG88" s="235"/>
      <c r="BH88" s="235"/>
      <c r="BI88" s="235"/>
      <c r="BJ88" s="235"/>
      <c r="BK88" s="235"/>
      <c r="BL88" s="235"/>
      <c r="BM88" s="235"/>
      <c r="BN88" s="235"/>
      <c r="BO88" s="235"/>
      <c r="BP88" s="235"/>
      <c r="BQ88" s="206" t="n">
        <v>82</v>
      </c>
      <c r="BR88" s="265"/>
      <c r="BS88" s="266"/>
      <c r="BT88" s="266"/>
      <c r="BU88" s="266"/>
      <c r="BV88" s="266"/>
      <c r="BW88" s="266"/>
      <c r="BX88" s="266"/>
      <c r="BY88" s="266"/>
      <c r="BZ88" s="266"/>
      <c r="CA88" s="266"/>
      <c r="CB88" s="266"/>
      <c r="CC88" s="266"/>
      <c r="CD88" s="266"/>
      <c r="CE88" s="266"/>
      <c r="CF88" s="266"/>
      <c r="CG88" s="266"/>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8"/>
      <c r="DW88" s="268"/>
      <c r="DX88" s="268"/>
      <c r="DY88" s="268"/>
      <c r="DZ88" s="268"/>
      <c r="EA88" s="177"/>
    </row>
    <row r="89" customFormat="false" ht="26.25" hidden="true" customHeight="true" outlineLevel="0" collapsed="false">
      <c r="A89" s="280"/>
      <c r="B89" s="281"/>
      <c r="C89" s="281"/>
      <c r="D89" s="281"/>
      <c r="E89" s="281"/>
      <c r="F89" s="281"/>
      <c r="G89" s="281"/>
      <c r="H89" s="281"/>
      <c r="I89" s="281"/>
      <c r="J89" s="281"/>
      <c r="K89" s="281"/>
      <c r="L89" s="281"/>
      <c r="M89" s="281"/>
      <c r="N89" s="281"/>
      <c r="O89" s="281"/>
      <c r="P89" s="281"/>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3"/>
      <c r="BA89" s="283"/>
      <c r="BB89" s="283"/>
      <c r="BC89" s="283"/>
      <c r="BD89" s="283"/>
      <c r="BE89" s="235"/>
      <c r="BF89" s="235"/>
      <c r="BG89" s="235"/>
      <c r="BH89" s="235"/>
      <c r="BI89" s="235"/>
      <c r="BJ89" s="235"/>
      <c r="BK89" s="235"/>
      <c r="BL89" s="235"/>
      <c r="BM89" s="235"/>
      <c r="BN89" s="235"/>
      <c r="BO89" s="235"/>
      <c r="BP89" s="235"/>
      <c r="BQ89" s="206" t="n">
        <v>83</v>
      </c>
      <c r="BR89" s="265"/>
      <c r="BS89" s="266"/>
      <c r="BT89" s="266"/>
      <c r="BU89" s="266"/>
      <c r="BV89" s="266"/>
      <c r="BW89" s="266"/>
      <c r="BX89" s="266"/>
      <c r="BY89" s="266"/>
      <c r="BZ89" s="266"/>
      <c r="CA89" s="266"/>
      <c r="CB89" s="266"/>
      <c r="CC89" s="266"/>
      <c r="CD89" s="266"/>
      <c r="CE89" s="266"/>
      <c r="CF89" s="266"/>
      <c r="CG89" s="266"/>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8"/>
      <c r="DW89" s="268"/>
      <c r="DX89" s="268"/>
      <c r="DY89" s="268"/>
      <c r="DZ89" s="268"/>
      <c r="EA89" s="177"/>
    </row>
    <row r="90" customFormat="false" ht="26.25" hidden="true" customHeight="true" outlineLevel="0" collapsed="false">
      <c r="A90" s="280"/>
      <c r="B90" s="281"/>
      <c r="C90" s="281"/>
      <c r="D90" s="281"/>
      <c r="E90" s="281"/>
      <c r="F90" s="281"/>
      <c r="G90" s="281"/>
      <c r="H90" s="281"/>
      <c r="I90" s="281"/>
      <c r="J90" s="281"/>
      <c r="K90" s="281"/>
      <c r="L90" s="281"/>
      <c r="M90" s="281"/>
      <c r="N90" s="281"/>
      <c r="O90" s="281"/>
      <c r="P90" s="281"/>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3"/>
      <c r="BA90" s="283"/>
      <c r="BB90" s="283"/>
      <c r="BC90" s="283"/>
      <c r="BD90" s="283"/>
      <c r="BE90" s="235"/>
      <c r="BF90" s="235"/>
      <c r="BG90" s="235"/>
      <c r="BH90" s="235"/>
      <c r="BI90" s="235"/>
      <c r="BJ90" s="235"/>
      <c r="BK90" s="235"/>
      <c r="BL90" s="235"/>
      <c r="BM90" s="235"/>
      <c r="BN90" s="235"/>
      <c r="BO90" s="235"/>
      <c r="BP90" s="235"/>
      <c r="BQ90" s="206" t="n">
        <v>84</v>
      </c>
      <c r="BR90" s="265"/>
      <c r="BS90" s="266"/>
      <c r="BT90" s="266"/>
      <c r="BU90" s="266"/>
      <c r="BV90" s="266"/>
      <c r="BW90" s="266"/>
      <c r="BX90" s="266"/>
      <c r="BY90" s="266"/>
      <c r="BZ90" s="266"/>
      <c r="CA90" s="266"/>
      <c r="CB90" s="266"/>
      <c r="CC90" s="266"/>
      <c r="CD90" s="266"/>
      <c r="CE90" s="266"/>
      <c r="CF90" s="266"/>
      <c r="CG90" s="266"/>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8"/>
      <c r="DW90" s="268"/>
      <c r="DX90" s="268"/>
      <c r="DY90" s="268"/>
      <c r="DZ90" s="268"/>
      <c r="EA90" s="177"/>
    </row>
    <row r="91" customFormat="false" ht="26.25" hidden="true" customHeight="true" outlineLevel="0" collapsed="false">
      <c r="A91" s="280"/>
      <c r="B91" s="281"/>
      <c r="C91" s="281"/>
      <c r="D91" s="281"/>
      <c r="E91" s="281"/>
      <c r="F91" s="281"/>
      <c r="G91" s="281"/>
      <c r="H91" s="281"/>
      <c r="I91" s="281"/>
      <c r="J91" s="281"/>
      <c r="K91" s="281"/>
      <c r="L91" s="281"/>
      <c r="M91" s="281"/>
      <c r="N91" s="281"/>
      <c r="O91" s="281"/>
      <c r="P91" s="281"/>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283"/>
      <c r="BB91" s="283"/>
      <c r="BC91" s="283"/>
      <c r="BD91" s="283"/>
      <c r="BE91" s="235"/>
      <c r="BF91" s="235"/>
      <c r="BG91" s="235"/>
      <c r="BH91" s="235"/>
      <c r="BI91" s="235"/>
      <c r="BJ91" s="235"/>
      <c r="BK91" s="235"/>
      <c r="BL91" s="235"/>
      <c r="BM91" s="235"/>
      <c r="BN91" s="235"/>
      <c r="BO91" s="235"/>
      <c r="BP91" s="235"/>
      <c r="BQ91" s="206" t="n">
        <v>85</v>
      </c>
      <c r="BR91" s="265"/>
      <c r="BS91" s="266"/>
      <c r="BT91" s="266"/>
      <c r="BU91" s="266"/>
      <c r="BV91" s="266"/>
      <c r="BW91" s="266"/>
      <c r="BX91" s="266"/>
      <c r="BY91" s="266"/>
      <c r="BZ91" s="266"/>
      <c r="CA91" s="266"/>
      <c r="CB91" s="266"/>
      <c r="CC91" s="266"/>
      <c r="CD91" s="266"/>
      <c r="CE91" s="266"/>
      <c r="CF91" s="266"/>
      <c r="CG91" s="266"/>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8"/>
      <c r="DW91" s="268"/>
      <c r="DX91" s="268"/>
      <c r="DY91" s="268"/>
      <c r="DZ91" s="268"/>
      <c r="EA91" s="177"/>
    </row>
    <row r="92" customFormat="false" ht="26.25" hidden="true" customHeight="true" outlineLevel="0" collapsed="false">
      <c r="A92" s="280"/>
      <c r="B92" s="281"/>
      <c r="C92" s="281"/>
      <c r="D92" s="281"/>
      <c r="E92" s="281"/>
      <c r="F92" s="281"/>
      <c r="G92" s="281"/>
      <c r="H92" s="281"/>
      <c r="I92" s="281"/>
      <c r="J92" s="281"/>
      <c r="K92" s="281"/>
      <c r="L92" s="281"/>
      <c r="M92" s="281"/>
      <c r="N92" s="281"/>
      <c r="O92" s="281"/>
      <c r="P92" s="281"/>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3"/>
      <c r="BA92" s="283"/>
      <c r="BB92" s="283"/>
      <c r="BC92" s="283"/>
      <c r="BD92" s="283"/>
      <c r="BE92" s="235"/>
      <c r="BF92" s="235"/>
      <c r="BG92" s="235"/>
      <c r="BH92" s="235"/>
      <c r="BI92" s="235"/>
      <c r="BJ92" s="235"/>
      <c r="BK92" s="235"/>
      <c r="BL92" s="235"/>
      <c r="BM92" s="235"/>
      <c r="BN92" s="235"/>
      <c r="BO92" s="235"/>
      <c r="BP92" s="235"/>
      <c r="BQ92" s="206" t="n">
        <v>86</v>
      </c>
      <c r="BR92" s="265"/>
      <c r="BS92" s="266"/>
      <c r="BT92" s="266"/>
      <c r="BU92" s="266"/>
      <c r="BV92" s="266"/>
      <c r="BW92" s="266"/>
      <c r="BX92" s="266"/>
      <c r="BY92" s="266"/>
      <c r="BZ92" s="266"/>
      <c r="CA92" s="266"/>
      <c r="CB92" s="266"/>
      <c r="CC92" s="266"/>
      <c r="CD92" s="266"/>
      <c r="CE92" s="266"/>
      <c r="CF92" s="266"/>
      <c r="CG92" s="266"/>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8"/>
      <c r="DW92" s="268"/>
      <c r="DX92" s="268"/>
      <c r="DY92" s="268"/>
      <c r="DZ92" s="268"/>
      <c r="EA92" s="177"/>
    </row>
    <row r="93" customFormat="false" ht="26.25" hidden="true" customHeight="true" outlineLevel="0" collapsed="false">
      <c r="A93" s="280"/>
      <c r="B93" s="281"/>
      <c r="C93" s="281"/>
      <c r="D93" s="281"/>
      <c r="E93" s="281"/>
      <c r="F93" s="281"/>
      <c r="G93" s="281"/>
      <c r="H93" s="281"/>
      <c r="I93" s="281"/>
      <c r="J93" s="281"/>
      <c r="K93" s="281"/>
      <c r="L93" s="281"/>
      <c r="M93" s="281"/>
      <c r="N93" s="281"/>
      <c r="O93" s="281"/>
      <c r="P93" s="281"/>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3"/>
      <c r="BA93" s="283"/>
      <c r="BB93" s="283"/>
      <c r="BC93" s="283"/>
      <c r="BD93" s="283"/>
      <c r="BE93" s="235"/>
      <c r="BF93" s="235"/>
      <c r="BG93" s="235"/>
      <c r="BH93" s="235"/>
      <c r="BI93" s="235"/>
      <c r="BJ93" s="235"/>
      <c r="BK93" s="235"/>
      <c r="BL93" s="235"/>
      <c r="BM93" s="235"/>
      <c r="BN93" s="235"/>
      <c r="BO93" s="235"/>
      <c r="BP93" s="235"/>
      <c r="BQ93" s="206" t="n">
        <v>87</v>
      </c>
      <c r="BR93" s="265"/>
      <c r="BS93" s="266"/>
      <c r="BT93" s="266"/>
      <c r="BU93" s="266"/>
      <c r="BV93" s="266"/>
      <c r="BW93" s="266"/>
      <c r="BX93" s="266"/>
      <c r="BY93" s="266"/>
      <c r="BZ93" s="266"/>
      <c r="CA93" s="266"/>
      <c r="CB93" s="266"/>
      <c r="CC93" s="266"/>
      <c r="CD93" s="266"/>
      <c r="CE93" s="266"/>
      <c r="CF93" s="266"/>
      <c r="CG93" s="266"/>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8"/>
      <c r="DW93" s="268"/>
      <c r="DX93" s="268"/>
      <c r="DY93" s="268"/>
      <c r="DZ93" s="268"/>
      <c r="EA93" s="177"/>
    </row>
    <row r="94" customFormat="false" ht="26.25" hidden="true" customHeight="true" outlineLevel="0" collapsed="false">
      <c r="A94" s="280"/>
      <c r="B94" s="281"/>
      <c r="C94" s="281"/>
      <c r="D94" s="281"/>
      <c r="E94" s="281"/>
      <c r="F94" s="281"/>
      <c r="G94" s="281"/>
      <c r="H94" s="281"/>
      <c r="I94" s="281"/>
      <c r="J94" s="281"/>
      <c r="K94" s="281"/>
      <c r="L94" s="281"/>
      <c r="M94" s="281"/>
      <c r="N94" s="281"/>
      <c r="O94" s="281"/>
      <c r="P94" s="281"/>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3"/>
      <c r="BA94" s="283"/>
      <c r="BB94" s="283"/>
      <c r="BC94" s="283"/>
      <c r="BD94" s="283"/>
      <c r="BE94" s="235"/>
      <c r="BF94" s="235"/>
      <c r="BG94" s="235"/>
      <c r="BH94" s="235"/>
      <c r="BI94" s="235"/>
      <c r="BJ94" s="235"/>
      <c r="BK94" s="235"/>
      <c r="BL94" s="235"/>
      <c r="BM94" s="235"/>
      <c r="BN94" s="235"/>
      <c r="BO94" s="235"/>
      <c r="BP94" s="235"/>
      <c r="BQ94" s="206" t="n">
        <v>88</v>
      </c>
      <c r="BR94" s="265"/>
      <c r="BS94" s="266"/>
      <c r="BT94" s="266"/>
      <c r="BU94" s="266"/>
      <c r="BV94" s="266"/>
      <c r="BW94" s="266"/>
      <c r="BX94" s="266"/>
      <c r="BY94" s="266"/>
      <c r="BZ94" s="266"/>
      <c r="CA94" s="266"/>
      <c r="CB94" s="266"/>
      <c r="CC94" s="266"/>
      <c r="CD94" s="266"/>
      <c r="CE94" s="266"/>
      <c r="CF94" s="266"/>
      <c r="CG94" s="266"/>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8"/>
      <c r="DW94" s="268"/>
      <c r="DX94" s="268"/>
      <c r="DY94" s="268"/>
      <c r="DZ94" s="268"/>
      <c r="EA94" s="177"/>
    </row>
    <row r="95" customFormat="false" ht="26.25" hidden="true" customHeight="true" outlineLevel="0" collapsed="false">
      <c r="A95" s="280"/>
      <c r="B95" s="281"/>
      <c r="C95" s="281"/>
      <c r="D95" s="281"/>
      <c r="E95" s="281"/>
      <c r="F95" s="281"/>
      <c r="G95" s="281"/>
      <c r="H95" s="281"/>
      <c r="I95" s="281"/>
      <c r="J95" s="281"/>
      <c r="K95" s="281"/>
      <c r="L95" s="281"/>
      <c r="M95" s="281"/>
      <c r="N95" s="281"/>
      <c r="O95" s="281"/>
      <c r="P95" s="281"/>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3"/>
      <c r="BA95" s="283"/>
      <c r="BB95" s="283"/>
      <c r="BC95" s="283"/>
      <c r="BD95" s="283"/>
      <c r="BE95" s="235"/>
      <c r="BF95" s="235"/>
      <c r="BG95" s="235"/>
      <c r="BH95" s="235"/>
      <c r="BI95" s="235"/>
      <c r="BJ95" s="235"/>
      <c r="BK95" s="235"/>
      <c r="BL95" s="235"/>
      <c r="BM95" s="235"/>
      <c r="BN95" s="235"/>
      <c r="BO95" s="235"/>
      <c r="BP95" s="235"/>
      <c r="BQ95" s="206" t="n">
        <v>89</v>
      </c>
      <c r="BR95" s="265"/>
      <c r="BS95" s="266"/>
      <c r="BT95" s="266"/>
      <c r="BU95" s="266"/>
      <c r="BV95" s="266"/>
      <c r="BW95" s="266"/>
      <c r="BX95" s="266"/>
      <c r="BY95" s="266"/>
      <c r="BZ95" s="266"/>
      <c r="CA95" s="266"/>
      <c r="CB95" s="266"/>
      <c r="CC95" s="266"/>
      <c r="CD95" s="266"/>
      <c r="CE95" s="266"/>
      <c r="CF95" s="266"/>
      <c r="CG95" s="266"/>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8"/>
      <c r="DW95" s="268"/>
      <c r="DX95" s="268"/>
      <c r="DY95" s="268"/>
      <c r="DZ95" s="268"/>
      <c r="EA95" s="177"/>
    </row>
    <row r="96" customFormat="false" ht="26.25" hidden="true" customHeight="true" outlineLevel="0" collapsed="false">
      <c r="A96" s="280"/>
      <c r="B96" s="281"/>
      <c r="C96" s="281"/>
      <c r="D96" s="281"/>
      <c r="E96" s="281"/>
      <c r="F96" s="281"/>
      <c r="G96" s="281"/>
      <c r="H96" s="281"/>
      <c r="I96" s="281"/>
      <c r="J96" s="281"/>
      <c r="K96" s="281"/>
      <c r="L96" s="281"/>
      <c r="M96" s="281"/>
      <c r="N96" s="281"/>
      <c r="O96" s="281"/>
      <c r="P96" s="281"/>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3"/>
      <c r="BA96" s="283"/>
      <c r="BB96" s="283"/>
      <c r="BC96" s="283"/>
      <c r="BD96" s="283"/>
      <c r="BE96" s="235"/>
      <c r="BF96" s="235"/>
      <c r="BG96" s="235"/>
      <c r="BH96" s="235"/>
      <c r="BI96" s="235"/>
      <c r="BJ96" s="235"/>
      <c r="BK96" s="235"/>
      <c r="BL96" s="235"/>
      <c r="BM96" s="235"/>
      <c r="BN96" s="235"/>
      <c r="BO96" s="235"/>
      <c r="BP96" s="235"/>
      <c r="BQ96" s="206" t="n">
        <v>90</v>
      </c>
      <c r="BR96" s="265"/>
      <c r="BS96" s="266"/>
      <c r="BT96" s="266"/>
      <c r="BU96" s="266"/>
      <c r="BV96" s="266"/>
      <c r="BW96" s="266"/>
      <c r="BX96" s="266"/>
      <c r="BY96" s="266"/>
      <c r="BZ96" s="266"/>
      <c r="CA96" s="266"/>
      <c r="CB96" s="266"/>
      <c r="CC96" s="266"/>
      <c r="CD96" s="266"/>
      <c r="CE96" s="266"/>
      <c r="CF96" s="266"/>
      <c r="CG96" s="266"/>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8"/>
      <c r="DW96" s="268"/>
      <c r="DX96" s="268"/>
      <c r="DY96" s="268"/>
      <c r="DZ96" s="268"/>
      <c r="EA96" s="177"/>
    </row>
    <row r="97" customFormat="false" ht="26.25" hidden="true" customHeight="true" outlineLevel="0" collapsed="false">
      <c r="A97" s="280"/>
      <c r="B97" s="281"/>
      <c r="C97" s="281"/>
      <c r="D97" s="281"/>
      <c r="E97" s="281"/>
      <c r="F97" s="281"/>
      <c r="G97" s="281"/>
      <c r="H97" s="281"/>
      <c r="I97" s="281"/>
      <c r="J97" s="281"/>
      <c r="K97" s="281"/>
      <c r="L97" s="281"/>
      <c r="M97" s="281"/>
      <c r="N97" s="281"/>
      <c r="O97" s="281"/>
      <c r="P97" s="281"/>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3"/>
      <c r="BA97" s="283"/>
      <c r="BB97" s="283"/>
      <c r="BC97" s="283"/>
      <c r="BD97" s="283"/>
      <c r="BE97" s="235"/>
      <c r="BF97" s="235"/>
      <c r="BG97" s="235"/>
      <c r="BH97" s="235"/>
      <c r="BI97" s="235"/>
      <c r="BJ97" s="235"/>
      <c r="BK97" s="235"/>
      <c r="BL97" s="235"/>
      <c r="BM97" s="235"/>
      <c r="BN97" s="235"/>
      <c r="BO97" s="235"/>
      <c r="BP97" s="235"/>
      <c r="BQ97" s="206" t="n">
        <v>91</v>
      </c>
      <c r="BR97" s="265"/>
      <c r="BS97" s="266"/>
      <c r="BT97" s="266"/>
      <c r="BU97" s="266"/>
      <c r="BV97" s="266"/>
      <c r="BW97" s="266"/>
      <c r="BX97" s="266"/>
      <c r="BY97" s="266"/>
      <c r="BZ97" s="266"/>
      <c r="CA97" s="266"/>
      <c r="CB97" s="266"/>
      <c r="CC97" s="266"/>
      <c r="CD97" s="266"/>
      <c r="CE97" s="266"/>
      <c r="CF97" s="266"/>
      <c r="CG97" s="266"/>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8"/>
      <c r="DW97" s="268"/>
      <c r="DX97" s="268"/>
      <c r="DY97" s="268"/>
      <c r="DZ97" s="268"/>
      <c r="EA97" s="177"/>
    </row>
    <row r="98" customFormat="false" ht="26.25" hidden="true" customHeight="true" outlineLevel="0" collapsed="false">
      <c r="A98" s="280"/>
      <c r="B98" s="281"/>
      <c r="C98" s="281"/>
      <c r="D98" s="281"/>
      <c r="E98" s="281"/>
      <c r="F98" s="281"/>
      <c r="G98" s="281"/>
      <c r="H98" s="281"/>
      <c r="I98" s="281"/>
      <c r="J98" s="281"/>
      <c r="K98" s="281"/>
      <c r="L98" s="281"/>
      <c r="M98" s="281"/>
      <c r="N98" s="281"/>
      <c r="O98" s="281"/>
      <c r="P98" s="281"/>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3"/>
      <c r="BA98" s="283"/>
      <c r="BB98" s="283"/>
      <c r="BC98" s="283"/>
      <c r="BD98" s="283"/>
      <c r="BE98" s="235"/>
      <c r="BF98" s="235"/>
      <c r="BG98" s="235"/>
      <c r="BH98" s="235"/>
      <c r="BI98" s="235"/>
      <c r="BJ98" s="235"/>
      <c r="BK98" s="235"/>
      <c r="BL98" s="235"/>
      <c r="BM98" s="235"/>
      <c r="BN98" s="235"/>
      <c r="BO98" s="235"/>
      <c r="BP98" s="235"/>
      <c r="BQ98" s="206" t="n">
        <v>92</v>
      </c>
      <c r="BR98" s="265"/>
      <c r="BS98" s="266"/>
      <c r="BT98" s="266"/>
      <c r="BU98" s="266"/>
      <c r="BV98" s="266"/>
      <c r="BW98" s="266"/>
      <c r="BX98" s="266"/>
      <c r="BY98" s="266"/>
      <c r="BZ98" s="266"/>
      <c r="CA98" s="266"/>
      <c r="CB98" s="266"/>
      <c r="CC98" s="266"/>
      <c r="CD98" s="266"/>
      <c r="CE98" s="266"/>
      <c r="CF98" s="266"/>
      <c r="CG98" s="266"/>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8"/>
      <c r="DW98" s="268"/>
      <c r="DX98" s="268"/>
      <c r="DY98" s="268"/>
      <c r="DZ98" s="268"/>
      <c r="EA98" s="177"/>
    </row>
    <row r="99" customFormat="false" ht="26.25" hidden="true" customHeight="true" outlineLevel="0" collapsed="false">
      <c r="A99" s="280"/>
      <c r="B99" s="281"/>
      <c r="C99" s="281"/>
      <c r="D99" s="281"/>
      <c r="E99" s="281"/>
      <c r="F99" s="281"/>
      <c r="G99" s="281"/>
      <c r="H99" s="281"/>
      <c r="I99" s="281"/>
      <c r="J99" s="281"/>
      <c r="K99" s="281"/>
      <c r="L99" s="281"/>
      <c r="M99" s="281"/>
      <c r="N99" s="281"/>
      <c r="O99" s="281"/>
      <c r="P99" s="281"/>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3"/>
      <c r="BA99" s="283"/>
      <c r="BB99" s="283"/>
      <c r="BC99" s="283"/>
      <c r="BD99" s="283"/>
      <c r="BE99" s="235"/>
      <c r="BF99" s="235"/>
      <c r="BG99" s="235"/>
      <c r="BH99" s="235"/>
      <c r="BI99" s="235"/>
      <c r="BJ99" s="235"/>
      <c r="BK99" s="235"/>
      <c r="BL99" s="235"/>
      <c r="BM99" s="235"/>
      <c r="BN99" s="235"/>
      <c r="BO99" s="235"/>
      <c r="BP99" s="235"/>
      <c r="BQ99" s="206" t="n">
        <v>93</v>
      </c>
      <c r="BR99" s="265"/>
      <c r="BS99" s="266"/>
      <c r="BT99" s="266"/>
      <c r="BU99" s="266"/>
      <c r="BV99" s="266"/>
      <c r="BW99" s="266"/>
      <c r="BX99" s="266"/>
      <c r="BY99" s="266"/>
      <c r="BZ99" s="266"/>
      <c r="CA99" s="266"/>
      <c r="CB99" s="266"/>
      <c r="CC99" s="266"/>
      <c r="CD99" s="266"/>
      <c r="CE99" s="266"/>
      <c r="CF99" s="266"/>
      <c r="CG99" s="266"/>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8"/>
      <c r="DW99" s="268"/>
      <c r="DX99" s="268"/>
      <c r="DY99" s="268"/>
      <c r="DZ99" s="268"/>
      <c r="EA99" s="177"/>
    </row>
    <row r="100" customFormat="false" ht="26.25" hidden="true" customHeight="true" outlineLevel="0" collapsed="false">
      <c r="A100" s="280"/>
      <c r="B100" s="281"/>
      <c r="C100" s="281"/>
      <c r="D100" s="281"/>
      <c r="E100" s="281"/>
      <c r="F100" s="281"/>
      <c r="G100" s="281"/>
      <c r="H100" s="281"/>
      <c r="I100" s="281"/>
      <c r="J100" s="281"/>
      <c r="K100" s="281"/>
      <c r="L100" s="281"/>
      <c r="M100" s="281"/>
      <c r="N100" s="281"/>
      <c r="O100" s="281"/>
      <c r="P100" s="281"/>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3"/>
      <c r="BA100" s="283"/>
      <c r="BB100" s="283"/>
      <c r="BC100" s="283"/>
      <c r="BD100" s="283"/>
      <c r="BE100" s="235"/>
      <c r="BF100" s="235"/>
      <c r="BG100" s="235"/>
      <c r="BH100" s="235"/>
      <c r="BI100" s="235"/>
      <c r="BJ100" s="235"/>
      <c r="BK100" s="235"/>
      <c r="BL100" s="235"/>
      <c r="BM100" s="235"/>
      <c r="BN100" s="235"/>
      <c r="BO100" s="235"/>
      <c r="BP100" s="235"/>
      <c r="BQ100" s="206" t="n">
        <v>94</v>
      </c>
      <c r="BR100" s="265"/>
      <c r="BS100" s="266"/>
      <c r="BT100" s="266"/>
      <c r="BU100" s="266"/>
      <c r="BV100" s="266"/>
      <c r="BW100" s="266"/>
      <c r="BX100" s="266"/>
      <c r="BY100" s="266"/>
      <c r="BZ100" s="266"/>
      <c r="CA100" s="266"/>
      <c r="CB100" s="266"/>
      <c r="CC100" s="266"/>
      <c r="CD100" s="266"/>
      <c r="CE100" s="266"/>
      <c r="CF100" s="266"/>
      <c r="CG100" s="266"/>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8"/>
      <c r="DW100" s="268"/>
      <c r="DX100" s="268"/>
      <c r="DY100" s="268"/>
      <c r="DZ100" s="268"/>
      <c r="EA100" s="177"/>
    </row>
    <row r="101" customFormat="false" ht="26.25" hidden="true" customHeight="true" outlineLevel="0" collapsed="false">
      <c r="A101" s="280"/>
      <c r="B101" s="281"/>
      <c r="C101" s="281"/>
      <c r="D101" s="281"/>
      <c r="E101" s="281"/>
      <c r="F101" s="281"/>
      <c r="G101" s="281"/>
      <c r="H101" s="281"/>
      <c r="I101" s="281"/>
      <c r="J101" s="281"/>
      <c r="K101" s="281"/>
      <c r="L101" s="281"/>
      <c r="M101" s="281"/>
      <c r="N101" s="281"/>
      <c r="O101" s="281"/>
      <c r="P101" s="281"/>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3"/>
      <c r="BA101" s="283"/>
      <c r="BB101" s="283"/>
      <c r="BC101" s="283"/>
      <c r="BD101" s="283"/>
      <c r="BE101" s="235"/>
      <c r="BF101" s="235"/>
      <c r="BG101" s="235"/>
      <c r="BH101" s="235"/>
      <c r="BI101" s="235"/>
      <c r="BJ101" s="235"/>
      <c r="BK101" s="235"/>
      <c r="BL101" s="235"/>
      <c r="BM101" s="235"/>
      <c r="BN101" s="235"/>
      <c r="BO101" s="235"/>
      <c r="BP101" s="235"/>
      <c r="BQ101" s="206" t="n">
        <v>95</v>
      </c>
      <c r="BR101" s="265"/>
      <c r="BS101" s="266"/>
      <c r="BT101" s="266"/>
      <c r="BU101" s="266"/>
      <c r="BV101" s="266"/>
      <c r="BW101" s="266"/>
      <c r="BX101" s="266"/>
      <c r="BY101" s="266"/>
      <c r="BZ101" s="266"/>
      <c r="CA101" s="266"/>
      <c r="CB101" s="266"/>
      <c r="CC101" s="266"/>
      <c r="CD101" s="266"/>
      <c r="CE101" s="266"/>
      <c r="CF101" s="266"/>
      <c r="CG101" s="266"/>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8"/>
      <c r="DW101" s="268"/>
      <c r="DX101" s="268"/>
      <c r="DY101" s="268"/>
      <c r="DZ101" s="268"/>
      <c r="EA101" s="177"/>
    </row>
    <row r="102" customFormat="false" ht="26.25" hidden="false" customHeight="true" outlineLevel="0" collapsed="false">
      <c r="A102" s="280"/>
      <c r="B102" s="281"/>
      <c r="C102" s="281"/>
      <c r="D102" s="281"/>
      <c r="E102" s="281"/>
      <c r="F102" s="281"/>
      <c r="G102" s="281"/>
      <c r="H102" s="281"/>
      <c r="I102" s="281"/>
      <c r="J102" s="281"/>
      <c r="K102" s="281"/>
      <c r="L102" s="281"/>
      <c r="M102" s="281"/>
      <c r="N102" s="281"/>
      <c r="O102" s="281"/>
      <c r="P102" s="281"/>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3"/>
      <c r="BA102" s="283"/>
      <c r="BB102" s="283"/>
      <c r="BC102" s="283"/>
      <c r="BD102" s="283"/>
      <c r="BE102" s="235"/>
      <c r="BF102" s="235"/>
      <c r="BG102" s="235"/>
      <c r="BH102" s="235"/>
      <c r="BI102" s="235"/>
      <c r="BJ102" s="235"/>
      <c r="BK102" s="235"/>
      <c r="BL102" s="235"/>
      <c r="BM102" s="235"/>
      <c r="BN102" s="235"/>
      <c r="BO102" s="235"/>
      <c r="BP102" s="235"/>
      <c r="BQ102" s="226" t="s">
        <v>285</v>
      </c>
      <c r="BR102" s="227" t="s">
        <v>313</v>
      </c>
      <c r="BS102" s="227"/>
      <c r="BT102" s="227"/>
      <c r="BU102" s="227"/>
      <c r="BV102" s="227"/>
      <c r="BW102" s="227"/>
      <c r="BX102" s="227"/>
      <c r="BY102" s="227"/>
      <c r="BZ102" s="227"/>
      <c r="CA102" s="227"/>
      <c r="CB102" s="227"/>
      <c r="CC102" s="227"/>
      <c r="CD102" s="227"/>
      <c r="CE102" s="227"/>
      <c r="CF102" s="227"/>
      <c r="CG102" s="227"/>
      <c r="CH102" s="284"/>
      <c r="CI102" s="284"/>
      <c r="CJ102" s="284"/>
      <c r="CK102" s="284"/>
      <c r="CL102" s="284"/>
      <c r="CM102" s="284"/>
      <c r="CN102" s="284"/>
      <c r="CO102" s="284"/>
      <c r="CP102" s="284"/>
      <c r="CQ102" s="284"/>
      <c r="CR102" s="285"/>
      <c r="CS102" s="285"/>
      <c r="CT102" s="285"/>
      <c r="CU102" s="285"/>
      <c r="CV102" s="285"/>
      <c r="CW102" s="285"/>
      <c r="CX102" s="285"/>
      <c r="CY102" s="285"/>
      <c r="CZ102" s="285"/>
      <c r="DA102" s="285"/>
      <c r="DB102" s="285"/>
      <c r="DC102" s="285"/>
      <c r="DD102" s="285"/>
      <c r="DE102" s="285"/>
      <c r="DF102" s="285"/>
      <c r="DG102" s="285"/>
      <c r="DH102" s="285"/>
      <c r="DI102" s="285"/>
      <c r="DJ102" s="285"/>
      <c r="DK102" s="285"/>
      <c r="DL102" s="285"/>
      <c r="DM102" s="285"/>
      <c r="DN102" s="285"/>
      <c r="DO102" s="285"/>
      <c r="DP102" s="285"/>
      <c r="DQ102" s="285"/>
      <c r="DR102" s="285"/>
      <c r="DS102" s="285"/>
      <c r="DT102" s="285"/>
      <c r="DU102" s="285"/>
      <c r="DV102" s="286"/>
      <c r="DW102" s="286"/>
      <c r="DX102" s="286"/>
      <c r="DY102" s="286"/>
      <c r="DZ102" s="286"/>
      <c r="EA102" s="177"/>
    </row>
    <row r="103" customFormat="false" ht="26.25" hidden="false" customHeight="true" outlineLevel="0" collapsed="false">
      <c r="A103" s="280"/>
      <c r="B103" s="281"/>
      <c r="C103" s="281"/>
      <c r="D103" s="281"/>
      <c r="E103" s="281"/>
      <c r="F103" s="281"/>
      <c r="G103" s="281"/>
      <c r="H103" s="281"/>
      <c r="I103" s="281"/>
      <c r="J103" s="281"/>
      <c r="K103" s="281"/>
      <c r="L103" s="281"/>
      <c r="M103" s="281"/>
      <c r="N103" s="281"/>
      <c r="O103" s="281"/>
      <c r="P103" s="281"/>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3"/>
      <c r="BA103" s="283"/>
      <c r="BB103" s="283"/>
      <c r="BC103" s="283"/>
      <c r="BD103" s="283"/>
      <c r="BE103" s="235"/>
      <c r="BF103" s="235"/>
      <c r="BG103" s="235"/>
      <c r="BH103" s="235"/>
      <c r="BI103" s="235"/>
      <c r="BJ103" s="235"/>
      <c r="BK103" s="235"/>
      <c r="BL103" s="235"/>
      <c r="BM103" s="235"/>
      <c r="BN103" s="235"/>
      <c r="BO103" s="235"/>
      <c r="BP103" s="235"/>
      <c r="BQ103" s="287" t="s">
        <v>314</v>
      </c>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177"/>
    </row>
    <row r="104" customFormat="false" ht="26.25" hidden="false" customHeight="true" outlineLevel="0" collapsed="false">
      <c r="A104" s="280"/>
      <c r="B104" s="281"/>
      <c r="C104" s="281"/>
      <c r="D104" s="281"/>
      <c r="E104" s="281"/>
      <c r="F104" s="281"/>
      <c r="G104" s="281"/>
      <c r="H104" s="281"/>
      <c r="I104" s="281"/>
      <c r="J104" s="281"/>
      <c r="K104" s="281"/>
      <c r="L104" s="281"/>
      <c r="M104" s="281"/>
      <c r="N104" s="281"/>
      <c r="O104" s="281"/>
      <c r="P104" s="281"/>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3"/>
      <c r="BA104" s="283"/>
      <c r="BB104" s="283"/>
      <c r="BC104" s="283"/>
      <c r="BD104" s="283"/>
      <c r="BE104" s="235"/>
      <c r="BF104" s="235"/>
      <c r="BG104" s="235"/>
      <c r="BH104" s="235"/>
      <c r="BI104" s="235"/>
      <c r="BJ104" s="235"/>
      <c r="BK104" s="235"/>
      <c r="BL104" s="235"/>
      <c r="BM104" s="235"/>
      <c r="BN104" s="235"/>
      <c r="BO104" s="235"/>
      <c r="BP104" s="235"/>
      <c r="BQ104" s="288" t="s">
        <v>315</v>
      </c>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316</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183" t="s">
        <v>317</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177" customFormat="true" ht="26.25" hidden="false" customHeight="true" outlineLevel="0" collapsed="false">
      <c r="A108" s="290" t="s">
        <v>318</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t="s">
        <v>319</v>
      </c>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row>
    <row r="109" s="177" customFormat="true" ht="26.25" hidden="false" customHeight="true" outlineLevel="0" collapsed="false">
      <c r="A109" s="291" t="s">
        <v>7</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2" t="s">
        <v>320</v>
      </c>
      <c r="AB109" s="292"/>
      <c r="AC109" s="292"/>
      <c r="AD109" s="292"/>
      <c r="AE109" s="292"/>
      <c r="AF109" s="292" t="s">
        <v>213</v>
      </c>
      <c r="AG109" s="292"/>
      <c r="AH109" s="292"/>
      <c r="AI109" s="292"/>
      <c r="AJ109" s="292"/>
      <c r="AK109" s="292" t="s">
        <v>126</v>
      </c>
      <c r="AL109" s="292"/>
      <c r="AM109" s="292"/>
      <c r="AN109" s="292"/>
      <c r="AO109" s="292"/>
      <c r="AP109" s="293" t="s">
        <v>321</v>
      </c>
      <c r="AQ109" s="293"/>
      <c r="AR109" s="293"/>
      <c r="AS109" s="293"/>
      <c r="AT109" s="293"/>
      <c r="AU109" s="291" t="s">
        <v>7</v>
      </c>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2" t="s">
        <v>320</v>
      </c>
      <c r="BR109" s="292"/>
      <c r="BS109" s="292"/>
      <c r="BT109" s="292"/>
      <c r="BU109" s="292"/>
      <c r="BV109" s="292" t="s">
        <v>213</v>
      </c>
      <c r="BW109" s="292"/>
      <c r="BX109" s="292"/>
      <c r="BY109" s="292"/>
      <c r="BZ109" s="292"/>
      <c r="CA109" s="292" t="s">
        <v>126</v>
      </c>
      <c r="CB109" s="292"/>
      <c r="CC109" s="292"/>
      <c r="CD109" s="292"/>
      <c r="CE109" s="292"/>
      <c r="CF109" s="292" t="s">
        <v>321</v>
      </c>
      <c r="CG109" s="292"/>
      <c r="CH109" s="292"/>
      <c r="CI109" s="292"/>
      <c r="CJ109" s="292"/>
      <c r="CK109" s="292" t="s">
        <v>210</v>
      </c>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t="s">
        <v>320</v>
      </c>
      <c r="DH109" s="292"/>
      <c r="DI109" s="292"/>
      <c r="DJ109" s="292"/>
      <c r="DK109" s="292"/>
      <c r="DL109" s="292" t="s">
        <v>213</v>
      </c>
      <c r="DM109" s="292"/>
      <c r="DN109" s="292"/>
      <c r="DO109" s="292"/>
      <c r="DP109" s="292"/>
      <c r="DQ109" s="292" t="s">
        <v>126</v>
      </c>
      <c r="DR109" s="292"/>
      <c r="DS109" s="292"/>
      <c r="DT109" s="292"/>
      <c r="DU109" s="292"/>
      <c r="DV109" s="293" t="s">
        <v>321</v>
      </c>
      <c r="DW109" s="293"/>
      <c r="DX109" s="293"/>
      <c r="DY109" s="293"/>
      <c r="DZ109" s="293"/>
    </row>
    <row r="110" s="177" customFormat="true" ht="26.25" hidden="false" customHeight="true" outlineLevel="0" collapsed="false">
      <c r="A110" s="294" t="s">
        <v>211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t="n">
        <v>463069</v>
      </c>
      <c r="AB110" s="295"/>
      <c r="AC110" s="295"/>
      <c r="AD110" s="295"/>
      <c r="AE110" s="295"/>
      <c r="AF110" s="296" t="n">
        <v>470028</v>
      </c>
      <c r="AG110" s="296"/>
      <c r="AH110" s="296"/>
      <c r="AI110" s="296"/>
      <c r="AJ110" s="296"/>
      <c r="AK110" s="296" t="n">
        <v>492299</v>
      </c>
      <c r="AL110" s="296"/>
      <c r="AM110" s="296"/>
      <c r="AN110" s="296"/>
      <c r="AO110" s="296"/>
      <c r="AP110" s="297" t="n">
        <v>26.5</v>
      </c>
      <c r="AQ110" s="297"/>
      <c r="AR110" s="297"/>
      <c r="AS110" s="297"/>
      <c r="AT110" s="297"/>
      <c r="AU110" s="298" t="s">
        <v>322</v>
      </c>
      <c r="AV110" s="298"/>
      <c r="AW110" s="298"/>
      <c r="AX110" s="298"/>
      <c r="AY110" s="298"/>
      <c r="AZ110" s="299" t="s">
        <v>323</v>
      </c>
      <c r="BA110" s="299"/>
      <c r="BB110" s="299"/>
      <c r="BC110" s="299"/>
      <c r="BD110" s="299"/>
      <c r="BE110" s="299"/>
      <c r="BF110" s="299"/>
      <c r="BG110" s="299"/>
      <c r="BH110" s="299"/>
      <c r="BI110" s="299"/>
      <c r="BJ110" s="299"/>
      <c r="BK110" s="299"/>
      <c r="BL110" s="299"/>
      <c r="BM110" s="299"/>
      <c r="BN110" s="299"/>
      <c r="BO110" s="299"/>
      <c r="BP110" s="299"/>
      <c r="BQ110" s="295" t="n">
        <v>5223611</v>
      </c>
      <c r="BR110" s="295"/>
      <c r="BS110" s="295"/>
      <c r="BT110" s="295"/>
      <c r="BU110" s="295"/>
      <c r="BV110" s="296" t="n">
        <v>4978342</v>
      </c>
      <c r="BW110" s="296"/>
      <c r="BX110" s="296"/>
      <c r="BY110" s="296"/>
      <c r="BZ110" s="296"/>
      <c r="CA110" s="296" t="n">
        <v>4781857</v>
      </c>
      <c r="CB110" s="296"/>
      <c r="CC110" s="296"/>
      <c r="CD110" s="296"/>
      <c r="CE110" s="296"/>
      <c r="CF110" s="300" t="n">
        <v>257.8</v>
      </c>
      <c r="CG110" s="300"/>
      <c r="CH110" s="300"/>
      <c r="CI110" s="300"/>
      <c r="CJ110" s="300"/>
      <c r="CK110" s="301" t="s">
        <v>324</v>
      </c>
      <c r="CL110" s="301"/>
      <c r="CM110" s="299" t="s">
        <v>325</v>
      </c>
      <c r="CN110" s="299"/>
      <c r="CO110" s="299"/>
      <c r="CP110" s="299"/>
      <c r="CQ110" s="299"/>
      <c r="CR110" s="299"/>
      <c r="CS110" s="299"/>
      <c r="CT110" s="299"/>
      <c r="CU110" s="299"/>
      <c r="CV110" s="299"/>
      <c r="CW110" s="299"/>
      <c r="CX110" s="299"/>
      <c r="CY110" s="299"/>
      <c r="CZ110" s="299"/>
      <c r="DA110" s="299"/>
      <c r="DB110" s="299"/>
      <c r="DC110" s="299"/>
      <c r="DD110" s="299"/>
      <c r="DE110" s="299"/>
      <c r="DF110" s="299"/>
      <c r="DG110" s="295" t="s">
        <v>47</v>
      </c>
      <c r="DH110" s="295"/>
      <c r="DI110" s="295"/>
      <c r="DJ110" s="295"/>
      <c r="DK110" s="295"/>
      <c r="DL110" s="296" t="s">
        <v>47</v>
      </c>
      <c r="DM110" s="296"/>
      <c r="DN110" s="296"/>
      <c r="DO110" s="296"/>
      <c r="DP110" s="296"/>
      <c r="DQ110" s="296" t="s">
        <v>47</v>
      </c>
      <c r="DR110" s="296"/>
      <c r="DS110" s="296"/>
      <c r="DT110" s="296"/>
      <c r="DU110" s="296"/>
      <c r="DV110" s="297" t="s">
        <v>47</v>
      </c>
      <c r="DW110" s="297"/>
      <c r="DX110" s="297"/>
      <c r="DY110" s="297"/>
      <c r="DZ110" s="297"/>
    </row>
    <row r="111" s="177" customFormat="true" ht="26.25" hidden="false" customHeight="true" outlineLevel="0" collapsed="false">
      <c r="A111" s="302" t="s">
        <v>326</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3" t="s">
        <v>47</v>
      </c>
      <c r="AB111" s="303"/>
      <c r="AC111" s="303"/>
      <c r="AD111" s="303"/>
      <c r="AE111" s="303"/>
      <c r="AF111" s="304" t="s">
        <v>47</v>
      </c>
      <c r="AG111" s="304"/>
      <c r="AH111" s="304"/>
      <c r="AI111" s="304"/>
      <c r="AJ111" s="304"/>
      <c r="AK111" s="304" t="s">
        <v>47</v>
      </c>
      <c r="AL111" s="304"/>
      <c r="AM111" s="304"/>
      <c r="AN111" s="304"/>
      <c r="AO111" s="304"/>
      <c r="AP111" s="305" t="s">
        <v>47</v>
      </c>
      <c r="AQ111" s="305"/>
      <c r="AR111" s="305"/>
      <c r="AS111" s="305"/>
      <c r="AT111" s="305"/>
      <c r="AU111" s="298"/>
      <c r="AV111" s="298"/>
      <c r="AW111" s="298"/>
      <c r="AX111" s="298"/>
      <c r="AY111" s="298"/>
      <c r="AZ111" s="306" t="s">
        <v>327</v>
      </c>
      <c r="BA111" s="306"/>
      <c r="BB111" s="306"/>
      <c r="BC111" s="306"/>
      <c r="BD111" s="306"/>
      <c r="BE111" s="306"/>
      <c r="BF111" s="306"/>
      <c r="BG111" s="306"/>
      <c r="BH111" s="306"/>
      <c r="BI111" s="306"/>
      <c r="BJ111" s="306"/>
      <c r="BK111" s="306"/>
      <c r="BL111" s="306"/>
      <c r="BM111" s="306"/>
      <c r="BN111" s="306"/>
      <c r="BO111" s="306"/>
      <c r="BP111" s="306"/>
      <c r="BQ111" s="307" t="s">
        <v>47</v>
      </c>
      <c r="BR111" s="307"/>
      <c r="BS111" s="307"/>
      <c r="BT111" s="307"/>
      <c r="BU111" s="307"/>
      <c r="BV111" s="308" t="s">
        <v>47</v>
      </c>
      <c r="BW111" s="308"/>
      <c r="BX111" s="308"/>
      <c r="BY111" s="308"/>
      <c r="BZ111" s="308"/>
      <c r="CA111" s="308" t="s">
        <v>47</v>
      </c>
      <c r="CB111" s="308"/>
      <c r="CC111" s="308"/>
      <c r="CD111" s="308"/>
      <c r="CE111" s="308"/>
      <c r="CF111" s="309" t="s">
        <v>47</v>
      </c>
      <c r="CG111" s="309"/>
      <c r="CH111" s="309"/>
      <c r="CI111" s="309"/>
      <c r="CJ111" s="309"/>
      <c r="CK111" s="301"/>
      <c r="CL111" s="301"/>
      <c r="CM111" s="306" t="s">
        <v>328</v>
      </c>
      <c r="CN111" s="306"/>
      <c r="CO111" s="306"/>
      <c r="CP111" s="306"/>
      <c r="CQ111" s="306"/>
      <c r="CR111" s="306"/>
      <c r="CS111" s="306"/>
      <c r="CT111" s="306"/>
      <c r="CU111" s="306"/>
      <c r="CV111" s="306"/>
      <c r="CW111" s="306"/>
      <c r="CX111" s="306"/>
      <c r="CY111" s="306"/>
      <c r="CZ111" s="306"/>
      <c r="DA111" s="306"/>
      <c r="DB111" s="306"/>
      <c r="DC111" s="306"/>
      <c r="DD111" s="306"/>
      <c r="DE111" s="306"/>
      <c r="DF111" s="306"/>
      <c r="DG111" s="307" t="s">
        <v>47</v>
      </c>
      <c r="DH111" s="307"/>
      <c r="DI111" s="307"/>
      <c r="DJ111" s="307"/>
      <c r="DK111" s="307"/>
      <c r="DL111" s="308" t="s">
        <v>47</v>
      </c>
      <c r="DM111" s="308"/>
      <c r="DN111" s="308"/>
      <c r="DO111" s="308"/>
      <c r="DP111" s="308"/>
      <c r="DQ111" s="308" t="s">
        <v>47</v>
      </c>
      <c r="DR111" s="308"/>
      <c r="DS111" s="308"/>
      <c r="DT111" s="308"/>
      <c r="DU111" s="308"/>
      <c r="DV111" s="310" t="s">
        <v>47</v>
      </c>
      <c r="DW111" s="310"/>
      <c r="DX111" s="310"/>
      <c r="DY111" s="310"/>
      <c r="DZ111" s="310"/>
    </row>
    <row r="112" s="177" customFormat="true" ht="26.25" hidden="false" customHeight="true" outlineLevel="0" collapsed="false">
      <c r="A112" s="311" t="s">
        <v>329</v>
      </c>
      <c r="B112" s="311"/>
      <c r="C112" s="312" t="s">
        <v>330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07" t="s">
        <v>47</v>
      </c>
      <c r="AB112" s="307"/>
      <c r="AC112" s="307"/>
      <c r="AD112" s="307"/>
      <c r="AE112" s="307"/>
      <c r="AF112" s="308" t="s">
        <v>47</v>
      </c>
      <c r="AG112" s="308"/>
      <c r="AH112" s="308"/>
      <c r="AI112" s="308"/>
      <c r="AJ112" s="308"/>
      <c r="AK112" s="308" t="s">
        <v>47</v>
      </c>
      <c r="AL112" s="308"/>
      <c r="AM112" s="308"/>
      <c r="AN112" s="308"/>
      <c r="AO112" s="308"/>
      <c r="AP112" s="310" t="s">
        <v>47</v>
      </c>
      <c r="AQ112" s="310"/>
      <c r="AR112" s="310"/>
      <c r="AS112" s="310"/>
      <c r="AT112" s="310"/>
      <c r="AU112" s="298"/>
      <c r="AV112" s="298"/>
      <c r="AW112" s="298"/>
      <c r="AX112" s="298"/>
      <c r="AY112" s="298"/>
      <c r="AZ112" s="306" t="s">
        <v>331</v>
      </c>
      <c r="BA112" s="306"/>
      <c r="BB112" s="306"/>
      <c r="BC112" s="306"/>
      <c r="BD112" s="306"/>
      <c r="BE112" s="306"/>
      <c r="BF112" s="306"/>
      <c r="BG112" s="306"/>
      <c r="BH112" s="306"/>
      <c r="BI112" s="306"/>
      <c r="BJ112" s="306"/>
      <c r="BK112" s="306"/>
      <c r="BL112" s="306"/>
      <c r="BM112" s="306"/>
      <c r="BN112" s="306"/>
      <c r="BO112" s="306"/>
      <c r="BP112" s="306"/>
      <c r="BQ112" s="307" t="n">
        <v>1306732</v>
      </c>
      <c r="BR112" s="307"/>
      <c r="BS112" s="307"/>
      <c r="BT112" s="307"/>
      <c r="BU112" s="307"/>
      <c r="BV112" s="308" t="n">
        <v>1208236</v>
      </c>
      <c r="BW112" s="308"/>
      <c r="BX112" s="308"/>
      <c r="BY112" s="308"/>
      <c r="BZ112" s="308"/>
      <c r="CA112" s="308" t="n">
        <v>1109102</v>
      </c>
      <c r="CB112" s="308"/>
      <c r="CC112" s="308"/>
      <c r="CD112" s="308"/>
      <c r="CE112" s="308"/>
      <c r="CF112" s="309" t="n">
        <v>59.8</v>
      </c>
      <c r="CG112" s="309"/>
      <c r="CH112" s="309"/>
      <c r="CI112" s="309"/>
      <c r="CJ112" s="309"/>
      <c r="CK112" s="301"/>
      <c r="CL112" s="301"/>
      <c r="CM112" s="306" t="s">
        <v>332</v>
      </c>
      <c r="CN112" s="306"/>
      <c r="CO112" s="306"/>
      <c r="CP112" s="306"/>
      <c r="CQ112" s="306"/>
      <c r="CR112" s="306"/>
      <c r="CS112" s="306"/>
      <c r="CT112" s="306"/>
      <c r="CU112" s="306"/>
      <c r="CV112" s="306"/>
      <c r="CW112" s="306"/>
      <c r="CX112" s="306"/>
      <c r="CY112" s="306"/>
      <c r="CZ112" s="306"/>
      <c r="DA112" s="306"/>
      <c r="DB112" s="306"/>
      <c r="DC112" s="306"/>
      <c r="DD112" s="306"/>
      <c r="DE112" s="306"/>
      <c r="DF112" s="306"/>
      <c r="DG112" s="307" t="s">
        <v>47</v>
      </c>
      <c r="DH112" s="307"/>
      <c r="DI112" s="307"/>
      <c r="DJ112" s="307"/>
      <c r="DK112" s="307"/>
      <c r="DL112" s="308" t="s">
        <v>47</v>
      </c>
      <c r="DM112" s="308"/>
      <c r="DN112" s="308"/>
      <c r="DO112" s="308"/>
      <c r="DP112" s="308"/>
      <c r="DQ112" s="308" t="s">
        <v>47</v>
      </c>
      <c r="DR112" s="308"/>
      <c r="DS112" s="308"/>
      <c r="DT112" s="308"/>
      <c r="DU112" s="308"/>
      <c r="DV112" s="310" t="s">
        <v>47</v>
      </c>
      <c r="DW112" s="310"/>
      <c r="DX112" s="310"/>
      <c r="DY112" s="310"/>
      <c r="DZ112" s="310"/>
    </row>
    <row r="113" s="177" customFormat="true" ht="26.25" hidden="false" customHeight="true" outlineLevel="0" collapsed="false">
      <c r="A113" s="311"/>
      <c r="B113" s="311"/>
      <c r="C113" s="313" t="s">
        <v>333</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03" t="n">
        <v>139498</v>
      </c>
      <c r="AB113" s="303"/>
      <c r="AC113" s="303"/>
      <c r="AD113" s="303"/>
      <c r="AE113" s="303"/>
      <c r="AF113" s="304" t="n">
        <v>129511</v>
      </c>
      <c r="AG113" s="304"/>
      <c r="AH113" s="304"/>
      <c r="AI113" s="304"/>
      <c r="AJ113" s="304"/>
      <c r="AK113" s="304" t="n">
        <v>129082</v>
      </c>
      <c r="AL113" s="304"/>
      <c r="AM113" s="304"/>
      <c r="AN113" s="304"/>
      <c r="AO113" s="304"/>
      <c r="AP113" s="305" t="n">
        <v>7</v>
      </c>
      <c r="AQ113" s="305"/>
      <c r="AR113" s="305"/>
      <c r="AS113" s="305"/>
      <c r="AT113" s="305"/>
      <c r="AU113" s="298"/>
      <c r="AV113" s="298"/>
      <c r="AW113" s="298"/>
      <c r="AX113" s="298"/>
      <c r="AY113" s="298"/>
      <c r="AZ113" s="306" t="s">
        <v>334</v>
      </c>
      <c r="BA113" s="306"/>
      <c r="BB113" s="306"/>
      <c r="BC113" s="306"/>
      <c r="BD113" s="306"/>
      <c r="BE113" s="306"/>
      <c r="BF113" s="306"/>
      <c r="BG113" s="306"/>
      <c r="BH113" s="306"/>
      <c r="BI113" s="306"/>
      <c r="BJ113" s="306"/>
      <c r="BK113" s="306"/>
      <c r="BL113" s="306"/>
      <c r="BM113" s="306"/>
      <c r="BN113" s="306"/>
      <c r="BO113" s="306"/>
      <c r="BP113" s="306"/>
      <c r="BQ113" s="307" t="n">
        <v>21621</v>
      </c>
      <c r="BR113" s="307"/>
      <c r="BS113" s="307"/>
      <c r="BT113" s="307"/>
      <c r="BU113" s="307"/>
      <c r="BV113" s="308" t="n">
        <v>146896</v>
      </c>
      <c r="BW113" s="308"/>
      <c r="BX113" s="308"/>
      <c r="BY113" s="308"/>
      <c r="BZ113" s="308"/>
      <c r="CA113" s="308" t="n">
        <v>10983</v>
      </c>
      <c r="CB113" s="308"/>
      <c r="CC113" s="308"/>
      <c r="CD113" s="308"/>
      <c r="CE113" s="308"/>
      <c r="CF113" s="309" t="n">
        <v>0.6</v>
      </c>
      <c r="CG113" s="309"/>
      <c r="CH113" s="309"/>
      <c r="CI113" s="309"/>
      <c r="CJ113" s="309"/>
      <c r="CK113" s="301"/>
      <c r="CL113" s="301"/>
      <c r="CM113" s="306" t="s">
        <v>335</v>
      </c>
      <c r="CN113" s="306"/>
      <c r="CO113" s="306"/>
      <c r="CP113" s="306"/>
      <c r="CQ113" s="306"/>
      <c r="CR113" s="306"/>
      <c r="CS113" s="306"/>
      <c r="CT113" s="306"/>
      <c r="CU113" s="306"/>
      <c r="CV113" s="306"/>
      <c r="CW113" s="306"/>
      <c r="CX113" s="306"/>
      <c r="CY113" s="306"/>
      <c r="CZ113" s="306"/>
      <c r="DA113" s="306"/>
      <c r="DB113" s="306"/>
      <c r="DC113" s="306"/>
      <c r="DD113" s="306"/>
      <c r="DE113" s="306"/>
      <c r="DF113" s="306"/>
      <c r="DG113" s="307" t="s">
        <v>47</v>
      </c>
      <c r="DH113" s="307"/>
      <c r="DI113" s="307"/>
      <c r="DJ113" s="307"/>
      <c r="DK113" s="307"/>
      <c r="DL113" s="308" t="s">
        <v>47</v>
      </c>
      <c r="DM113" s="308"/>
      <c r="DN113" s="308"/>
      <c r="DO113" s="308"/>
      <c r="DP113" s="308"/>
      <c r="DQ113" s="308" t="s">
        <v>47</v>
      </c>
      <c r="DR113" s="308"/>
      <c r="DS113" s="308"/>
      <c r="DT113" s="308"/>
      <c r="DU113" s="308"/>
      <c r="DV113" s="310" t="s">
        <v>47</v>
      </c>
      <c r="DW113" s="310"/>
      <c r="DX113" s="310"/>
      <c r="DY113" s="310"/>
      <c r="DZ113" s="310"/>
    </row>
    <row r="114" s="177" customFormat="true" ht="26.25" hidden="false" customHeight="true" outlineLevel="0" collapsed="false">
      <c r="A114" s="311"/>
      <c r="B114" s="311"/>
      <c r="C114" s="313" t="s">
        <v>336</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07" t="n">
        <v>15946</v>
      </c>
      <c r="AB114" s="307"/>
      <c r="AC114" s="307"/>
      <c r="AD114" s="307"/>
      <c r="AE114" s="307"/>
      <c r="AF114" s="308" t="n">
        <v>7064</v>
      </c>
      <c r="AG114" s="308"/>
      <c r="AH114" s="308"/>
      <c r="AI114" s="308"/>
      <c r="AJ114" s="308"/>
      <c r="AK114" s="308" t="n">
        <v>4197</v>
      </c>
      <c r="AL114" s="308"/>
      <c r="AM114" s="308"/>
      <c r="AN114" s="308"/>
      <c r="AO114" s="308"/>
      <c r="AP114" s="310" t="n">
        <v>0.2</v>
      </c>
      <c r="AQ114" s="310"/>
      <c r="AR114" s="310"/>
      <c r="AS114" s="310"/>
      <c r="AT114" s="310"/>
      <c r="AU114" s="298"/>
      <c r="AV114" s="298"/>
      <c r="AW114" s="298"/>
      <c r="AX114" s="298"/>
      <c r="AY114" s="298"/>
      <c r="AZ114" s="306" t="s">
        <v>337</v>
      </c>
      <c r="BA114" s="306"/>
      <c r="BB114" s="306"/>
      <c r="BC114" s="306"/>
      <c r="BD114" s="306"/>
      <c r="BE114" s="306"/>
      <c r="BF114" s="306"/>
      <c r="BG114" s="306"/>
      <c r="BH114" s="306"/>
      <c r="BI114" s="306"/>
      <c r="BJ114" s="306"/>
      <c r="BK114" s="306"/>
      <c r="BL114" s="306"/>
      <c r="BM114" s="306"/>
      <c r="BN114" s="306"/>
      <c r="BO114" s="306"/>
      <c r="BP114" s="306"/>
      <c r="BQ114" s="307" t="n">
        <v>318917</v>
      </c>
      <c r="BR114" s="307"/>
      <c r="BS114" s="307"/>
      <c r="BT114" s="307"/>
      <c r="BU114" s="307"/>
      <c r="BV114" s="308" t="n">
        <v>365684</v>
      </c>
      <c r="BW114" s="308"/>
      <c r="BX114" s="308"/>
      <c r="BY114" s="308"/>
      <c r="BZ114" s="308"/>
      <c r="CA114" s="308" t="n">
        <v>375837</v>
      </c>
      <c r="CB114" s="308"/>
      <c r="CC114" s="308"/>
      <c r="CD114" s="308"/>
      <c r="CE114" s="308"/>
      <c r="CF114" s="309" t="n">
        <v>20.3</v>
      </c>
      <c r="CG114" s="309"/>
      <c r="CH114" s="309"/>
      <c r="CI114" s="309"/>
      <c r="CJ114" s="309"/>
      <c r="CK114" s="301"/>
      <c r="CL114" s="301"/>
      <c r="CM114" s="306" t="s">
        <v>338</v>
      </c>
      <c r="CN114" s="306"/>
      <c r="CO114" s="306"/>
      <c r="CP114" s="306"/>
      <c r="CQ114" s="306"/>
      <c r="CR114" s="306"/>
      <c r="CS114" s="306"/>
      <c r="CT114" s="306"/>
      <c r="CU114" s="306"/>
      <c r="CV114" s="306"/>
      <c r="CW114" s="306"/>
      <c r="CX114" s="306"/>
      <c r="CY114" s="306"/>
      <c r="CZ114" s="306"/>
      <c r="DA114" s="306"/>
      <c r="DB114" s="306"/>
      <c r="DC114" s="306"/>
      <c r="DD114" s="306"/>
      <c r="DE114" s="306"/>
      <c r="DF114" s="306"/>
      <c r="DG114" s="307" t="s">
        <v>47</v>
      </c>
      <c r="DH114" s="307"/>
      <c r="DI114" s="307"/>
      <c r="DJ114" s="307"/>
      <c r="DK114" s="307"/>
      <c r="DL114" s="308" t="s">
        <v>47</v>
      </c>
      <c r="DM114" s="308"/>
      <c r="DN114" s="308"/>
      <c r="DO114" s="308"/>
      <c r="DP114" s="308"/>
      <c r="DQ114" s="308" t="s">
        <v>47</v>
      </c>
      <c r="DR114" s="308"/>
      <c r="DS114" s="308"/>
      <c r="DT114" s="308"/>
      <c r="DU114" s="308"/>
      <c r="DV114" s="310" t="s">
        <v>47</v>
      </c>
      <c r="DW114" s="310"/>
      <c r="DX114" s="310"/>
      <c r="DY114" s="310"/>
      <c r="DZ114" s="310"/>
    </row>
    <row r="115" s="177" customFormat="true" ht="26.25" hidden="false" customHeight="true" outlineLevel="0" collapsed="false">
      <c r="A115" s="311"/>
      <c r="B115" s="311"/>
      <c r="C115" s="312" t="s">
        <v>339</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03" t="s">
        <v>47</v>
      </c>
      <c r="AB115" s="303"/>
      <c r="AC115" s="303"/>
      <c r="AD115" s="303"/>
      <c r="AE115" s="303"/>
      <c r="AF115" s="304" t="s">
        <v>47</v>
      </c>
      <c r="AG115" s="304"/>
      <c r="AH115" s="304"/>
      <c r="AI115" s="304"/>
      <c r="AJ115" s="304"/>
      <c r="AK115" s="304" t="s">
        <v>47</v>
      </c>
      <c r="AL115" s="304"/>
      <c r="AM115" s="304"/>
      <c r="AN115" s="304"/>
      <c r="AO115" s="304"/>
      <c r="AP115" s="305" t="s">
        <v>47</v>
      </c>
      <c r="AQ115" s="305"/>
      <c r="AR115" s="305"/>
      <c r="AS115" s="305"/>
      <c r="AT115" s="305"/>
      <c r="AU115" s="298"/>
      <c r="AV115" s="298"/>
      <c r="AW115" s="298"/>
      <c r="AX115" s="298"/>
      <c r="AY115" s="298"/>
      <c r="AZ115" s="306" t="s">
        <v>340</v>
      </c>
      <c r="BA115" s="306"/>
      <c r="BB115" s="306"/>
      <c r="BC115" s="306"/>
      <c r="BD115" s="306"/>
      <c r="BE115" s="306"/>
      <c r="BF115" s="306"/>
      <c r="BG115" s="306"/>
      <c r="BH115" s="306"/>
      <c r="BI115" s="306"/>
      <c r="BJ115" s="306"/>
      <c r="BK115" s="306"/>
      <c r="BL115" s="306"/>
      <c r="BM115" s="306"/>
      <c r="BN115" s="306"/>
      <c r="BO115" s="306"/>
      <c r="BP115" s="306"/>
      <c r="BQ115" s="307" t="s">
        <v>47</v>
      </c>
      <c r="BR115" s="307"/>
      <c r="BS115" s="307"/>
      <c r="BT115" s="307"/>
      <c r="BU115" s="307"/>
      <c r="BV115" s="308" t="s">
        <v>47</v>
      </c>
      <c r="BW115" s="308"/>
      <c r="BX115" s="308"/>
      <c r="BY115" s="308"/>
      <c r="BZ115" s="308"/>
      <c r="CA115" s="308" t="s">
        <v>47</v>
      </c>
      <c r="CB115" s="308"/>
      <c r="CC115" s="308"/>
      <c r="CD115" s="308"/>
      <c r="CE115" s="308"/>
      <c r="CF115" s="309" t="s">
        <v>47</v>
      </c>
      <c r="CG115" s="309"/>
      <c r="CH115" s="309"/>
      <c r="CI115" s="309"/>
      <c r="CJ115" s="309"/>
      <c r="CK115" s="301"/>
      <c r="CL115" s="301"/>
      <c r="CM115" s="306" t="s">
        <v>341</v>
      </c>
      <c r="CN115" s="306"/>
      <c r="CO115" s="306"/>
      <c r="CP115" s="306"/>
      <c r="CQ115" s="306"/>
      <c r="CR115" s="306"/>
      <c r="CS115" s="306"/>
      <c r="CT115" s="306"/>
      <c r="CU115" s="306"/>
      <c r="CV115" s="306"/>
      <c r="CW115" s="306"/>
      <c r="CX115" s="306"/>
      <c r="CY115" s="306"/>
      <c r="CZ115" s="306"/>
      <c r="DA115" s="306"/>
      <c r="DB115" s="306"/>
      <c r="DC115" s="306"/>
      <c r="DD115" s="306"/>
      <c r="DE115" s="306"/>
      <c r="DF115" s="306"/>
      <c r="DG115" s="307" t="s">
        <v>47</v>
      </c>
      <c r="DH115" s="307"/>
      <c r="DI115" s="307"/>
      <c r="DJ115" s="307"/>
      <c r="DK115" s="307"/>
      <c r="DL115" s="308" t="s">
        <v>47</v>
      </c>
      <c r="DM115" s="308"/>
      <c r="DN115" s="308"/>
      <c r="DO115" s="308"/>
      <c r="DP115" s="308"/>
      <c r="DQ115" s="308" t="s">
        <v>47</v>
      </c>
      <c r="DR115" s="308"/>
      <c r="DS115" s="308"/>
      <c r="DT115" s="308"/>
      <c r="DU115" s="308"/>
      <c r="DV115" s="310" t="s">
        <v>47</v>
      </c>
      <c r="DW115" s="310"/>
      <c r="DX115" s="310"/>
      <c r="DY115" s="310"/>
      <c r="DZ115" s="310"/>
    </row>
    <row r="116" s="177" customFormat="true" ht="26.25" hidden="false" customHeight="true" outlineLevel="0" collapsed="false">
      <c r="A116" s="311"/>
      <c r="B116" s="311"/>
      <c r="C116" s="314" t="s">
        <v>342</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07" t="n">
        <v>57</v>
      </c>
      <c r="AB116" s="307"/>
      <c r="AC116" s="307"/>
      <c r="AD116" s="307"/>
      <c r="AE116" s="307"/>
      <c r="AF116" s="308" t="s">
        <v>47</v>
      </c>
      <c r="AG116" s="308"/>
      <c r="AH116" s="308"/>
      <c r="AI116" s="308"/>
      <c r="AJ116" s="308"/>
      <c r="AK116" s="308" t="s">
        <v>47</v>
      </c>
      <c r="AL116" s="308"/>
      <c r="AM116" s="308"/>
      <c r="AN116" s="308"/>
      <c r="AO116" s="308"/>
      <c r="AP116" s="310" t="s">
        <v>47</v>
      </c>
      <c r="AQ116" s="310"/>
      <c r="AR116" s="310"/>
      <c r="AS116" s="310"/>
      <c r="AT116" s="310"/>
      <c r="AU116" s="298"/>
      <c r="AV116" s="298"/>
      <c r="AW116" s="298"/>
      <c r="AX116" s="298"/>
      <c r="AY116" s="298"/>
      <c r="AZ116" s="315" t="s">
        <v>343</v>
      </c>
      <c r="BA116" s="315"/>
      <c r="BB116" s="315"/>
      <c r="BC116" s="315"/>
      <c r="BD116" s="315"/>
      <c r="BE116" s="315"/>
      <c r="BF116" s="315"/>
      <c r="BG116" s="315"/>
      <c r="BH116" s="315"/>
      <c r="BI116" s="315"/>
      <c r="BJ116" s="315"/>
      <c r="BK116" s="315"/>
      <c r="BL116" s="315"/>
      <c r="BM116" s="315"/>
      <c r="BN116" s="315"/>
      <c r="BO116" s="315"/>
      <c r="BP116" s="315"/>
      <c r="BQ116" s="307" t="s">
        <v>47</v>
      </c>
      <c r="BR116" s="307"/>
      <c r="BS116" s="307"/>
      <c r="BT116" s="307"/>
      <c r="BU116" s="307"/>
      <c r="BV116" s="308" t="s">
        <v>47</v>
      </c>
      <c r="BW116" s="308"/>
      <c r="BX116" s="308"/>
      <c r="BY116" s="308"/>
      <c r="BZ116" s="308"/>
      <c r="CA116" s="308" t="s">
        <v>47</v>
      </c>
      <c r="CB116" s="308"/>
      <c r="CC116" s="308"/>
      <c r="CD116" s="308"/>
      <c r="CE116" s="308"/>
      <c r="CF116" s="309" t="s">
        <v>47</v>
      </c>
      <c r="CG116" s="309"/>
      <c r="CH116" s="309"/>
      <c r="CI116" s="309"/>
      <c r="CJ116" s="309"/>
      <c r="CK116" s="301"/>
      <c r="CL116" s="301"/>
      <c r="CM116" s="306" t="s">
        <v>344</v>
      </c>
      <c r="CN116" s="306"/>
      <c r="CO116" s="306"/>
      <c r="CP116" s="306"/>
      <c r="CQ116" s="306"/>
      <c r="CR116" s="306"/>
      <c r="CS116" s="306"/>
      <c r="CT116" s="306"/>
      <c r="CU116" s="306"/>
      <c r="CV116" s="306"/>
      <c r="CW116" s="306"/>
      <c r="CX116" s="306"/>
      <c r="CY116" s="306"/>
      <c r="CZ116" s="306"/>
      <c r="DA116" s="306"/>
      <c r="DB116" s="306"/>
      <c r="DC116" s="306"/>
      <c r="DD116" s="306"/>
      <c r="DE116" s="306"/>
      <c r="DF116" s="306"/>
      <c r="DG116" s="307" t="s">
        <v>47</v>
      </c>
      <c r="DH116" s="307"/>
      <c r="DI116" s="307"/>
      <c r="DJ116" s="307"/>
      <c r="DK116" s="307"/>
      <c r="DL116" s="308" t="s">
        <v>47</v>
      </c>
      <c r="DM116" s="308"/>
      <c r="DN116" s="308"/>
      <c r="DO116" s="308"/>
      <c r="DP116" s="308"/>
      <c r="DQ116" s="308" t="s">
        <v>47</v>
      </c>
      <c r="DR116" s="308"/>
      <c r="DS116" s="308"/>
      <c r="DT116" s="308"/>
      <c r="DU116" s="308"/>
      <c r="DV116" s="310" t="s">
        <v>47</v>
      </c>
      <c r="DW116" s="310"/>
      <c r="DX116" s="310"/>
      <c r="DY116" s="310"/>
      <c r="DZ116" s="310"/>
    </row>
    <row r="117" s="177" customFormat="true" ht="26.25" hidden="false" customHeight="true" outlineLevel="0" collapsed="false">
      <c r="A117" s="316" t="s">
        <v>102</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7" t="s">
        <v>345</v>
      </c>
      <c r="Z117" s="317"/>
      <c r="AA117" s="318" t="n">
        <v>618570</v>
      </c>
      <c r="AB117" s="318"/>
      <c r="AC117" s="318"/>
      <c r="AD117" s="318"/>
      <c r="AE117" s="318"/>
      <c r="AF117" s="319" t="n">
        <v>606603</v>
      </c>
      <c r="AG117" s="319"/>
      <c r="AH117" s="319"/>
      <c r="AI117" s="319"/>
      <c r="AJ117" s="319"/>
      <c r="AK117" s="319" t="n">
        <v>625578</v>
      </c>
      <c r="AL117" s="319"/>
      <c r="AM117" s="319"/>
      <c r="AN117" s="319"/>
      <c r="AO117" s="319"/>
      <c r="AP117" s="320"/>
      <c r="AQ117" s="320"/>
      <c r="AR117" s="320"/>
      <c r="AS117" s="320"/>
      <c r="AT117" s="320"/>
      <c r="AU117" s="298"/>
      <c r="AV117" s="298"/>
      <c r="AW117" s="298"/>
      <c r="AX117" s="298"/>
      <c r="AY117" s="298"/>
      <c r="AZ117" s="321" t="s">
        <v>346</v>
      </c>
      <c r="BA117" s="321"/>
      <c r="BB117" s="321"/>
      <c r="BC117" s="321"/>
      <c r="BD117" s="321"/>
      <c r="BE117" s="321"/>
      <c r="BF117" s="321"/>
      <c r="BG117" s="321"/>
      <c r="BH117" s="321"/>
      <c r="BI117" s="321"/>
      <c r="BJ117" s="321"/>
      <c r="BK117" s="321"/>
      <c r="BL117" s="321"/>
      <c r="BM117" s="321"/>
      <c r="BN117" s="321"/>
      <c r="BO117" s="321"/>
      <c r="BP117" s="321"/>
      <c r="BQ117" s="307" t="s">
        <v>47</v>
      </c>
      <c r="BR117" s="307"/>
      <c r="BS117" s="307"/>
      <c r="BT117" s="307"/>
      <c r="BU117" s="307"/>
      <c r="BV117" s="308" t="s">
        <v>47</v>
      </c>
      <c r="BW117" s="308"/>
      <c r="BX117" s="308"/>
      <c r="BY117" s="308"/>
      <c r="BZ117" s="308"/>
      <c r="CA117" s="308" t="s">
        <v>47</v>
      </c>
      <c r="CB117" s="308"/>
      <c r="CC117" s="308"/>
      <c r="CD117" s="308"/>
      <c r="CE117" s="308"/>
      <c r="CF117" s="309" t="s">
        <v>47</v>
      </c>
      <c r="CG117" s="309"/>
      <c r="CH117" s="309"/>
      <c r="CI117" s="309"/>
      <c r="CJ117" s="309"/>
      <c r="CK117" s="301"/>
      <c r="CL117" s="301"/>
      <c r="CM117" s="306" t="s">
        <v>347</v>
      </c>
      <c r="CN117" s="306"/>
      <c r="CO117" s="306"/>
      <c r="CP117" s="306"/>
      <c r="CQ117" s="306"/>
      <c r="CR117" s="306"/>
      <c r="CS117" s="306"/>
      <c r="CT117" s="306"/>
      <c r="CU117" s="306"/>
      <c r="CV117" s="306"/>
      <c r="CW117" s="306"/>
      <c r="CX117" s="306"/>
      <c r="CY117" s="306"/>
      <c r="CZ117" s="306"/>
      <c r="DA117" s="306"/>
      <c r="DB117" s="306"/>
      <c r="DC117" s="306"/>
      <c r="DD117" s="306"/>
      <c r="DE117" s="306"/>
      <c r="DF117" s="306"/>
      <c r="DG117" s="307" t="s">
        <v>47</v>
      </c>
      <c r="DH117" s="307"/>
      <c r="DI117" s="307"/>
      <c r="DJ117" s="307"/>
      <c r="DK117" s="307"/>
      <c r="DL117" s="308" t="s">
        <v>47</v>
      </c>
      <c r="DM117" s="308"/>
      <c r="DN117" s="308"/>
      <c r="DO117" s="308"/>
      <c r="DP117" s="308"/>
      <c r="DQ117" s="308" t="s">
        <v>47</v>
      </c>
      <c r="DR117" s="308"/>
      <c r="DS117" s="308"/>
      <c r="DT117" s="308"/>
      <c r="DU117" s="308"/>
      <c r="DV117" s="310" t="s">
        <v>47</v>
      </c>
      <c r="DW117" s="310"/>
      <c r="DX117" s="310"/>
      <c r="DY117" s="310"/>
      <c r="DZ117" s="310"/>
    </row>
    <row r="118" s="177" customFormat="true" ht="26.25" hidden="false" customHeight="true" outlineLevel="0" collapsed="false">
      <c r="A118" s="291" t="s">
        <v>210</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2" t="s">
        <v>320</v>
      </c>
      <c r="AB118" s="292"/>
      <c r="AC118" s="292"/>
      <c r="AD118" s="292"/>
      <c r="AE118" s="292"/>
      <c r="AF118" s="292" t="s">
        <v>213</v>
      </c>
      <c r="AG118" s="292"/>
      <c r="AH118" s="292"/>
      <c r="AI118" s="292"/>
      <c r="AJ118" s="292"/>
      <c r="AK118" s="292" t="s">
        <v>126</v>
      </c>
      <c r="AL118" s="292"/>
      <c r="AM118" s="292"/>
      <c r="AN118" s="292"/>
      <c r="AO118" s="292"/>
      <c r="AP118" s="322" t="s">
        <v>321</v>
      </c>
      <c r="AQ118" s="322"/>
      <c r="AR118" s="322"/>
      <c r="AS118" s="322"/>
      <c r="AT118" s="322"/>
      <c r="AU118" s="298"/>
      <c r="AV118" s="298"/>
      <c r="AW118" s="298"/>
      <c r="AX118" s="298"/>
      <c r="AY118" s="298"/>
      <c r="AZ118" s="323" t="s">
        <v>348</v>
      </c>
      <c r="BA118" s="323"/>
      <c r="BB118" s="323"/>
      <c r="BC118" s="323"/>
      <c r="BD118" s="323"/>
      <c r="BE118" s="323"/>
      <c r="BF118" s="323"/>
      <c r="BG118" s="323"/>
      <c r="BH118" s="323"/>
      <c r="BI118" s="323"/>
      <c r="BJ118" s="323"/>
      <c r="BK118" s="323"/>
      <c r="BL118" s="323"/>
      <c r="BM118" s="323"/>
      <c r="BN118" s="323"/>
      <c r="BO118" s="323"/>
      <c r="BP118" s="323"/>
      <c r="BQ118" s="324" t="s">
        <v>47</v>
      </c>
      <c r="BR118" s="324"/>
      <c r="BS118" s="324"/>
      <c r="BT118" s="324"/>
      <c r="BU118" s="324"/>
      <c r="BV118" s="325" t="s">
        <v>47</v>
      </c>
      <c r="BW118" s="325"/>
      <c r="BX118" s="325"/>
      <c r="BY118" s="325"/>
      <c r="BZ118" s="325"/>
      <c r="CA118" s="325" t="s">
        <v>47</v>
      </c>
      <c r="CB118" s="325"/>
      <c r="CC118" s="325"/>
      <c r="CD118" s="325"/>
      <c r="CE118" s="325"/>
      <c r="CF118" s="309" t="s">
        <v>47</v>
      </c>
      <c r="CG118" s="309"/>
      <c r="CH118" s="309"/>
      <c r="CI118" s="309"/>
      <c r="CJ118" s="309"/>
      <c r="CK118" s="301"/>
      <c r="CL118" s="301"/>
      <c r="CM118" s="306" t="s">
        <v>349</v>
      </c>
      <c r="CN118" s="306"/>
      <c r="CO118" s="306"/>
      <c r="CP118" s="306"/>
      <c r="CQ118" s="306"/>
      <c r="CR118" s="306"/>
      <c r="CS118" s="306"/>
      <c r="CT118" s="306"/>
      <c r="CU118" s="306"/>
      <c r="CV118" s="306"/>
      <c r="CW118" s="306"/>
      <c r="CX118" s="306"/>
      <c r="CY118" s="306"/>
      <c r="CZ118" s="306"/>
      <c r="DA118" s="306"/>
      <c r="DB118" s="306"/>
      <c r="DC118" s="306"/>
      <c r="DD118" s="306"/>
      <c r="DE118" s="306"/>
      <c r="DF118" s="306"/>
      <c r="DG118" s="307" t="s">
        <v>47</v>
      </c>
      <c r="DH118" s="307"/>
      <c r="DI118" s="307"/>
      <c r="DJ118" s="307"/>
      <c r="DK118" s="307"/>
      <c r="DL118" s="308" t="s">
        <v>47</v>
      </c>
      <c r="DM118" s="308"/>
      <c r="DN118" s="308"/>
      <c r="DO118" s="308"/>
      <c r="DP118" s="308"/>
      <c r="DQ118" s="308" t="s">
        <v>47</v>
      </c>
      <c r="DR118" s="308"/>
      <c r="DS118" s="308"/>
      <c r="DT118" s="308"/>
      <c r="DU118" s="308"/>
      <c r="DV118" s="310" t="s">
        <v>47</v>
      </c>
      <c r="DW118" s="310"/>
      <c r="DX118" s="310"/>
      <c r="DY118" s="310"/>
      <c r="DZ118" s="310"/>
    </row>
    <row r="119" s="177" customFormat="true" ht="26.25" hidden="false" customHeight="true" outlineLevel="0" collapsed="false">
      <c r="A119" s="326" t="s">
        <v>324</v>
      </c>
      <c r="B119" s="326"/>
      <c r="C119" s="299" t="s">
        <v>325</v>
      </c>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5" t="s">
        <v>47</v>
      </c>
      <c r="AB119" s="295"/>
      <c r="AC119" s="295"/>
      <c r="AD119" s="295"/>
      <c r="AE119" s="295"/>
      <c r="AF119" s="296" t="s">
        <v>47</v>
      </c>
      <c r="AG119" s="296"/>
      <c r="AH119" s="296"/>
      <c r="AI119" s="296"/>
      <c r="AJ119" s="296"/>
      <c r="AK119" s="296" t="s">
        <v>47</v>
      </c>
      <c r="AL119" s="296"/>
      <c r="AM119" s="296"/>
      <c r="AN119" s="296"/>
      <c r="AO119" s="296"/>
      <c r="AP119" s="297" t="s">
        <v>47</v>
      </c>
      <c r="AQ119" s="297"/>
      <c r="AR119" s="297"/>
      <c r="AS119" s="297"/>
      <c r="AT119" s="297"/>
      <c r="AU119" s="298"/>
      <c r="AV119" s="298"/>
      <c r="AW119" s="298"/>
      <c r="AX119" s="298"/>
      <c r="AY119" s="298"/>
      <c r="AZ119" s="327" t="s">
        <v>102</v>
      </c>
      <c r="BA119" s="327"/>
      <c r="BB119" s="327"/>
      <c r="BC119" s="327"/>
      <c r="BD119" s="327"/>
      <c r="BE119" s="327"/>
      <c r="BF119" s="327"/>
      <c r="BG119" s="327"/>
      <c r="BH119" s="327"/>
      <c r="BI119" s="327"/>
      <c r="BJ119" s="327"/>
      <c r="BK119" s="327"/>
      <c r="BL119" s="327"/>
      <c r="BM119" s="327"/>
      <c r="BN119" s="327"/>
      <c r="BO119" s="317" t="s">
        <v>350</v>
      </c>
      <c r="BP119" s="317"/>
      <c r="BQ119" s="324" t="n">
        <v>6870881</v>
      </c>
      <c r="BR119" s="324"/>
      <c r="BS119" s="324"/>
      <c r="BT119" s="324"/>
      <c r="BU119" s="324"/>
      <c r="BV119" s="325" t="n">
        <v>6699158</v>
      </c>
      <c r="BW119" s="325"/>
      <c r="BX119" s="325"/>
      <c r="BY119" s="325"/>
      <c r="BZ119" s="325"/>
      <c r="CA119" s="325" t="n">
        <v>6277779</v>
      </c>
      <c r="CB119" s="325"/>
      <c r="CC119" s="325"/>
      <c r="CD119" s="325"/>
      <c r="CE119" s="325"/>
      <c r="CF119" s="328"/>
      <c r="CG119" s="328"/>
      <c r="CH119" s="328"/>
      <c r="CI119" s="328"/>
      <c r="CJ119" s="328"/>
      <c r="CK119" s="301"/>
      <c r="CL119" s="301"/>
      <c r="CM119" s="323" t="s">
        <v>351</v>
      </c>
      <c r="CN119" s="323"/>
      <c r="CO119" s="323"/>
      <c r="CP119" s="323"/>
      <c r="CQ119" s="323"/>
      <c r="CR119" s="323"/>
      <c r="CS119" s="323"/>
      <c r="CT119" s="323"/>
      <c r="CU119" s="323"/>
      <c r="CV119" s="323"/>
      <c r="CW119" s="323"/>
      <c r="CX119" s="323"/>
      <c r="CY119" s="323"/>
      <c r="CZ119" s="323"/>
      <c r="DA119" s="323"/>
      <c r="DB119" s="323"/>
      <c r="DC119" s="323"/>
      <c r="DD119" s="323"/>
      <c r="DE119" s="323"/>
      <c r="DF119" s="323"/>
      <c r="DG119" s="324" t="s">
        <v>47</v>
      </c>
      <c r="DH119" s="324"/>
      <c r="DI119" s="324"/>
      <c r="DJ119" s="324"/>
      <c r="DK119" s="324"/>
      <c r="DL119" s="325" t="s">
        <v>47</v>
      </c>
      <c r="DM119" s="325"/>
      <c r="DN119" s="325"/>
      <c r="DO119" s="325"/>
      <c r="DP119" s="325"/>
      <c r="DQ119" s="325" t="s">
        <v>47</v>
      </c>
      <c r="DR119" s="325"/>
      <c r="DS119" s="325"/>
      <c r="DT119" s="325"/>
      <c r="DU119" s="325"/>
      <c r="DV119" s="329" t="s">
        <v>47</v>
      </c>
      <c r="DW119" s="329"/>
      <c r="DX119" s="329"/>
      <c r="DY119" s="329"/>
      <c r="DZ119" s="329"/>
    </row>
    <row r="120" s="177" customFormat="true" ht="26.25" hidden="false" customHeight="true" outlineLevel="0" collapsed="false">
      <c r="A120" s="326"/>
      <c r="B120" s="326"/>
      <c r="C120" s="306" t="s">
        <v>328</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7" t="s">
        <v>47</v>
      </c>
      <c r="AB120" s="307"/>
      <c r="AC120" s="307"/>
      <c r="AD120" s="307"/>
      <c r="AE120" s="307"/>
      <c r="AF120" s="308" t="s">
        <v>47</v>
      </c>
      <c r="AG120" s="308"/>
      <c r="AH120" s="308"/>
      <c r="AI120" s="308"/>
      <c r="AJ120" s="308"/>
      <c r="AK120" s="308" t="s">
        <v>47</v>
      </c>
      <c r="AL120" s="308"/>
      <c r="AM120" s="308"/>
      <c r="AN120" s="308"/>
      <c r="AO120" s="308"/>
      <c r="AP120" s="310" t="s">
        <v>47</v>
      </c>
      <c r="AQ120" s="310"/>
      <c r="AR120" s="310"/>
      <c r="AS120" s="310"/>
      <c r="AT120" s="310"/>
      <c r="AU120" s="330" t="s">
        <v>352</v>
      </c>
      <c r="AV120" s="330"/>
      <c r="AW120" s="330"/>
      <c r="AX120" s="330"/>
      <c r="AY120" s="330"/>
      <c r="AZ120" s="299" t="s">
        <v>353</v>
      </c>
      <c r="BA120" s="299"/>
      <c r="BB120" s="299"/>
      <c r="BC120" s="299"/>
      <c r="BD120" s="299"/>
      <c r="BE120" s="299"/>
      <c r="BF120" s="299"/>
      <c r="BG120" s="299"/>
      <c r="BH120" s="299"/>
      <c r="BI120" s="299"/>
      <c r="BJ120" s="299"/>
      <c r="BK120" s="299"/>
      <c r="BL120" s="299"/>
      <c r="BM120" s="299"/>
      <c r="BN120" s="299"/>
      <c r="BO120" s="299"/>
      <c r="BP120" s="299"/>
      <c r="BQ120" s="295" t="n">
        <v>2503560</v>
      </c>
      <c r="BR120" s="295"/>
      <c r="BS120" s="295"/>
      <c r="BT120" s="295"/>
      <c r="BU120" s="295"/>
      <c r="BV120" s="296" t="n">
        <v>2866942</v>
      </c>
      <c r="BW120" s="296"/>
      <c r="BX120" s="296"/>
      <c r="BY120" s="296"/>
      <c r="BZ120" s="296"/>
      <c r="CA120" s="296" t="n">
        <v>3111030</v>
      </c>
      <c r="CB120" s="296"/>
      <c r="CC120" s="296"/>
      <c r="CD120" s="296"/>
      <c r="CE120" s="296"/>
      <c r="CF120" s="300" t="n">
        <v>167.7</v>
      </c>
      <c r="CG120" s="300"/>
      <c r="CH120" s="300"/>
      <c r="CI120" s="300"/>
      <c r="CJ120" s="300"/>
      <c r="CK120" s="331" t="s">
        <v>354</v>
      </c>
      <c r="CL120" s="331"/>
      <c r="CM120" s="331"/>
      <c r="CN120" s="331"/>
      <c r="CO120" s="331"/>
      <c r="CP120" s="332" t="s">
        <v>301</v>
      </c>
      <c r="CQ120" s="332"/>
      <c r="CR120" s="332"/>
      <c r="CS120" s="332"/>
      <c r="CT120" s="332"/>
      <c r="CU120" s="332"/>
      <c r="CV120" s="332"/>
      <c r="CW120" s="332"/>
      <c r="CX120" s="332"/>
      <c r="CY120" s="332"/>
      <c r="CZ120" s="332"/>
      <c r="DA120" s="332"/>
      <c r="DB120" s="332"/>
      <c r="DC120" s="332"/>
      <c r="DD120" s="332"/>
      <c r="DE120" s="332"/>
      <c r="DF120" s="332"/>
      <c r="DG120" s="295" t="n">
        <v>1169611</v>
      </c>
      <c r="DH120" s="295"/>
      <c r="DI120" s="295"/>
      <c r="DJ120" s="295"/>
      <c r="DK120" s="295"/>
      <c r="DL120" s="296" t="n">
        <v>1072569</v>
      </c>
      <c r="DM120" s="296"/>
      <c r="DN120" s="296"/>
      <c r="DO120" s="296"/>
      <c r="DP120" s="296"/>
      <c r="DQ120" s="296" t="n">
        <v>984897</v>
      </c>
      <c r="DR120" s="296"/>
      <c r="DS120" s="296"/>
      <c r="DT120" s="296"/>
      <c r="DU120" s="296"/>
      <c r="DV120" s="297" t="n">
        <v>53.1</v>
      </c>
      <c r="DW120" s="297"/>
      <c r="DX120" s="297"/>
      <c r="DY120" s="297"/>
      <c r="DZ120" s="297"/>
    </row>
    <row r="121" s="177" customFormat="true" ht="26.25" hidden="false" customHeight="true" outlineLevel="0" collapsed="false">
      <c r="A121" s="326"/>
      <c r="B121" s="326"/>
      <c r="C121" s="321" t="s">
        <v>355</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07" t="s">
        <v>47</v>
      </c>
      <c r="AB121" s="307"/>
      <c r="AC121" s="307"/>
      <c r="AD121" s="307"/>
      <c r="AE121" s="307"/>
      <c r="AF121" s="308" t="s">
        <v>47</v>
      </c>
      <c r="AG121" s="308"/>
      <c r="AH121" s="308"/>
      <c r="AI121" s="308"/>
      <c r="AJ121" s="308"/>
      <c r="AK121" s="308" t="s">
        <v>47</v>
      </c>
      <c r="AL121" s="308"/>
      <c r="AM121" s="308"/>
      <c r="AN121" s="308"/>
      <c r="AO121" s="308"/>
      <c r="AP121" s="310" t="s">
        <v>47</v>
      </c>
      <c r="AQ121" s="310"/>
      <c r="AR121" s="310"/>
      <c r="AS121" s="310"/>
      <c r="AT121" s="310"/>
      <c r="AU121" s="330"/>
      <c r="AV121" s="330"/>
      <c r="AW121" s="330"/>
      <c r="AX121" s="330"/>
      <c r="AY121" s="330"/>
      <c r="AZ121" s="306" t="s">
        <v>356</v>
      </c>
      <c r="BA121" s="306"/>
      <c r="BB121" s="306"/>
      <c r="BC121" s="306"/>
      <c r="BD121" s="306"/>
      <c r="BE121" s="306"/>
      <c r="BF121" s="306"/>
      <c r="BG121" s="306"/>
      <c r="BH121" s="306"/>
      <c r="BI121" s="306"/>
      <c r="BJ121" s="306"/>
      <c r="BK121" s="306"/>
      <c r="BL121" s="306"/>
      <c r="BM121" s="306"/>
      <c r="BN121" s="306"/>
      <c r="BO121" s="306"/>
      <c r="BP121" s="306"/>
      <c r="BQ121" s="307" t="n">
        <v>416297</v>
      </c>
      <c r="BR121" s="307"/>
      <c r="BS121" s="307"/>
      <c r="BT121" s="307"/>
      <c r="BU121" s="307"/>
      <c r="BV121" s="308" t="n">
        <v>376526</v>
      </c>
      <c r="BW121" s="308"/>
      <c r="BX121" s="308"/>
      <c r="BY121" s="308"/>
      <c r="BZ121" s="308"/>
      <c r="CA121" s="308" t="n">
        <v>260553</v>
      </c>
      <c r="CB121" s="308"/>
      <c r="CC121" s="308"/>
      <c r="CD121" s="308"/>
      <c r="CE121" s="308"/>
      <c r="CF121" s="309" t="n">
        <v>14</v>
      </c>
      <c r="CG121" s="309"/>
      <c r="CH121" s="309"/>
      <c r="CI121" s="309"/>
      <c r="CJ121" s="309"/>
      <c r="CK121" s="331"/>
      <c r="CL121" s="331"/>
      <c r="CM121" s="331"/>
      <c r="CN121" s="331"/>
      <c r="CO121" s="331"/>
      <c r="CP121" s="333" t="s">
        <v>299</v>
      </c>
      <c r="CQ121" s="333"/>
      <c r="CR121" s="333"/>
      <c r="CS121" s="333"/>
      <c r="CT121" s="333"/>
      <c r="CU121" s="333"/>
      <c r="CV121" s="333"/>
      <c r="CW121" s="333"/>
      <c r="CX121" s="333"/>
      <c r="CY121" s="333"/>
      <c r="CZ121" s="333"/>
      <c r="DA121" s="333"/>
      <c r="DB121" s="333"/>
      <c r="DC121" s="333"/>
      <c r="DD121" s="333"/>
      <c r="DE121" s="333"/>
      <c r="DF121" s="333"/>
      <c r="DG121" s="307" t="n">
        <v>137121</v>
      </c>
      <c r="DH121" s="307"/>
      <c r="DI121" s="307"/>
      <c r="DJ121" s="307"/>
      <c r="DK121" s="307"/>
      <c r="DL121" s="308" t="n">
        <v>135667</v>
      </c>
      <c r="DM121" s="308"/>
      <c r="DN121" s="308"/>
      <c r="DO121" s="308"/>
      <c r="DP121" s="308"/>
      <c r="DQ121" s="308" t="n">
        <v>124205</v>
      </c>
      <c r="DR121" s="308"/>
      <c r="DS121" s="308"/>
      <c r="DT121" s="308"/>
      <c r="DU121" s="308"/>
      <c r="DV121" s="310" t="n">
        <v>6.7</v>
      </c>
      <c r="DW121" s="310"/>
      <c r="DX121" s="310"/>
      <c r="DY121" s="310"/>
      <c r="DZ121" s="310"/>
    </row>
    <row r="122" s="177" customFormat="true" ht="26.25" hidden="false" customHeight="true" outlineLevel="0" collapsed="false">
      <c r="A122" s="326"/>
      <c r="B122" s="326"/>
      <c r="C122" s="306" t="s">
        <v>338</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7" t="s">
        <v>47</v>
      </c>
      <c r="AB122" s="307"/>
      <c r="AC122" s="307"/>
      <c r="AD122" s="307"/>
      <c r="AE122" s="307"/>
      <c r="AF122" s="308" t="s">
        <v>47</v>
      </c>
      <c r="AG122" s="308"/>
      <c r="AH122" s="308"/>
      <c r="AI122" s="308"/>
      <c r="AJ122" s="308"/>
      <c r="AK122" s="308" t="s">
        <v>47</v>
      </c>
      <c r="AL122" s="308"/>
      <c r="AM122" s="308"/>
      <c r="AN122" s="308"/>
      <c r="AO122" s="308"/>
      <c r="AP122" s="310" t="s">
        <v>47</v>
      </c>
      <c r="AQ122" s="310"/>
      <c r="AR122" s="310"/>
      <c r="AS122" s="310"/>
      <c r="AT122" s="310"/>
      <c r="AU122" s="330"/>
      <c r="AV122" s="330"/>
      <c r="AW122" s="330"/>
      <c r="AX122" s="330"/>
      <c r="AY122" s="330"/>
      <c r="AZ122" s="323" t="s">
        <v>357</v>
      </c>
      <c r="BA122" s="323"/>
      <c r="BB122" s="323"/>
      <c r="BC122" s="323"/>
      <c r="BD122" s="323"/>
      <c r="BE122" s="323"/>
      <c r="BF122" s="323"/>
      <c r="BG122" s="323"/>
      <c r="BH122" s="323"/>
      <c r="BI122" s="323"/>
      <c r="BJ122" s="323"/>
      <c r="BK122" s="323"/>
      <c r="BL122" s="323"/>
      <c r="BM122" s="323"/>
      <c r="BN122" s="323"/>
      <c r="BO122" s="323"/>
      <c r="BP122" s="323"/>
      <c r="BQ122" s="324" t="n">
        <v>3916988</v>
      </c>
      <c r="BR122" s="324"/>
      <c r="BS122" s="324"/>
      <c r="BT122" s="324"/>
      <c r="BU122" s="324"/>
      <c r="BV122" s="325" t="n">
        <v>3670889</v>
      </c>
      <c r="BW122" s="325"/>
      <c r="BX122" s="325"/>
      <c r="BY122" s="325"/>
      <c r="BZ122" s="325"/>
      <c r="CA122" s="325" t="n">
        <v>3507241</v>
      </c>
      <c r="CB122" s="325"/>
      <c r="CC122" s="325"/>
      <c r="CD122" s="325"/>
      <c r="CE122" s="325"/>
      <c r="CF122" s="334" t="n">
        <v>189.1</v>
      </c>
      <c r="CG122" s="334"/>
      <c r="CH122" s="334"/>
      <c r="CI122" s="334"/>
      <c r="CJ122" s="334"/>
      <c r="CK122" s="331"/>
      <c r="CL122" s="331"/>
      <c r="CM122" s="331"/>
      <c r="CN122" s="331"/>
      <c r="CO122" s="331"/>
      <c r="CP122" s="333" t="s">
        <v>298</v>
      </c>
      <c r="CQ122" s="333"/>
      <c r="CR122" s="333"/>
      <c r="CS122" s="333"/>
      <c r="CT122" s="333"/>
      <c r="CU122" s="333"/>
      <c r="CV122" s="333"/>
      <c r="CW122" s="333"/>
      <c r="CX122" s="333"/>
      <c r="CY122" s="333"/>
      <c r="CZ122" s="333"/>
      <c r="DA122" s="333"/>
      <c r="DB122" s="333"/>
      <c r="DC122" s="333"/>
      <c r="DD122" s="333"/>
      <c r="DE122" s="333"/>
      <c r="DF122" s="333"/>
      <c r="DG122" s="307" t="s">
        <v>47</v>
      </c>
      <c r="DH122" s="307"/>
      <c r="DI122" s="307"/>
      <c r="DJ122" s="307"/>
      <c r="DK122" s="307"/>
      <c r="DL122" s="308" t="s">
        <v>47</v>
      </c>
      <c r="DM122" s="308"/>
      <c r="DN122" s="308"/>
      <c r="DO122" s="308"/>
      <c r="DP122" s="308"/>
      <c r="DQ122" s="308" t="s">
        <v>47</v>
      </c>
      <c r="DR122" s="308"/>
      <c r="DS122" s="308"/>
      <c r="DT122" s="308"/>
      <c r="DU122" s="308"/>
      <c r="DV122" s="310" t="s">
        <v>47</v>
      </c>
      <c r="DW122" s="310"/>
      <c r="DX122" s="310"/>
      <c r="DY122" s="310"/>
      <c r="DZ122" s="310"/>
    </row>
    <row r="123" s="177" customFormat="true" ht="26.25" hidden="false" customHeight="true" outlineLevel="0" collapsed="false">
      <c r="A123" s="326"/>
      <c r="B123" s="326"/>
      <c r="C123" s="306" t="s">
        <v>344</v>
      </c>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7" t="s">
        <v>47</v>
      </c>
      <c r="AB123" s="307"/>
      <c r="AC123" s="307"/>
      <c r="AD123" s="307"/>
      <c r="AE123" s="307"/>
      <c r="AF123" s="308" t="s">
        <v>47</v>
      </c>
      <c r="AG123" s="308"/>
      <c r="AH123" s="308"/>
      <c r="AI123" s="308"/>
      <c r="AJ123" s="308"/>
      <c r="AK123" s="308" t="s">
        <v>47</v>
      </c>
      <c r="AL123" s="308"/>
      <c r="AM123" s="308"/>
      <c r="AN123" s="308"/>
      <c r="AO123" s="308"/>
      <c r="AP123" s="310" t="s">
        <v>47</v>
      </c>
      <c r="AQ123" s="310"/>
      <c r="AR123" s="310"/>
      <c r="AS123" s="310"/>
      <c r="AT123" s="310"/>
      <c r="AU123" s="330"/>
      <c r="AV123" s="330"/>
      <c r="AW123" s="330"/>
      <c r="AX123" s="330"/>
      <c r="AY123" s="330"/>
      <c r="AZ123" s="327" t="s">
        <v>102</v>
      </c>
      <c r="BA123" s="327"/>
      <c r="BB123" s="327"/>
      <c r="BC123" s="327"/>
      <c r="BD123" s="327"/>
      <c r="BE123" s="327"/>
      <c r="BF123" s="327"/>
      <c r="BG123" s="327"/>
      <c r="BH123" s="327"/>
      <c r="BI123" s="327"/>
      <c r="BJ123" s="327"/>
      <c r="BK123" s="327"/>
      <c r="BL123" s="327"/>
      <c r="BM123" s="327"/>
      <c r="BN123" s="327"/>
      <c r="BO123" s="317" t="s">
        <v>358</v>
      </c>
      <c r="BP123" s="317"/>
      <c r="BQ123" s="318" t="n">
        <v>6836845</v>
      </c>
      <c r="BR123" s="318"/>
      <c r="BS123" s="318"/>
      <c r="BT123" s="318"/>
      <c r="BU123" s="318"/>
      <c r="BV123" s="319" t="n">
        <v>6914357</v>
      </c>
      <c r="BW123" s="319"/>
      <c r="BX123" s="319"/>
      <c r="BY123" s="319"/>
      <c r="BZ123" s="319"/>
      <c r="CA123" s="319" t="n">
        <v>6878824</v>
      </c>
      <c r="CB123" s="319"/>
      <c r="CC123" s="319"/>
      <c r="CD123" s="319"/>
      <c r="CE123" s="319"/>
      <c r="CF123" s="328"/>
      <c r="CG123" s="328"/>
      <c r="CH123" s="328"/>
      <c r="CI123" s="328"/>
      <c r="CJ123" s="328"/>
      <c r="CK123" s="331"/>
      <c r="CL123" s="331"/>
      <c r="CM123" s="331"/>
      <c r="CN123" s="331"/>
      <c r="CO123" s="331"/>
      <c r="CP123" s="333" t="s">
        <v>297</v>
      </c>
      <c r="CQ123" s="333"/>
      <c r="CR123" s="333"/>
      <c r="CS123" s="333"/>
      <c r="CT123" s="333"/>
      <c r="CU123" s="333"/>
      <c r="CV123" s="333"/>
      <c r="CW123" s="333"/>
      <c r="CX123" s="333"/>
      <c r="CY123" s="333"/>
      <c r="CZ123" s="333"/>
      <c r="DA123" s="333"/>
      <c r="DB123" s="333"/>
      <c r="DC123" s="333"/>
      <c r="DD123" s="333"/>
      <c r="DE123" s="333"/>
      <c r="DF123" s="333"/>
      <c r="DG123" s="307" t="s">
        <v>47</v>
      </c>
      <c r="DH123" s="307"/>
      <c r="DI123" s="307"/>
      <c r="DJ123" s="307"/>
      <c r="DK123" s="307"/>
      <c r="DL123" s="308" t="s">
        <v>47</v>
      </c>
      <c r="DM123" s="308"/>
      <c r="DN123" s="308"/>
      <c r="DO123" s="308"/>
      <c r="DP123" s="308"/>
      <c r="DQ123" s="308" t="s">
        <v>47</v>
      </c>
      <c r="DR123" s="308"/>
      <c r="DS123" s="308"/>
      <c r="DT123" s="308"/>
      <c r="DU123" s="308"/>
      <c r="DV123" s="310" t="s">
        <v>47</v>
      </c>
      <c r="DW123" s="310"/>
      <c r="DX123" s="310"/>
      <c r="DY123" s="310"/>
      <c r="DZ123" s="310"/>
    </row>
    <row r="124" s="177" customFormat="true" ht="26.25" hidden="false" customHeight="true" outlineLevel="0" collapsed="false">
      <c r="A124" s="326"/>
      <c r="B124" s="326"/>
      <c r="C124" s="306" t="s">
        <v>347</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7" t="s">
        <v>47</v>
      </c>
      <c r="AB124" s="307"/>
      <c r="AC124" s="307"/>
      <c r="AD124" s="307"/>
      <c r="AE124" s="307"/>
      <c r="AF124" s="308" t="s">
        <v>47</v>
      </c>
      <c r="AG124" s="308"/>
      <c r="AH124" s="308"/>
      <c r="AI124" s="308"/>
      <c r="AJ124" s="308"/>
      <c r="AK124" s="308" t="s">
        <v>47</v>
      </c>
      <c r="AL124" s="308"/>
      <c r="AM124" s="308"/>
      <c r="AN124" s="308"/>
      <c r="AO124" s="308"/>
      <c r="AP124" s="310" t="s">
        <v>47</v>
      </c>
      <c r="AQ124" s="310"/>
      <c r="AR124" s="310"/>
      <c r="AS124" s="310"/>
      <c r="AT124" s="310"/>
      <c r="AU124" s="335" t="s">
        <v>359</v>
      </c>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t="n">
        <v>1.7</v>
      </c>
      <c r="BR124" s="336"/>
      <c r="BS124" s="336"/>
      <c r="BT124" s="336"/>
      <c r="BU124" s="336"/>
      <c r="BV124" s="337" t="s">
        <v>47</v>
      </c>
      <c r="BW124" s="337"/>
      <c r="BX124" s="337"/>
      <c r="BY124" s="337"/>
      <c r="BZ124" s="337"/>
      <c r="CA124" s="337" t="s">
        <v>47</v>
      </c>
      <c r="CB124" s="337"/>
      <c r="CC124" s="337"/>
      <c r="CD124" s="337"/>
      <c r="CE124" s="337"/>
      <c r="CF124" s="338"/>
      <c r="CG124" s="338"/>
      <c r="CH124" s="338"/>
      <c r="CI124" s="338"/>
      <c r="CJ124" s="338"/>
      <c r="CK124" s="331"/>
      <c r="CL124" s="331"/>
      <c r="CM124" s="331"/>
      <c r="CN124" s="331"/>
      <c r="CO124" s="331"/>
      <c r="CP124" s="333" t="s">
        <v>360</v>
      </c>
      <c r="CQ124" s="333"/>
      <c r="CR124" s="333"/>
      <c r="CS124" s="333"/>
      <c r="CT124" s="333"/>
      <c r="CU124" s="333"/>
      <c r="CV124" s="333"/>
      <c r="CW124" s="333"/>
      <c r="CX124" s="333"/>
      <c r="CY124" s="333"/>
      <c r="CZ124" s="333"/>
      <c r="DA124" s="333"/>
      <c r="DB124" s="333"/>
      <c r="DC124" s="333"/>
      <c r="DD124" s="333"/>
      <c r="DE124" s="333"/>
      <c r="DF124" s="333"/>
      <c r="DG124" s="324" t="s">
        <v>47</v>
      </c>
      <c r="DH124" s="324"/>
      <c r="DI124" s="324"/>
      <c r="DJ124" s="324"/>
      <c r="DK124" s="324"/>
      <c r="DL124" s="325" t="s">
        <v>47</v>
      </c>
      <c r="DM124" s="325"/>
      <c r="DN124" s="325"/>
      <c r="DO124" s="325"/>
      <c r="DP124" s="325"/>
      <c r="DQ124" s="325" t="s">
        <v>47</v>
      </c>
      <c r="DR124" s="325"/>
      <c r="DS124" s="325"/>
      <c r="DT124" s="325"/>
      <c r="DU124" s="325"/>
      <c r="DV124" s="329" t="s">
        <v>47</v>
      </c>
      <c r="DW124" s="329"/>
      <c r="DX124" s="329"/>
      <c r="DY124" s="329"/>
      <c r="DZ124" s="329"/>
    </row>
    <row r="125" s="177" customFormat="true" ht="26.25" hidden="false" customHeight="true" outlineLevel="0" collapsed="false">
      <c r="A125" s="326"/>
      <c r="B125" s="326"/>
      <c r="C125" s="306" t="s">
        <v>349</v>
      </c>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7" t="s">
        <v>47</v>
      </c>
      <c r="AB125" s="307"/>
      <c r="AC125" s="307"/>
      <c r="AD125" s="307"/>
      <c r="AE125" s="307"/>
      <c r="AF125" s="308" t="s">
        <v>47</v>
      </c>
      <c r="AG125" s="308"/>
      <c r="AH125" s="308"/>
      <c r="AI125" s="308"/>
      <c r="AJ125" s="308"/>
      <c r="AK125" s="308" t="s">
        <v>47</v>
      </c>
      <c r="AL125" s="308"/>
      <c r="AM125" s="308"/>
      <c r="AN125" s="308"/>
      <c r="AO125" s="308"/>
      <c r="AP125" s="310" t="s">
        <v>47</v>
      </c>
      <c r="AQ125" s="310"/>
      <c r="AR125" s="310"/>
      <c r="AS125" s="310"/>
      <c r="AT125" s="310"/>
      <c r="AU125" s="339"/>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181"/>
      <c r="BR125" s="181"/>
      <c r="BS125" s="181"/>
      <c r="BT125" s="181"/>
      <c r="BU125" s="181"/>
      <c r="BV125" s="181"/>
      <c r="BW125" s="181"/>
      <c r="BX125" s="181"/>
      <c r="BY125" s="181"/>
      <c r="BZ125" s="181"/>
      <c r="CA125" s="181"/>
      <c r="CB125" s="181"/>
      <c r="CC125" s="181"/>
      <c r="CD125" s="181"/>
      <c r="CE125" s="181"/>
      <c r="CF125" s="181"/>
      <c r="CG125" s="181"/>
      <c r="CH125" s="181"/>
      <c r="CI125" s="181"/>
      <c r="CJ125" s="341"/>
      <c r="CK125" s="342" t="s">
        <v>361</v>
      </c>
      <c r="CL125" s="342"/>
      <c r="CM125" s="342"/>
      <c r="CN125" s="342"/>
      <c r="CO125" s="342"/>
      <c r="CP125" s="299" t="s">
        <v>362</v>
      </c>
      <c r="CQ125" s="299"/>
      <c r="CR125" s="299"/>
      <c r="CS125" s="299"/>
      <c r="CT125" s="299"/>
      <c r="CU125" s="299"/>
      <c r="CV125" s="299"/>
      <c r="CW125" s="299"/>
      <c r="CX125" s="299"/>
      <c r="CY125" s="299"/>
      <c r="CZ125" s="299"/>
      <c r="DA125" s="299"/>
      <c r="DB125" s="299"/>
      <c r="DC125" s="299"/>
      <c r="DD125" s="299"/>
      <c r="DE125" s="299"/>
      <c r="DF125" s="299"/>
      <c r="DG125" s="295" t="s">
        <v>47</v>
      </c>
      <c r="DH125" s="295"/>
      <c r="DI125" s="295"/>
      <c r="DJ125" s="295"/>
      <c r="DK125" s="295"/>
      <c r="DL125" s="296" t="s">
        <v>47</v>
      </c>
      <c r="DM125" s="296"/>
      <c r="DN125" s="296"/>
      <c r="DO125" s="296"/>
      <c r="DP125" s="296"/>
      <c r="DQ125" s="296" t="s">
        <v>47</v>
      </c>
      <c r="DR125" s="296"/>
      <c r="DS125" s="296"/>
      <c r="DT125" s="296"/>
      <c r="DU125" s="296"/>
      <c r="DV125" s="297" t="s">
        <v>47</v>
      </c>
      <c r="DW125" s="297"/>
      <c r="DX125" s="297"/>
      <c r="DY125" s="297"/>
      <c r="DZ125" s="297"/>
    </row>
    <row r="126" s="177" customFormat="true" ht="26.25" hidden="false" customHeight="true" outlineLevel="0" collapsed="false">
      <c r="A126" s="326"/>
      <c r="B126" s="326"/>
      <c r="C126" s="306" t="s">
        <v>351</v>
      </c>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7" t="s">
        <v>47</v>
      </c>
      <c r="AB126" s="307"/>
      <c r="AC126" s="307"/>
      <c r="AD126" s="307"/>
      <c r="AE126" s="307"/>
      <c r="AF126" s="308" t="s">
        <v>47</v>
      </c>
      <c r="AG126" s="308"/>
      <c r="AH126" s="308"/>
      <c r="AI126" s="308"/>
      <c r="AJ126" s="308"/>
      <c r="AK126" s="308" t="s">
        <v>47</v>
      </c>
      <c r="AL126" s="308"/>
      <c r="AM126" s="308"/>
      <c r="AN126" s="308"/>
      <c r="AO126" s="308"/>
      <c r="AP126" s="310" t="s">
        <v>47</v>
      </c>
      <c r="AQ126" s="310"/>
      <c r="AR126" s="310"/>
      <c r="AS126" s="310"/>
      <c r="AT126" s="310"/>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3"/>
      <c r="CE126" s="343"/>
      <c r="CF126" s="343"/>
      <c r="CG126" s="181"/>
      <c r="CH126" s="181"/>
      <c r="CI126" s="181"/>
      <c r="CJ126" s="341"/>
      <c r="CK126" s="342"/>
      <c r="CL126" s="342"/>
      <c r="CM126" s="342"/>
      <c r="CN126" s="342"/>
      <c r="CO126" s="342"/>
      <c r="CP126" s="306" t="s">
        <v>363</v>
      </c>
      <c r="CQ126" s="306"/>
      <c r="CR126" s="306"/>
      <c r="CS126" s="306"/>
      <c r="CT126" s="306"/>
      <c r="CU126" s="306"/>
      <c r="CV126" s="306"/>
      <c r="CW126" s="306"/>
      <c r="CX126" s="306"/>
      <c r="CY126" s="306"/>
      <c r="CZ126" s="306"/>
      <c r="DA126" s="306"/>
      <c r="DB126" s="306"/>
      <c r="DC126" s="306"/>
      <c r="DD126" s="306"/>
      <c r="DE126" s="306"/>
      <c r="DF126" s="306"/>
      <c r="DG126" s="307" t="s">
        <v>47</v>
      </c>
      <c r="DH126" s="307"/>
      <c r="DI126" s="307"/>
      <c r="DJ126" s="307"/>
      <c r="DK126" s="307"/>
      <c r="DL126" s="308" t="s">
        <v>47</v>
      </c>
      <c r="DM126" s="308"/>
      <c r="DN126" s="308"/>
      <c r="DO126" s="308"/>
      <c r="DP126" s="308"/>
      <c r="DQ126" s="308" t="s">
        <v>47</v>
      </c>
      <c r="DR126" s="308"/>
      <c r="DS126" s="308"/>
      <c r="DT126" s="308"/>
      <c r="DU126" s="308"/>
      <c r="DV126" s="310" t="s">
        <v>47</v>
      </c>
      <c r="DW126" s="310"/>
      <c r="DX126" s="310"/>
      <c r="DY126" s="310"/>
      <c r="DZ126" s="310"/>
    </row>
    <row r="127" s="177" customFormat="true" ht="26.25" hidden="false" customHeight="true" outlineLevel="0" collapsed="false">
      <c r="A127" s="326"/>
      <c r="B127" s="326"/>
      <c r="C127" s="323" t="s">
        <v>364</v>
      </c>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07" t="s">
        <v>47</v>
      </c>
      <c r="AB127" s="307"/>
      <c r="AC127" s="307"/>
      <c r="AD127" s="307"/>
      <c r="AE127" s="307"/>
      <c r="AF127" s="308" t="s">
        <v>47</v>
      </c>
      <c r="AG127" s="308"/>
      <c r="AH127" s="308"/>
      <c r="AI127" s="308"/>
      <c r="AJ127" s="308"/>
      <c r="AK127" s="308" t="s">
        <v>47</v>
      </c>
      <c r="AL127" s="308"/>
      <c r="AM127" s="308"/>
      <c r="AN127" s="308"/>
      <c r="AO127" s="308"/>
      <c r="AP127" s="310" t="s">
        <v>47</v>
      </c>
      <c r="AQ127" s="310"/>
      <c r="AR127" s="310"/>
      <c r="AS127" s="310"/>
      <c r="AT127" s="310"/>
      <c r="AU127" s="181"/>
      <c r="AV127" s="181"/>
      <c r="AW127" s="181"/>
      <c r="AX127" s="344" t="s">
        <v>41</v>
      </c>
      <c r="AY127" s="344"/>
      <c r="AZ127" s="344"/>
      <c r="BA127" s="344"/>
      <c r="BB127" s="344"/>
      <c r="BC127" s="344"/>
      <c r="BD127" s="344"/>
      <c r="BE127" s="344"/>
      <c r="BF127" s="345" t="s">
        <v>126</v>
      </c>
      <c r="BG127" s="345"/>
      <c r="BH127" s="345"/>
      <c r="BI127" s="345"/>
      <c r="BJ127" s="345"/>
      <c r="BK127" s="345"/>
      <c r="BL127" s="345"/>
      <c r="BM127" s="345" t="s">
        <v>365</v>
      </c>
      <c r="BN127" s="345"/>
      <c r="BO127" s="345"/>
      <c r="BP127" s="345"/>
      <c r="BQ127" s="345"/>
      <c r="BR127" s="345"/>
      <c r="BS127" s="345"/>
      <c r="BT127" s="346" t="s">
        <v>366</v>
      </c>
      <c r="BU127" s="346"/>
      <c r="BV127" s="346"/>
      <c r="BW127" s="346"/>
      <c r="BX127" s="346"/>
      <c r="BY127" s="346"/>
      <c r="BZ127" s="346"/>
      <c r="CA127" s="181"/>
      <c r="CB127" s="181"/>
      <c r="CC127" s="181"/>
      <c r="CD127" s="343"/>
      <c r="CE127" s="343"/>
      <c r="CF127" s="343"/>
      <c r="CG127" s="181"/>
      <c r="CH127" s="181"/>
      <c r="CI127" s="181"/>
      <c r="CJ127" s="341"/>
      <c r="CK127" s="342"/>
      <c r="CL127" s="342"/>
      <c r="CM127" s="342"/>
      <c r="CN127" s="342"/>
      <c r="CO127" s="342"/>
      <c r="CP127" s="306" t="s">
        <v>367</v>
      </c>
      <c r="CQ127" s="306"/>
      <c r="CR127" s="306"/>
      <c r="CS127" s="306"/>
      <c r="CT127" s="306"/>
      <c r="CU127" s="306"/>
      <c r="CV127" s="306"/>
      <c r="CW127" s="306"/>
      <c r="CX127" s="306"/>
      <c r="CY127" s="306"/>
      <c r="CZ127" s="306"/>
      <c r="DA127" s="306"/>
      <c r="DB127" s="306"/>
      <c r="DC127" s="306"/>
      <c r="DD127" s="306"/>
      <c r="DE127" s="306"/>
      <c r="DF127" s="306"/>
      <c r="DG127" s="307" t="s">
        <v>47</v>
      </c>
      <c r="DH127" s="307"/>
      <c r="DI127" s="307"/>
      <c r="DJ127" s="307"/>
      <c r="DK127" s="307"/>
      <c r="DL127" s="308" t="s">
        <v>47</v>
      </c>
      <c r="DM127" s="308"/>
      <c r="DN127" s="308"/>
      <c r="DO127" s="308"/>
      <c r="DP127" s="308"/>
      <c r="DQ127" s="308" t="s">
        <v>47</v>
      </c>
      <c r="DR127" s="308"/>
      <c r="DS127" s="308"/>
      <c r="DT127" s="308"/>
      <c r="DU127" s="308"/>
      <c r="DV127" s="310" t="s">
        <v>47</v>
      </c>
      <c r="DW127" s="310"/>
      <c r="DX127" s="310"/>
      <c r="DY127" s="310"/>
      <c r="DZ127" s="310"/>
    </row>
    <row r="128" s="177" customFormat="true" ht="26.25" hidden="false" customHeight="true" outlineLevel="0" collapsed="false">
      <c r="A128" s="347" t="s">
        <v>368</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8" t="s">
        <v>369</v>
      </c>
      <c r="X128" s="348"/>
      <c r="Y128" s="348"/>
      <c r="Z128" s="348"/>
      <c r="AA128" s="349" t="n">
        <v>35561</v>
      </c>
      <c r="AB128" s="349"/>
      <c r="AC128" s="349"/>
      <c r="AD128" s="349"/>
      <c r="AE128" s="349"/>
      <c r="AF128" s="350" t="n">
        <v>36149</v>
      </c>
      <c r="AG128" s="350"/>
      <c r="AH128" s="350"/>
      <c r="AI128" s="350"/>
      <c r="AJ128" s="350"/>
      <c r="AK128" s="350" t="n">
        <v>35882</v>
      </c>
      <c r="AL128" s="350"/>
      <c r="AM128" s="350"/>
      <c r="AN128" s="350"/>
      <c r="AO128" s="350"/>
      <c r="AP128" s="351"/>
      <c r="AQ128" s="351"/>
      <c r="AR128" s="351"/>
      <c r="AS128" s="351"/>
      <c r="AT128" s="351"/>
      <c r="AU128" s="181"/>
      <c r="AV128" s="181"/>
      <c r="AW128" s="181"/>
      <c r="AX128" s="294" t="s">
        <v>370</v>
      </c>
      <c r="AY128" s="294"/>
      <c r="AZ128" s="294"/>
      <c r="BA128" s="294"/>
      <c r="BB128" s="294"/>
      <c r="BC128" s="294"/>
      <c r="BD128" s="294"/>
      <c r="BE128" s="294"/>
      <c r="BF128" s="352" t="s">
        <v>47</v>
      </c>
      <c r="BG128" s="352"/>
      <c r="BH128" s="352"/>
      <c r="BI128" s="352"/>
      <c r="BJ128" s="352"/>
      <c r="BK128" s="352"/>
      <c r="BL128" s="352"/>
      <c r="BM128" s="352" t="n">
        <v>15</v>
      </c>
      <c r="BN128" s="352"/>
      <c r="BO128" s="352"/>
      <c r="BP128" s="352"/>
      <c r="BQ128" s="352"/>
      <c r="BR128" s="352"/>
      <c r="BS128" s="352"/>
      <c r="BT128" s="353" t="n">
        <v>20</v>
      </c>
      <c r="BU128" s="353"/>
      <c r="BV128" s="353"/>
      <c r="BW128" s="353"/>
      <c r="BX128" s="353"/>
      <c r="BY128" s="353"/>
      <c r="BZ128" s="353"/>
      <c r="CA128" s="343"/>
      <c r="CB128" s="343"/>
      <c r="CC128" s="343"/>
      <c r="CD128" s="343"/>
      <c r="CE128" s="343"/>
      <c r="CF128" s="343"/>
      <c r="CG128" s="181"/>
      <c r="CH128" s="181"/>
      <c r="CI128" s="181"/>
      <c r="CJ128" s="341"/>
      <c r="CK128" s="342"/>
      <c r="CL128" s="342"/>
      <c r="CM128" s="342"/>
      <c r="CN128" s="342"/>
      <c r="CO128" s="342"/>
      <c r="CP128" s="354" t="s">
        <v>371</v>
      </c>
      <c r="CQ128" s="354"/>
      <c r="CR128" s="354"/>
      <c r="CS128" s="354"/>
      <c r="CT128" s="354"/>
      <c r="CU128" s="354"/>
      <c r="CV128" s="354"/>
      <c r="CW128" s="354"/>
      <c r="CX128" s="354"/>
      <c r="CY128" s="354"/>
      <c r="CZ128" s="354"/>
      <c r="DA128" s="354"/>
      <c r="DB128" s="354"/>
      <c r="DC128" s="354"/>
      <c r="DD128" s="354"/>
      <c r="DE128" s="354"/>
      <c r="DF128" s="354"/>
      <c r="DG128" s="355" t="s">
        <v>47</v>
      </c>
      <c r="DH128" s="355"/>
      <c r="DI128" s="355"/>
      <c r="DJ128" s="355"/>
      <c r="DK128" s="355"/>
      <c r="DL128" s="356" t="s">
        <v>47</v>
      </c>
      <c r="DM128" s="356"/>
      <c r="DN128" s="356"/>
      <c r="DO128" s="356"/>
      <c r="DP128" s="356"/>
      <c r="DQ128" s="356" t="s">
        <v>47</v>
      </c>
      <c r="DR128" s="356"/>
      <c r="DS128" s="356"/>
      <c r="DT128" s="356"/>
      <c r="DU128" s="356"/>
      <c r="DV128" s="357" t="s">
        <v>47</v>
      </c>
      <c r="DW128" s="357"/>
      <c r="DX128" s="357"/>
      <c r="DY128" s="357"/>
      <c r="DZ128" s="357"/>
    </row>
    <row r="129" s="177" customFormat="true" ht="26.25" hidden="false" customHeight="true" outlineLevel="0" collapsed="false">
      <c r="A129" s="358" t="s">
        <v>27</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9" t="s">
        <v>372</v>
      </c>
      <c r="X129" s="359"/>
      <c r="Y129" s="359"/>
      <c r="Z129" s="359"/>
      <c r="AA129" s="307" t="n">
        <v>2324775</v>
      </c>
      <c r="AB129" s="307"/>
      <c r="AC129" s="307"/>
      <c r="AD129" s="307"/>
      <c r="AE129" s="307"/>
      <c r="AF129" s="308" t="n">
        <v>2308944</v>
      </c>
      <c r="AG129" s="308"/>
      <c r="AH129" s="308"/>
      <c r="AI129" s="308"/>
      <c r="AJ129" s="308"/>
      <c r="AK129" s="308" t="n">
        <v>2269755</v>
      </c>
      <c r="AL129" s="308"/>
      <c r="AM129" s="308"/>
      <c r="AN129" s="308"/>
      <c r="AO129" s="308"/>
      <c r="AP129" s="360"/>
      <c r="AQ129" s="360"/>
      <c r="AR129" s="360"/>
      <c r="AS129" s="360"/>
      <c r="AT129" s="360"/>
      <c r="AU129" s="182"/>
      <c r="AV129" s="182"/>
      <c r="AW129" s="182"/>
      <c r="AX129" s="361" t="s">
        <v>373</v>
      </c>
      <c r="AY129" s="361"/>
      <c r="AZ129" s="361"/>
      <c r="BA129" s="361"/>
      <c r="BB129" s="361"/>
      <c r="BC129" s="361"/>
      <c r="BD129" s="361"/>
      <c r="BE129" s="361"/>
      <c r="BF129" s="362" t="s">
        <v>47</v>
      </c>
      <c r="BG129" s="362"/>
      <c r="BH129" s="362"/>
      <c r="BI129" s="362"/>
      <c r="BJ129" s="362"/>
      <c r="BK129" s="362"/>
      <c r="BL129" s="362"/>
      <c r="BM129" s="362" t="n">
        <v>20</v>
      </c>
      <c r="BN129" s="362"/>
      <c r="BO129" s="362"/>
      <c r="BP129" s="362"/>
      <c r="BQ129" s="362"/>
      <c r="BR129" s="362"/>
      <c r="BS129" s="362"/>
      <c r="BT129" s="363" t="n">
        <v>30</v>
      </c>
      <c r="BU129" s="363"/>
      <c r="BV129" s="363"/>
      <c r="BW129" s="363"/>
      <c r="BX129" s="363"/>
      <c r="BY129" s="363"/>
      <c r="BZ129" s="363"/>
      <c r="CA129" s="364"/>
      <c r="CB129" s="364"/>
      <c r="CC129" s="364"/>
      <c r="CD129" s="364"/>
      <c r="CE129" s="364"/>
      <c r="CF129" s="364"/>
      <c r="CG129" s="364"/>
      <c r="CH129" s="364"/>
      <c r="CI129" s="364"/>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c r="DL129" s="364"/>
      <c r="DM129" s="364"/>
      <c r="DN129" s="364"/>
      <c r="DO129" s="364"/>
      <c r="DP129" s="182"/>
      <c r="DQ129" s="182"/>
      <c r="DR129" s="182"/>
      <c r="DS129" s="182"/>
      <c r="DT129" s="182"/>
      <c r="DU129" s="182"/>
      <c r="DV129" s="182"/>
      <c r="DW129" s="182"/>
      <c r="DX129" s="182"/>
      <c r="DY129" s="182"/>
      <c r="DZ129" s="182"/>
    </row>
    <row r="130" s="177" customFormat="true" ht="26.25" hidden="false" customHeight="true" outlineLevel="0" collapsed="false">
      <c r="A130" s="358" t="s">
        <v>374</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9" t="s">
        <v>375</v>
      </c>
      <c r="X130" s="359"/>
      <c r="Y130" s="359"/>
      <c r="Z130" s="359"/>
      <c r="AA130" s="307" t="n">
        <v>409023</v>
      </c>
      <c r="AB130" s="307"/>
      <c r="AC130" s="307"/>
      <c r="AD130" s="307"/>
      <c r="AE130" s="307"/>
      <c r="AF130" s="308" t="n">
        <v>411634</v>
      </c>
      <c r="AG130" s="308"/>
      <c r="AH130" s="308"/>
      <c r="AI130" s="308"/>
      <c r="AJ130" s="308"/>
      <c r="AK130" s="308" t="n">
        <v>414650</v>
      </c>
      <c r="AL130" s="308"/>
      <c r="AM130" s="308"/>
      <c r="AN130" s="308"/>
      <c r="AO130" s="308"/>
      <c r="AP130" s="360"/>
      <c r="AQ130" s="360"/>
      <c r="AR130" s="360"/>
      <c r="AS130" s="360"/>
      <c r="AT130" s="360"/>
      <c r="AU130" s="182"/>
      <c r="AV130" s="182"/>
      <c r="AW130" s="182"/>
      <c r="AX130" s="361" t="s">
        <v>376</v>
      </c>
      <c r="AY130" s="361"/>
      <c r="AZ130" s="361"/>
      <c r="BA130" s="361"/>
      <c r="BB130" s="361"/>
      <c r="BC130" s="361"/>
      <c r="BD130" s="361"/>
      <c r="BE130" s="361"/>
      <c r="BF130" s="365" t="n">
        <v>8.9</v>
      </c>
      <c r="BG130" s="365"/>
      <c r="BH130" s="365"/>
      <c r="BI130" s="365"/>
      <c r="BJ130" s="365"/>
      <c r="BK130" s="365"/>
      <c r="BL130" s="365"/>
      <c r="BM130" s="365" t="n">
        <v>25</v>
      </c>
      <c r="BN130" s="365"/>
      <c r="BO130" s="365"/>
      <c r="BP130" s="365"/>
      <c r="BQ130" s="365"/>
      <c r="BR130" s="365"/>
      <c r="BS130" s="365"/>
      <c r="BT130" s="366" t="n">
        <v>35</v>
      </c>
      <c r="BU130" s="366"/>
      <c r="BV130" s="366"/>
      <c r="BW130" s="366"/>
      <c r="BX130" s="366"/>
      <c r="BY130" s="366"/>
      <c r="BZ130" s="366"/>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4"/>
      <c r="CY130" s="364"/>
      <c r="CZ130" s="364"/>
      <c r="DA130" s="364"/>
      <c r="DB130" s="364"/>
      <c r="DC130" s="364"/>
      <c r="DD130" s="364"/>
      <c r="DE130" s="364"/>
      <c r="DF130" s="364"/>
      <c r="DG130" s="364"/>
      <c r="DH130" s="364"/>
      <c r="DI130" s="364"/>
      <c r="DJ130" s="364"/>
      <c r="DK130" s="364"/>
      <c r="DL130" s="364"/>
      <c r="DM130" s="364"/>
      <c r="DN130" s="364"/>
      <c r="DO130" s="364"/>
      <c r="DP130" s="182"/>
      <c r="DQ130" s="182"/>
      <c r="DR130" s="182"/>
      <c r="DS130" s="182"/>
      <c r="DT130" s="182"/>
      <c r="DU130" s="182"/>
      <c r="DV130" s="182"/>
      <c r="DW130" s="182"/>
      <c r="DX130" s="182"/>
      <c r="DY130" s="182"/>
      <c r="DZ130" s="182"/>
    </row>
    <row r="131" s="177" customFormat="true" ht="26.25" hidden="false" customHeight="true" outlineLevel="0" collapsed="false">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8" t="s">
        <v>377</v>
      </c>
      <c r="X131" s="368"/>
      <c r="Y131" s="368"/>
      <c r="Z131" s="368"/>
      <c r="AA131" s="324" t="n">
        <v>1915752</v>
      </c>
      <c r="AB131" s="324"/>
      <c r="AC131" s="324"/>
      <c r="AD131" s="324"/>
      <c r="AE131" s="324"/>
      <c r="AF131" s="325" t="n">
        <v>1897310</v>
      </c>
      <c r="AG131" s="325"/>
      <c r="AH131" s="325"/>
      <c r="AI131" s="325"/>
      <c r="AJ131" s="325"/>
      <c r="AK131" s="325" t="n">
        <v>1855105</v>
      </c>
      <c r="AL131" s="325"/>
      <c r="AM131" s="325"/>
      <c r="AN131" s="325"/>
      <c r="AO131" s="325"/>
      <c r="AP131" s="369"/>
      <c r="AQ131" s="369"/>
      <c r="AR131" s="369"/>
      <c r="AS131" s="369"/>
      <c r="AT131" s="369"/>
      <c r="AU131" s="182"/>
      <c r="AV131" s="182"/>
      <c r="AW131" s="182"/>
      <c r="AX131" s="370" t="s">
        <v>378</v>
      </c>
      <c r="AY131" s="370"/>
      <c r="AZ131" s="370"/>
      <c r="BA131" s="370"/>
      <c r="BB131" s="370"/>
      <c r="BC131" s="370"/>
      <c r="BD131" s="370"/>
      <c r="BE131" s="370"/>
      <c r="BF131" s="371" t="s">
        <v>47</v>
      </c>
      <c r="BG131" s="371"/>
      <c r="BH131" s="371"/>
      <c r="BI131" s="371"/>
      <c r="BJ131" s="371"/>
      <c r="BK131" s="371"/>
      <c r="BL131" s="371"/>
      <c r="BM131" s="371" t="n">
        <v>350</v>
      </c>
      <c r="BN131" s="371"/>
      <c r="BO131" s="371"/>
      <c r="BP131" s="371"/>
      <c r="BQ131" s="371"/>
      <c r="BR131" s="371"/>
      <c r="BS131" s="371"/>
      <c r="BT131" s="372"/>
      <c r="BU131" s="372"/>
      <c r="BV131" s="372"/>
      <c r="BW131" s="372"/>
      <c r="BX131" s="372"/>
      <c r="BY131" s="372"/>
      <c r="BZ131" s="372"/>
      <c r="CA131" s="364"/>
      <c r="CB131" s="364"/>
      <c r="CC131" s="364"/>
      <c r="CD131" s="364"/>
      <c r="CE131" s="364"/>
      <c r="CF131" s="364"/>
      <c r="CG131" s="364"/>
      <c r="CH131" s="364"/>
      <c r="CI131" s="364"/>
      <c r="CJ131" s="364"/>
      <c r="CK131" s="364"/>
      <c r="CL131" s="364"/>
      <c r="CM131" s="364"/>
      <c r="CN131" s="364"/>
      <c r="CO131" s="364"/>
      <c r="CP131" s="364"/>
      <c r="CQ131" s="364"/>
      <c r="CR131" s="364"/>
      <c r="CS131" s="364"/>
      <c r="CT131" s="364"/>
      <c r="CU131" s="364"/>
      <c r="CV131" s="364"/>
      <c r="CW131" s="364"/>
      <c r="CX131" s="364"/>
      <c r="CY131" s="364"/>
      <c r="CZ131" s="364"/>
      <c r="DA131" s="364"/>
      <c r="DB131" s="364"/>
      <c r="DC131" s="364"/>
      <c r="DD131" s="364"/>
      <c r="DE131" s="364"/>
      <c r="DF131" s="364"/>
      <c r="DG131" s="364"/>
      <c r="DH131" s="364"/>
      <c r="DI131" s="364"/>
      <c r="DJ131" s="364"/>
      <c r="DK131" s="364"/>
      <c r="DL131" s="364"/>
      <c r="DM131" s="364"/>
      <c r="DN131" s="364"/>
      <c r="DO131" s="364"/>
      <c r="DP131" s="182"/>
      <c r="DQ131" s="182"/>
      <c r="DR131" s="182"/>
      <c r="DS131" s="182"/>
      <c r="DT131" s="182"/>
      <c r="DU131" s="182"/>
      <c r="DV131" s="182"/>
      <c r="DW131" s="182"/>
      <c r="DX131" s="182"/>
      <c r="DY131" s="182"/>
      <c r="DZ131" s="182"/>
    </row>
    <row r="132" s="177" customFormat="true" ht="26.25" hidden="false" customHeight="true" outlineLevel="0" collapsed="false">
      <c r="A132" s="373" t="s">
        <v>379</v>
      </c>
      <c r="B132" s="373"/>
      <c r="C132" s="373"/>
      <c r="D132" s="373"/>
      <c r="E132" s="373"/>
      <c r="F132" s="373"/>
      <c r="G132" s="373"/>
      <c r="H132" s="373"/>
      <c r="I132" s="373"/>
      <c r="J132" s="373"/>
      <c r="K132" s="373"/>
      <c r="L132" s="373"/>
      <c r="M132" s="373"/>
      <c r="N132" s="373"/>
      <c r="O132" s="373"/>
      <c r="P132" s="373"/>
      <c r="Q132" s="373"/>
      <c r="R132" s="373"/>
      <c r="S132" s="373"/>
      <c r="T132" s="373"/>
      <c r="U132" s="373"/>
      <c r="V132" s="374" t="s">
        <v>380</v>
      </c>
      <c r="W132" s="374"/>
      <c r="X132" s="374"/>
      <c r="Y132" s="374"/>
      <c r="Z132" s="374"/>
      <c r="AA132" s="375" t="n">
        <v>9.081864458</v>
      </c>
      <c r="AB132" s="375"/>
      <c r="AC132" s="375"/>
      <c r="AD132" s="375"/>
      <c r="AE132" s="375"/>
      <c r="AF132" s="376" t="n">
        <v>8.370798657</v>
      </c>
      <c r="AG132" s="376"/>
      <c r="AH132" s="376"/>
      <c r="AI132" s="376"/>
      <c r="AJ132" s="376"/>
      <c r="AK132" s="376" t="n">
        <v>9.435907941</v>
      </c>
      <c r="AL132" s="376"/>
      <c r="AM132" s="376"/>
      <c r="AN132" s="376"/>
      <c r="AO132" s="376"/>
      <c r="AP132" s="377"/>
      <c r="AQ132" s="377"/>
      <c r="AR132" s="377"/>
      <c r="AS132" s="377"/>
      <c r="AT132" s="377"/>
      <c r="AU132" s="378"/>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4"/>
      <c r="CB132" s="364"/>
      <c r="CC132" s="364"/>
      <c r="CD132" s="364"/>
      <c r="CE132" s="364"/>
      <c r="CF132" s="364"/>
      <c r="CG132" s="364"/>
      <c r="CH132" s="364"/>
      <c r="CI132" s="364"/>
      <c r="CJ132" s="364"/>
      <c r="CK132" s="364"/>
      <c r="CL132" s="364"/>
      <c r="CM132" s="364"/>
      <c r="CN132" s="364"/>
      <c r="CO132" s="364"/>
      <c r="CP132" s="364"/>
      <c r="CQ132" s="364"/>
      <c r="CR132" s="364"/>
      <c r="CS132" s="364"/>
      <c r="CT132" s="364"/>
      <c r="CU132" s="364"/>
      <c r="CV132" s="364"/>
      <c r="CW132" s="364"/>
      <c r="CX132" s="364"/>
      <c r="CY132" s="364"/>
      <c r="CZ132" s="364"/>
      <c r="DA132" s="364"/>
      <c r="DB132" s="364"/>
      <c r="DC132" s="364"/>
      <c r="DD132" s="364"/>
      <c r="DE132" s="364"/>
      <c r="DF132" s="364"/>
      <c r="DG132" s="364"/>
      <c r="DH132" s="364"/>
      <c r="DI132" s="364"/>
      <c r="DJ132" s="364"/>
      <c r="DK132" s="364"/>
      <c r="DL132" s="364"/>
      <c r="DM132" s="364"/>
      <c r="DN132" s="364"/>
      <c r="DO132" s="364"/>
      <c r="DP132" s="182"/>
      <c r="DQ132" s="182"/>
      <c r="DR132" s="182"/>
      <c r="DS132" s="182"/>
      <c r="DT132" s="182"/>
      <c r="DU132" s="182"/>
      <c r="DV132" s="182"/>
      <c r="DW132" s="182"/>
      <c r="DX132" s="182"/>
      <c r="DY132" s="182"/>
      <c r="DZ132" s="182"/>
    </row>
    <row r="133" s="177" customFormat="true" ht="26.25" hidden="false" customHeight="true" outlineLevel="0" collapsed="false">
      <c r="A133" s="373"/>
      <c r="B133" s="373"/>
      <c r="C133" s="373"/>
      <c r="D133" s="373"/>
      <c r="E133" s="373"/>
      <c r="F133" s="373"/>
      <c r="G133" s="373"/>
      <c r="H133" s="373"/>
      <c r="I133" s="373"/>
      <c r="J133" s="373"/>
      <c r="K133" s="373"/>
      <c r="L133" s="373"/>
      <c r="M133" s="373"/>
      <c r="N133" s="373"/>
      <c r="O133" s="373"/>
      <c r="P133" s="373"/>
      <c r="Q133" s="373"/>
      <c r="R133" s="373"/>
      <c r="S133" s="373"/>
      <c r="T133" s="373"/>
      <c r="U133" s="373"/>
      <c r="V133" s="379" t="s">
        <v>381</v>
      </c>
      <c r="W133" s="379"/>
      <c r="X133" s="379"/>
      <c r="Y133" s="379"/>
      <c r="Z133" s="379"/>
      <c r="AA133" s="337" t="n">
        <v>8.6</v>
      </c>
      <c r="AB133" s="337"/>
      <c r="AC133" s="337"/>
      <c r="AD133" s="337"/>
      <c r="AE133" s="337"/>
      <c r="AF133" s="337" t="n">
        <v>8.7</v>
      </c>
      <c r="AG133" s="337"/>
      <c r="AH133" s="337"/>
      <c r="AI133" s="337"/>
      <c r="AJ133" s="337"/>
      <c r="AK133" s="337" t="n">
        <v>8.9</v>
      </c>
      <c r="AL133" s="337"/>
      <c r="AM133" s="337"/>
      <c r="AN133" s="337"/>
      <c r="AO133" s="337"/>
      <c r="AP133" s="380"/>
      <c r="AQ133" s="380"/>
      <c r="AR133" s="380"/>
      <c r="AS133" s="380"/>
      <c r="AT133" s="380"/>
      <c r="AU133" s="182"/>
      <c r="AV133" s="182"/>
      <c r="AW133" s="182"/>
      <c r="AX133" s="182"/>
      <c r="AY133" s="182"/>
      <c r="AZ133" s="182"/>
      <c r="BA133" s="182"/>
      <c r="BB133" s="182"/>
      <c r="BC133" s="182"/>
      <c r="BD133" s="182"/>
      <c r="BE133" s="182"/>
      <c r="BF133" s="182"/>
      <c r="BG133" s="182"/>
      <c r="BH133" s="182"/>
      <c r="BI133" s="182"/>
      <c r="BJ133" s="182"/>
      <c r="BK133" s="182"/>
      <c r="BL133" s="182"/>
      <c r="BM133" s="182"/>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4"/>
      <c r="CU133" s="364"/>
      <c r="CV133" s="364"/>
      <c r="CW133" s="364"/>
      <c r="CX133" s="364"/>
      <c r="CY133" s="364"/>
      <c r="CZ133" s="364"/>
      <c r="DA133" s="364"/>
      <c r="DB133" s="364"/>
      <c r="DC133" s="364"/>
      <c r="DD133" s="364"/>
      <c r="DE133" s="364"/>
      <c r="DF133" s="364"/>
      <c r="DG133" s="364"/>
      <c r="DH133" s="364"/>
      <c r="DI133" s="364"/>
      <c r="DJ133" s="364"/>
      <c r="DK133" s="364"/>
      <c r="DL133" s="364"/>
      <c r="DM133" s="364"/>
      <c r="DN133" s="364"/>
      <c r="DO133" s="364"/>
      <c r="DP133" s="182"/>
      <c r="DQ133" s="182"/>
      <c r="DR133" s="182"/>
      <c r="DS133" s="182"/>
      <c r="DT133" s="182"/>
      <c r="DU133" s="182"/>
      <c r="DV133" s="182"/>
      <c r="DW133" s="182"/>
      <c r="DX133" s="182"/>
      <c r="DY133" s="182"/>
      <c r="DZ133" s="182"/>
    </row>
    <row r="134" customFormat="false" ht="11.25" hidden="false" customHeight="true" outlineLevel="0" collapsed="false">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182"/>
      <c r="AV134" s="182"/>
      <c r="AW134" s="182"/>
      <c r="AX134" s="182"/>
      <c r="AY134" s="182"/>
      <c r="AZ134" s="182"/>
      <c r="BA134" s="182"/>
      <c r="BB134" s="182"/>
      <c r="BC134" s="182"/>
      <c r="BD134" s="182"/>
      <c r="BE134" s="182"/>
      <c r="BF134" s="182"/>
      <c r="BG134" s="182"/>
      <c r="BH134" s="182"/>
      <c r="BI134" s="182"/>
      <c r="BJ134" s="182"/>
      <c r="BK134" s="182"/>
      <c r="BL134" s="182"/>
      <c r="BM134" s="182"/>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4"/>
      <c r="CY134" s="364"/>
      <c r="CZ134" s="364"/>
      <c r="DA134" s="364"/>
      <c r="DB134" s="364"/>
      <c r="DC134" s="364"/>
      <c r="DD134" s="364"/>
      <c r="DE134" s="364"/>
      <c r="DF134" s="364"/>
      <c r="DG134" s="364"/>
      <c r="DH134" s="364"/>
      <c r="DI134" s="364"/>
      <c r="DJ134" s="364"/>
      <c r="DK134" s="364"/>
      <c r="DL134" s="364"/>
      <c r="DM134" s="364"/>
      <c r="DN134" s="364"/>
      <c r="DO134" s="364"/>
      <c r="DP134" s="182"/>
      <c r="DQ134" s="182"/>
      <c r="DR134" s="182"/>
      <c r="DS134" s="182"/>
      <c r="DT134" s="182"/>
      <c r="DU134" s="182"/>
      <c r="DV134" s="182"/>
      <c r="DW134" s="182"/>
      <c r="DX134" s="182"/>
      <c r="DY134" s="182"/>
      <c r="DZ134" s="182"/>
      <c r="EA134" s="177"/>
    </row>
    <row r="135" customFormat="false" ht="14.25" hidden="true" customHeight="false" outlineLevel="0" collapsed="false">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381"/>
      <c r="BU135" s="381"/>
      <c r="BV135" s="381"/>
      <c r="BW135" s="381"/>
      <c r="BX135" s="381"/>
      <c r="BY135" s="381"/>
      <c r="BZ135" s="381"/>
      <c r="CA135" s="381"/>
      <c r="CB135" s="381"/>
      <c r="CC135" s="381"/>
      <c r="CD135" s="381"/>
      <c r="CE135" s="381"/>
      <c r="CF135" s="381"/>
      <c r="CG135" s="381"/>
      <c r="CH135" s="381"/>
      <c r="CI135" s="381"/>
      <c r="CJ135" s="381"/>
      <c r="CK135" s="381"/>
      <c r="CL135" s="381"/>
      <c r="CM135" s="381"/>
      <c r="CN135" s="381"/>
      <c r="CO135" s="381"/>
      <c r="CP135" s="381"/>
      <c r="CQ135" s="381"/>
      <c r="CR135" s="381"/>
      <c r="CS135" s="381"/>
      <c r="CT135" s="381"/>
      <c r="CU135" s="381"/>
      <c r="CV135" s="381"/>
      <c r="CW135" s="381"/>
      <c r="CX135" s="381"/>
      <c r="CY135" s="381"/>
      <c r="CZ135" s="381"/>
      <c r="DA135" s="381"/>
      <c r="DB135" s="381"/>
      <c r="DC135" s="381"/>
      <c r="DD135" s="381"/>
      <c r="DE135" s="381"/>
      <c r="DF135" s="381"/>
      <c r="DG135" s="381"/>
      <c r="DH135" s="381"/>
      <c r="DI135" s="381"/>
      <c r="DJ135" s="381"/>
      <c r="DK135" s="381"/>
      <c r="DL135" s="381"/>
      <c r="DM135" s="381"/>
      <c r="DN135" s="381"/>
      <c r="DO135" s="381"/>
      <c r="DP135" s="381"/>
      <c r="DQ135" s="381"/>
      <c r="DR135" s="381"/>
      <c r="DS135" s="381"/>
      <c r="DT135" s="381"/>
      <c r="DU135" s="381"/>
      <c r="DV135" s="381"/>
      <c r="DW135" s="381"/>
      <c r="DX135" s="381"/>
      <c r="DY135" s="381"/>
      <c r="DZ135" s="381"/>
    </row>
  </sheetData>
  <sheetProtection algorithmName="SHA-512" hashValue="JTcoaOuijHehhVXeY+fgAOBNZxRpaUkPjAw6qtc/lNgvzZF9pc1xAv+rIlnrv4QkZc2xZj2L39vr105OIB14Cw==" saltValue="ikYgRmGJzAv56a7Iwzv7Eg=="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Y1" colorId="64" zoomScale="85" zoomScaleNormal="85" zoomScalePageLayoutView="100" workbookViewId="0">
      <selection pane="topLeft" activeCell="CV93" activeCellId="0" sqref="CV93"/>
    </sheetView>
  </sheetViews>
  <sheetFormatPr defaultColWidth="9.00390625" defaultRowHeight="13.5" zeroHeight="true" outlineLevelRow="0" outlineLevelCol="0"/>
  <cols>
    <col collapsed="false" customWidth="true" hidden="false" outlineLevel="0" max="120" min="1" style="382" width="2.75"/>
    <col collapsed="false" customWidth="true" hidden="true" outlineLevel="0" max="121" min="121" style="383" width="11.64"/>
    <col collapsed="false" customWidth="false" hidden="true" outlineLevel="0" max="1024" min="122" style="383" width="9"/>
  </cols>
  <sheetData>
    <row r="1" s="383"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83"/>
    </row>
    <row r="17" customFormat="false" ht="13.5" hidden="false" customHeight="false" outlineLevel="0" collapsed="false">
      <c r="DP17" s="383"/>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83"/>
      <c r="DP20" s="383"/>
    </row>
    <row r="21" customFormat="false" ht="13.5" hidden="false" customHeight="false" outlineLevel="0" collapsed="false">
      <c r="DP21" s="383"/>
    </row>
    <row r="22" customFormat="false" ht="13.5" hidden="false" customHeight="false" outlineLevel="0" collapsed="false"/>
    <row r="23" customFormat="false" ht="13.5" hidden="false" customHeight="false" outlineLevel="0" collapsed="false">
      <c r="DO23" s="383"/>
      <c r="DP23" s="383"/>
    </row>
    <row r="24" customFormat="false" ht="13.5" hidden="false" customHeight="false" outlineLevel="0" collapsed="false">
      <c r="DP24" s="383"/>
    </row>
    <row r="25" customFormat="false" ht="13.5" hidden="false" customHeight="false" outlineLevel="0" collapsed="false">
      <c r="DP25" s="383"/>
    </row>
    <row r="26" customFormat="false" ht="13.5" hidden="false" customHeight="false" outlineLevel="0" collapsed="false">
      <c r="DO26" s="383"/>
      <c r="DP26" s="383"/>
    </row>
    <row r="27" customFormat="false" ht="13.5" hidden="false" customHeight="false" outlineLevel="0" collapsed="false"/>
    <row r="28" customFormat="false" ht="13.5" hidden="false" customHeight="false" outlineLevel="0" collapsed="false">
      <c r="DO28" s="383"/>
      <c r="DP28" s="383"/>
    </row>
    <row r="29" customFormat="false" ht="13.5" hidden="false" customHeight="false" outlineLevel="0" collapsed="false">
      <c r="DP29" s="383"/>
    </row>
    <row r="30" customFormat="false" ht="13.5" hidden="false" customHeight="false" outlineLevel="0" collapsed="false"/>
    <row r="31" customFormat="false" ht="13.5" hidden="false" customHeight="false" outlineLevel="0" collapsed="false">
      <c r="DO31" s="383"/>
      <c r="DP31" s="383"/>
    </row>
    <row r="32" customFormat="false" ht="13.5" hidden="false" customHeight="false" outlineLevel="0" collapsed="false"/>
    <row r="33" customFormat="false" ht="13.5" hidden="false" customHeight="false" outlineLevel="0" collapsed="false">
      <c r="DO33" s="383"/>
      <c r="DP33" s="383"/>
    </row>
    <row r="34" customFormat="false" ht="13.5" hidden="false" customHeight="false" outlineLevel="0" collapsed="false">
      <c r="DM34" s="383"/>
    </row>
    <row r="35" customFormat="false" ht="13.5" hidden="false" customHeight="false" outlineLevel="0" collapsed="false">
      <c r="CT35" s="383"/>
      <c r="CU35" s="383"/>
      <c r="CV35" s="383"/>
      <c r="CY35" s="383"/>
      <c r="CZ35" s="383"/>
      <c r="DA35" s="383"/>
      <c r="DD35" s="383"/>
      <c r="DE35" s="383"/>
      <c r="DF35" s="383"/>
      <c r="DI35" s="383"/>
      <c r="DJ35" s="383"/>
      <c r="DK35" s="383"/>
      <c r="DM35" s="383"/>
      <c r="DN35" s="383"/>
      <c r="DO35" s="383"/>
      <c r="DP35" s="383"/>
    </row>
    <row r="36" customFormat="false" ht="13.5" hidden="false" customHeight="false" outlineLevel="0" collapsed="false"/>
    <row r="37" customFormat="false" ht="13.5" hidden="false" customHeight="false" outlineLevel="0" collapsed="false">
      <c r="CW37" s="383"/>
      <c r="DB37" s="383"/>
      <c r="DG37" s="383"/>
      <c r="DL37" s="383"/>
      <c r="DP37" s="383"/>
    </row>
    <row r="38" customFormat="false" ht="13.5" hidden="false" customHeight="false" outlineLevel="0" collapsed="false">
      <c r="CT38" s="383"/>
      <c r="CU38" s="383"/>
      <c r="CV38" s="383"/>
      <c r="CW38" s="383"/>
      <c r="CY38" s="383"/>
      <c r="CZ38" s="383"/>
      <c r="DA38" s="383"/>
      <c r="DB38" s="383"/>
      <c r="DD38" s="383"/>
      <c r="DE38" s="383"/>
      <c r="DF38" s="383"/>
      <c r="DG38" s="383"/>
      <c r="DI38" s="383"/>
      <c r="DJ38" s="383"/>
      <c r="DK38" s="383"/>
      <c r="DL38" s="383"/>
      <c r="DN38" s="383"/>
      <c r="DO38" s="383"/>
      <c r="DP38" s="383"/>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83"/>
      <c r="DO49" s="383"/>
      <c r="DP49" s="383"/>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83"/>
      <c r="CS63" s="383"/>
      <c r="CX63" s="383"/>
      <c r="DC63" s="383"/>
      <c r="DH63" s="383"/>
    </row>
    <row r="64" customFormat="false" ht="13.5" hidden="false" customHeight="false" outlineLevel="0" collapsed="false">
      <c r="V64" s="383"/>
    </row>
    <row r="65" s="383" customFormat="true" ht="13.5" hidden="false" customHeight="false" outlineLevel="0" collapsed="false">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Y65" s="382"/>
      <c r="CS65" s="382"/>
      <c r="CT65" s="382"/>
      <c r="CV65" s="382"/>
      <c r="CW65" s="382"/>
      <c r="CX65" s="382"/>
      <c r="CY65" s="382"/>
      <c r="DA65" s="382"/>
      <c r="DB65" s="382"/>
      <c r="DC65" s="382"/>
      <c r="DD65" s="382"/>
      <c r="DF65" s="382"/>
      <c r="DG65" s="382"/>
      <c r="DH65" s="382"/>
      <c r="DI65" s="382"/>
      <c r="DK65" s="382"/>
      <c r="DL65" s="382"/>
      <c r="DM65" s="382"/>
      <c r="DN65" s="382"/>
      <c r="DO65" s="382"/>
      <c r="DP65" s="382"/>
    </row>
    <row r="66" customFormat="false" ht="13.5" hidden="false" customHeight="false" outlineLevel="0" collapsed="false">
      <c r="Q66" s="383"/>
      <c r="S66" s="383"/>
      <c r="U66" s="383"/>
      <c r="DM66" s="383"/>
    </row>
    <row r="67" customFormat="false" ht="13.5" hidden="false" customHeight="false" outlineLevel="0" collapsed="false">
      <c r="O67" s="383"/>
      <c r="P67" s="383"/>
      <c r="R67" s="383"/>
      <c r="T67" s="383"/>
      <c r="Y67" s="383"/>
      <c r="CT67" s="383"/>
      <c r="CV67" s="383"/>
      <c r="CW67" s="383"/>
      <c r="CY67" s="383"/>
      <c r="DA67" s="383"/>
      <c r="DB67" s="383"/>
      <c r="DD67" s="383"/>
      <c r="DF67" s="383"/>
      <c r="DG67" s="383"/>
      <c r="DI67" s="383"/>
      <c r="DK67" s="383"/>
      <c r="DL67" s="383"/>
      <c r="DN67" s="383"/>
      <c r="DO67" s="383"/>
      <c r="DP67" s="383"/>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83"/>
    </row>
    <row r="73" customFormat="false" ht="13.5" hidden="false" customHeight="false" outlineLevel="0" collapsed="false">
      <c r="DP73" s="383"/>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83"/>
      <c r="CX96" s="383"/>
      <c r="DC96" s="383"/>
      <c r="DH96" s="383"/>
    </row>
    <row r="97" customFormat="false" ht="13.5" hidden="false" customHeight="false" outlineLevel="0" collapsed="false">
      <c r="CS97" s="383"/>
      <c r="CX97" s="383"/>
      <c r="DC97" s="383"/>
      <c r="DH97" s="383"/>
      <c r="DP97" s="382" t="s">
        <v>382</v>
      </c>
    </row>
    <row r="98" customFormat="false" ht="13.5" hidden="true" customHeight="false" outlineLevel="0" collapsed="false">
      <c r="CS98" s="383"/>
      <c r="CX98" s="383"/>
      <c r="DC98" s="383"/>
      <c r="DH98" s="383"/>
    </row>
    <row r="99" customFormat="false" ht="13.5" hidden="true" customHeight="false" outlineLevel="0" collapsed="false">
      <c r="CS99" s="383"/>
      <c r="CX99" s="383"/>
      <c r="DC99" s="383"/>
      <c r="DH99" s="383"/>
    </row>
    <row r="101" s="383" customFormat="true" ht="12" hidden="true" customHeight="true" outlineLevel="0" collapsed="false">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CS101" s="382"/>
      <c r="CT101" s="382"/>
      <c r="CV101" s="382"/>
      <c r="CW101" s="382"/>
      <c r="CX101" s="382"/>
      <c r="CY101" s="382"/>
      <c r="DA101" s="382"/>
      <c r="DB101" s="382"/>
      <c r="DC101" s="382"/>
      <c r="DD101" s="382"/>
      <c r="DF101" s="382"/>
      <c r="DG101" s="382"/>
      <c r="DH101" s="382"/>
      <c r="DI101" s="382"/>
      <c r="DK101" s="382"/>
      <c r="DL101" s="382"/>
      <c r="DM101" s="382"/>
      <c r="DN101" s="382"/>
      <c r="DO101" s="382"/>
      <c r="DP101" s="382"/>
    </row>
    <row r="102" customFormat="false" ht="1.5" hidden="true" customHeight="true" outlineLevel="0" collapsed="false">
      <c r="CU102" s="383"/>
      <c r="CZ102" s="383"/>
      <c r="DE102" s="383"/>
      <c r="DJ102" s="383"/>
      <c r="DM102" s="383"/>
    </row>
    <row r="103" customFormat="false" ht="13.5" hidden="true" customHeight="false" outlineLevel="0" collapsed="false">
      <c r="CT103" s="383"/>
      <c r="CV103" s="383"/>
      <c r="CW103" s="383"/>
      <c r="CY103" s="383"/>
      <c r="DA103" s="383"/>
      <c r="DB103" s="383"/>
      <c r="DD103" s="383"/>
      <c r="DF103" s="383"/>
      <c r="DG103" s="383"/>
      <c r="DI103" s="383"/>
      <c r="DK103" s="383"/>
      <c r="DL103" s="383"/>
      <c r="DM103" s="383"/>
      <c r="DN103" s="383"/>
      <c r="DO103" s="383"/>
      <c r="DP103" s="383"/>
    </row>
    <row r="104" customFormat="false" ht="13.5" hidden="true" customHeight="false" outlineLevel="0" collapsed="false">
      <c r="CV104" s="383"/>
      <c r="CW104" s="383"/>
      <c r="DA104" s="383"/>
      <c r="DB104" s="383"/>
      <c r="DF104" s="383"/>
      <c r="DG104" s="383"/>
      <c r="DK104" s="383"/>
      <c r="DL104" s="383"/>
      <c r="DN104" s="383"/>
      <c r="DO104" s="383"/>
      <c r="DP104" s="383"/>
    </row>
    <row r="105" customFormat="false" ht="12.75" hidden="true" customHeight="true" outlineLevel="0" collapsed="false"/>
  </sheetData>
  <sheetProtection algorithmName="SHA-512" hashValue="n2y11/brRZ1rtZca7e4JVqaYs3DdgB/gi2ygaeQXqG2frr0aF6QnwjvMSMVkaZyEoE3WZUsr9ILs5PCLBGl7Hg==" saltValue="eDb+TP4qDl59q/FcXxmdC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R56" colorId="64" zoomScale="100" zoomScaleNormal="100" zoomScalePageLayoutView="55" workbookViewId="0">
      <selection pane="topLeft" activeCell="AR56" activeCellId="0" sqref="AR56"/>
    </sheetView>
  </sheetViews>
  <sheetFormatPr defaultColWidth="9.00390625" defaultRowHeight="13.5" zeroHeight="true" outlineLevelRow="0" outlineLevelCol="0"/>
  <cols>
    <col collapsed="false" customWidth="true" hidden="false" outlineLevel="0" max="116" min="1" style="382" width="2.63"/>
    <col collapsed="false" customWidth="false" hidden="true" outlineLevel="0" max="1024" min="117" style="383" width="9"/>
  </cols>
  <sheetData>
    <row r="1" s="383" customFormat="true" ht="13.5" hidden="false" customHeight="false" outlineLevel="0" collapsed="false">
      <c r="A1" s="382"/>
    </row>
    <row r="2" customFormat="false" ht="13.5" hidden="false" customHeight="false" outlineLevel="0" collapsed="false"/>
    <row r="3" customFormat="false" ht="13.5" hidden="false" customHeight="false" outlineLevel="0" collapsed="false"/>
    <row r="4" s="383" customFormat="true" ht="13.5" hidden="false" customHeight="false" outlineLevel="0" collapsed="false">
      <c r="A4" s="382"/>
      <c r="B4" s="382"/>
      <c r="C4" s="382"/>
      <c r="D4" s="382"/>
      <c r="E4" s="382"/>
      <c r="F4" s="382"/>
      <c r="G4" s="382"/>
      <c r="H4" s="382"/>
      <c r="I4" s="382"/>
      <c r="J4" s="382"/>
      <c r="K4" s="382"/>
      <c r="L4" s="382"/>
      <c r="M4" s="382"/>
      <c r="N4" s="382"/>
      <c r="O4" s="382"/>
      <c r="P4" s="382"/>
      <c r="Q4" s="382"/>
    </row>
    <row r="5" s="383" customFormat="true" ht="13.5" hidden="false" customHeight="false" outlineLevel="0" collapsed="false">
      <c r="A5" s="382"/>
      <c r="B5" s="382"/>
      <c r="C5" s="382"/>
      <c r="D5" s="382"/>
      <c r="E5" s="382"/>
      <c r="F5" s="382"/>
      <c r="G5" s="382"/>
      <c r="H5" s="382"/>
      <c r="I5" s="382"/>
      <c r="J5" s="382"/>
      <c r="K5" s="382"/>
      <c r="L5" s="382"/>
      <c r="M5" s="382"/>
      <c r="N5" s="382"/>
      <c r="O5" s="382"/>
      <c r="P5" s="382"/>
      <c r="Q5" s="382"/>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83" customFormat="true" ht="13.5" hidden="false" customHeight="false" outlineLevel="0" collapsed="false">
      <c r="A18" s="382"/>
      <c r="B18" s="382"/>
      <c r="C18" s="382"/>
      <c r="D18" s="382"/>
      <c r="E18" s="382"/>
      <c r="F18" s="382"/>
      <c r="G18" s="382"/>
      <c r="H18" s="382"/>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83"/>
    </row>
    <row r="22" customFormat="false" ht="13.5" hidden="false" customHeight="false" outlineLevel="0" collapsed="false">
      <c r="DI22" s="383"/>
      <c r="DJ22" s="383"/>
      <c r="DK22" s="383"/>
      <c r="DL22" s="383"/>
    </row>
    <row r="23" customFormat="false" ht="13.5" hidden="false" customHeight="false" outlineLevel="0" collapsed="false">
      <c r="CY23" s="383"/>
      <c r="CZ23" s="383"/>
      <c r="DA23" s="383"/>
      <c r="DB23" s="383"/>
      <c r="DC23" s="383"/>
      <c r="DD23" s="383"/>
      <c r="DE23" s="383"/>
      <c r="DF23" s="383"/>
      <c r="DG23" s="383"/>
      <c r="DH23" s="383"/>
      <c r="DI23" s="383"/>
      <c r="DJ23" s="383"/>
      <c r="DK23" s="383"/>
      <c r="DL23" s="383"/>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83"/>
      <c r="DA35" s="383"/>
      <c r="DB35" s="383"/>
      <c r="DC35" s="383"/>
      <c r="DD35" s="383"/>
      <c r="DE35" s="383"/>
      <c r="DF35" s="383"/>
      <c r="DG35" s="383"/>
      <c r="DH35" s="383"/>
      <c r="DI35" s="383"/>
      <c r="DJ35" s="383"/>
      <c r="DK35" s="383"/>
      <c r="DL35" s="383"/>
    </row>
    <row r="36" customFormat="false" ht="13.5" hidden="false" customHeight="false" outlineLevel="0" collapsed="false"/>
    <row r="37" customFormat="false" ht="13.5" hidden="false" customHeight="false" outlineLevel="0" collapsed="false">
      <c r="DL37" s="383"/>
    </row>
    <row r="38" customFormat="false" ht="13.5" hidden="false" customHeight="false" outlineLevel="0" collapsed="false">
      <c r="DI38" s="383"/>
      <c r="DJ38" s="383"/>
      <c r="DK38" s="383"/>
      <c r="DL38" s="383"/>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83" customFormat="true" ht="13.5" hidden="false" customHeight="false" outlineLevel="0" collapsed="false">
      <c r="A43" s="382"/>
      <c r="B43" s="382"/>
      <c r="C43" s="382"/>
      <c r="D43" s="382"/>
      <c r="E43" s="382"/>
      <c r="F43" s="382"/>
      <c r="G43" s="382"/>
      <c r="H43" s="382"/>
      <c r="I43" s="382"/>
      <c r="J43" s="382"/>
      <c r="K43" s="382"/>
      <c r="L43" s="382"/>
      <c r="M43" s="382"/>
      <c r="N43" s="382"/>
    </row>
    <row r="44" customFormat="false" ht="13.5" hidden="false" customHeight="false" outlineLevel="0" collapsed="false">
      <c r="DL44" s="383"/>
    </row>
    <row r="45" customFormat="false" ht="13.5" hidden="false" customHeight="false" outlineLevel="0" collapsed="false"/>
    <row r="46" customFormat="false" ht="13.5" hidden="false" customHeight="false" outlineLevel="0" collapsed="false">
      <c r="DA46" s="383"/>
      <c r="DB46" s="383"/>
      <c r="DC46" s="383"/>
      <c r="DD46" s="383"/>
      <c r="DE46" s="383"/>
      <c r="DF46" s="383"/>
      <c r="DG46" s="383"/>
      <c r="DH46" s="383"/>
      <c r="DI46" s="383"/>
      <c r="DJ46" s="383"/>
      <c r="DK46" s="383"/>
      <c r="DL46" s="383"/>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83"/>
      <c r="DA50" s="383"/>
      <c r="DB50" s="383"/>
      <c r="DC50" s="383"/>
      <c r="DD50" s="383"/>
      <c r="DE50" s="383"/>
      <c r="DF50" s="383"/>
      <c r="DG50" s="383"/>
      <c r="DH50" s="383"/>
      <c r="DI50" s="383"/>
      <c r="DJ50" s="383"/>
      <c r="DK50" s="383"/>
      <c r="DL50" s="383"/>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83"/>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83"/>
      <c r="DD67" s="383"/>
      <c r="DE67" s="383"/>
      <c r="DF67" s="383"/>
      <c r="DG67" s="383"/>
      <c r="DH67" s="383"/>
      <c r="DI67" s="383"/>
      <c r="DJ67" s="383"/>
      <c r="DK67" s="383"/>
      <c r="DL67" s="383"/>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mTpX1U1qQCuCLTS9//nzW2AA+2Qm0HVskJf6smeMcs5EeQRr1bmg1lpS81Cgw/ukPjTFxW7s/nofVCMYYxMWKg==" saltValue="DmNC3kco2529ToDDXV5DQ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2109375" defaultRowHeight="13.5" zeroHeight="true" outlineLevelRow="0" outlineLevelCol="0"/>
  <cols>
    <col collapsed="false" customWidth="true" hidden="false" outlineLevel="0" max="36" min="1" style="384" width="2.5"/>
    <col collapsed="false" customWidth="true" hidden="false" outlineLevel="0" max="44" min="37" style="384" width="17"/>
    <col collapsed="false" customWidth="true" hidden="false" outlineLevel="0" max="45" min="45" style="385" width="6.13"/>
    <col collapsed="false" customWidth="true" hidden="false" outlineLevel="0" max="46" min="46" style="386" width="3"/>
    <col collapsed="false" customWidth="true" hidden="true" outlineLevel="0" max="47" min="47" style="384" width="19.12"/>
    <col collapsed="false" customWidth="true" hidden="true" outlineLevel="0" max="52" min="48" style="384" width="12.62"/>
    <col collapsed="false" customWidth="false" hidden="true" outlineLevel="0" max="1024" min="53" style="384" width="8.62"/>
  </cols>
  <sheetData>
    <row r="1" customFormat="false" ht="13.5" hidden="false" customHeight="false" outlineLevel="0" collapsed="false">
      <c r="AS1" s="387"/>
      <c r="AT1" s="387"/>
    </row>
    <row r="2" customFormat="false" ht="13.5" hidden="false" customHeight="false" outlineLevel="0" collapsed="false">
      <c r="AS2" s="387"/>
      <c r="AT2" s="387"/>
    </row>
    <row r="3" customFormat="false" ht="13.5" hidden="false" customHeight="false" outlineLevel="0" collapsed="false">
      <c r="AS3" s="387"/>
      <c r="AT3" s="387"/>
    </row>
    <row r="4" customFormat="false" ht="13.5" hidden="false" customHeight="false" outlineLevel="0" collapsed="false">
      <c r="AS4" s="387"/>
      <c r="AT4" s="387"/>
    </row>
    <row r="5" customFormat="false" ht="17.25" hidden="false" customHeight="false" outlineLevel="0" collapsed="false">
      <c r="A5" s="388" t="s">
        <v>383</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90"/>
    </row>
    <row r="6" customFormat="false" ht="13.5" hidden="false" customHeight="false" outlineLevel="0" collapsed="false">
      <c r="A6" s="386"/>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91" t="s">
        <v>384</v>
      </c>
      <c r="AL6" s="391"/>
      <c r="AM6" s="391"/>
      <c r="AN6" s="391"/>
      <c r="AO6" s="387"/>
      <c r="AP6" s="387"/>
      <c r="AQ6" s="387"/>
      <c r="AR6" s="387"/>
    </row>
    <row r="7" customFormat="false" ht="13.5" hidden="false" customHeight="true" outlineLevel="0" collapsed="false">
      <c r="A7" s="386"/>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92"/>
      <c r="AL7" s="393"/>
      <c r="AM7" s="393"/>
      <c r="AN7" s="394"/>
      <c r="AO7" s="395" t="s">
        <v>385</v>
      </c>
      <c r="AP7" s="396"/>
      <c r="AQ7" s="397" t="s">
        <v>386</v>
      </c>
      <c r="AR7" s="398"/>
    </row>
    <row r="8" customFormat="false" ht="13.5" hidden="false" customHeight="false" outlineLevel="0" collapsed="false">
      <c r="A8" s="386"/>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99"/>
      <c r="AL8" s="400"/>
      <c r="AM8" s="400"/>
      <c r="AN8" s="401"/>
      <c r="AO8" s="395"/>
      <c r="AP8" s="402" t="s">
        <v>387</v>
      </c>
      <c r="AQ8" s="403" t="s">
        <v>388</v>
      </c>
      <c r="AR8" s="404" t="s">
        <v>389</v>
      </c>
    </row>
    <row r="9" customFormat="false" ht="13.5" hidden="false" customHeight="true" outlineLevel="0" collapsed="false">
      <c r="A9" s="386"/>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405" t="s">
        <v>390</v>
      </c>
      <c r="AL9" s="405"/>
      <c r="AM9" s="405"/>
      <c r="AN9" s="405"/>
      <c r="AO9" s="406" t="n">
        <v>557347</v>
      </c>
      <c r="AP9" s="406" t="n">
        <v>209845</v>
      </c>
      <c r="AQ9" s="407" t="n">
        <v>217348</v>
      </c>
      <c r="AR9" s="408" t="n">
        <v>-3.5</v>
      </c>
    </row>
    <row r="10" customFormat="false" ht="13.5" hidden="false" customHeight="true" outlineLevel="0" collapsed="false">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05" t="s">
        <v>391</v>
      </c>
      <c r="AL10" s="405"/>
      <c r="AM10" s="405"/>
      <c r="AN10" s="405"/>
      <c r="AO10" s="409" t="n">
        <v>141407</v>
      </c>
      <c r="AP10" s="409" t="n">
        <v>53241</v>
      </c>
      <c r="AQ10" s="410" t="n">
        <v>32038</v>
      </c>
      <c r="AR10" s="411" t="n">
        <v>66.2</v>
      </c>
    </row>
    <row r="11" customFormat="false" ht="13.5" hidden="false" customHeight="true" outlineLevel="0" collapsed="false">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05" t="s">
        <v>392</v>
      </c>
      <c r="AL11" s="405"/>
      <c r="AM11" s="405"/>
      <c r="AN11" s="405"/>
      <c r="AO11" s="409" t="s">
        <v>47</v>
      </c>
      <c r="AP11" s="409" t="s">
        <v>47</v>
      </c>
      <c r="AQ11" s="410" t="n">
        <v>835</v>
      </c>
      <c r="AR11" s="411" t="s">
        <v>47</v>
      </c>
    </row>
    <row r="12" customFormat="false" ht="13.5" hidden="false" customHeight="true" outlineLevel="0" collapsed="false">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05" t="s">
        <v>393</v>
      </c>
      <c r="AL12" s="405"/>
      <c r="AM12" s="405"/>
      <c r="AN12" s="405"/>
      <c r="AO12" s="409" t="s">
        <v>47</v>
      </c>
      <c r="AP12" s="409" t="s">
        <v>47</v>
      </c>
      <c r="AQ12" s="410" t="s">
        <v>47</v>
      </c>
      <c r="AR12" s="411" t="s">
        <v>47</v>
      </c>
    </row>
    <row r="13" customFormat="false" ht="13.5" hidden="false" customHeight="true" outlineLevel="0" collapsed="false">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405" t="s">
        <v>394</v>
      </c>
      <c r="AL13" s="405"/>
      <c r="AM13" s="405"/>
      <c r="AN13" s="405"/>
      <c r="AO13" s="409" t="n">
        <v>16724</v>
      </c>
      <c r="AP13" s="409" t="n">
        <v>6297</v>
      </c>
      <c r="AQ13" s="410" t="n">
        <v>7824</v>
      </c>
      <c r="AR13" s="411" t="n">
        <v>-19.5</v>
      </c>
    </row>
    <row r="14" customFormat="false" ht="13.5" hidden="false" customHeight="true" outlineLevel="0" collapsed="false">
      <c r="A14" s="386"/>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405" t="s">
        <v>395</v>
      </c>
      <c r="AL14" s="405"/>
      <c r="AM14" s="405"/>
      <c r="AN14" s="405"/>
      <c r="AO14" s="409" t="s">
        <v>47</v>
      </c>
      <c r="AP14" s="409" t="s">
        <v>47</v>
      </c>
      <c r="AQ14" s="410" t="n">
        <v>4511</v>
      </c>
      <c r="AR14" s="411" t="s">
        <v>47</v>
      </c>
    </row>
    <row r="15" customFormat="false" ht="13.5" hidden="false" customHeight="true" outlineLevel="0" collapsed="false">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412" t="s">
        <v>396</v>
      </c>
      <c r="AL15" s="412"/>
      <c r="AM15" s="412"/>
      <c r="AN15" s="412"/>
      <c r="AO15" s="409" t="n">
        <v>-35648</v>
      </c>
      <c r="AP15" s="409" t="n">
        <v>-13422</v>
      </c>
      <c r="AQ15" s="410" t="n">
        <v>-13520</v>
      </c>
      <c r="AR15" s="411" t="n">
        <v>-0.7</v>
      </c>
    </row>
    <row r="16" customFormat="false" ht="13.5" hidden="false" customHeight="false" outlineLevel="0" collapsed="false">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412" t="s">
        <v>102</v>
      </c>
      <c r="AL16" s="412"/>
      <c r="AM16" s="412"/>
      <c r="AN16" s="412"/>
      <c r="AO16" s="409" t="n">
        <v>679830</v>
      </c>
      <c r="AP16" s="409" t="n">
        <v>255960</v>
      </c>
      <c r="AQ16" s="410" t="n">
        <v>249036</v>
      </c>
      <c r="AR16" s="411" t="n">
        <v>2.8</v>
      </c>
    </row>
    <row r="17" customFormat="false" ht="13.5" hidden="false" customHeight="false" outlineLevel="0" collapsed="false">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413"/>
    </row>
    <row r="18" customFormat="false" ht="13.5" hidden="false" customHeight="false" outlineLevel="0" collapsed="false">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414"/>
      <c r="AR18" s="414"/>
    </row>
    <row r="19" customFormat="false" ht="13.5" hidden="false" customHeight="false" outlineLevel="0" collapsed="false">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t="s">
        <v>397</v>
      </c>
      <c r="AL19" s="387"/>
      <c r="AM19" s="387"/>
      <c r="AN19" s="387"/>
      <c r="AO19" s="387"/>
      <c r="AP19" s="387"/>
      <c r="AQ19" s="387"/>
      <c r="AR19" s="387"/>
    </row>
    <row r="20" customFormat="false" ht="13.5" hidden="false" customHeight="false" outlineLevel="0" collapsed="false">
      <c r="A20" s="38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415"/>
      <c r="AL20" s="416"/>
      <c r="AM20" s="416"/>
      <c r="AN20" s="417"/>
      <c r="AO20" s="418" t="s">
        <v>398</v>
      </c>
      <c r="AP20" s="419" t="s">
        <v>399</v>
      </c>
      <c r="AQ20" s="420" t="s">
        <v>400</v>
      </c>
      <c r="AR20" s="421"/>
    </row>
    <row r="21" s="428" customFormat="true" ht="13.5" hidden="false" customHeight="false" outlineLevel="0" collapsed="false">
      <c r="A21" s="42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23" t="s">
        <v>401</v>
      </c>
      <c r="AL21" s="423"/>
      <c r="AM21" s="423"/>
      <c r="AN21" s="423"/>
      <c r="AO21" s="424" t="n">
        <v>22.97</v>
      </c>
      <c r="AP21" s="425" t="n">
        <v>21</v>
      </c>
      <c r="AQ21" s="426" t="n">
        <v>1.97</v>
      </c>
      <c r="AR21" s="391"/>
      <c r="AS21" s="427"/>
      <c r="AT21" s="422"/>
    </row>
    <row r="22" s="428" customFormat="true" ht="13.5" hidden="false" customHeight="false" outlineLevel="0" collapsed="false">
      <c r="A22" s="42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423" t="s">
        <v>104</v>
      </c>
      <c r="AL22" s="423"/>
      <c r="AM22" s="423"/>
      <c r="AN22" s="423"/>
      <c r="AO22" s="429" t="n">
        <v>94.9</v>
      </c>
      <c r="AP22" s="430" t="n">
        <v>95.5</v>
      </c>
      <c r="AQ22" s="431" t="n">
        <v>-0.6</v>
      </c>
      <c r="AR22" s="414"/>
      <c r="AS22" s="427"/>
      <c r="AT22" s="422"/>
    </row>
    <row r="23" s="428" customFormat="true" ht="13.5" hidden="false" customHeight="false" outlineLevel="0" collapsed="false">
      <c r="A23" s="42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414"/>
      <c r="AQ23" s="414"/>
      <c r="AR23" s="414"/>
      <c r="AS23" s="427"/>
      <c r="AT23" s="422"/>
    </row>
    <row r="24" s="428" customFormat="true" ht="13.5" hidden="false" customHeight="false" outlineLevel="0" collapsed="false">
      <c r="A24" s="42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414"/>
      <c r="AQ24" s="414"/>
      <c r="AR24" s="414"/>
      <c r="AS24" s="427"/>
      <c r="AT24" s="422"/>
    </row>
    <row r="25" s="428" customFormat="true" ht="13.5" hidden="false" customHeight="false" outlineLevel="0" collapsed="false">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c r="AQ25" s="434"/>
      <c r="AR25" s="434"/>
      <c r="AS25" s="435"/>
      <c r="AT25" s="422"/>
    </row>
    <row r="26" s="428" customFormat="true" ht="13.5" hidden="false" customHeight="false" outlineLevel="0" collapsed="false">
      <c r="A26" s="436" t="s">
        <v>402</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391"/>
    </row>
    <row r="27" customFormat="false" ht="13.5" hidden="false" customHeight="false" outlineLevel="0" collapsed="false">
      <c r="A27" s="437"/>
      <c r="AO27" s="387"/>
      <c r="AP27" s="387"/>
      <c r="AQ27" s="387"/>
      <c r="AR27" s="387"/>
      <c r="AS27" s="387"/>
      <c r="AT27" s="387"/>
    </row>
    <row r="28" customFormat="false" ht="17.25" hidden="false" customHeight="false" outlineLevel="0" collapsed="false">
      <c r="A28" s="388" t="s">
        <v>403</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438"/>
    </row>
    <row r="29" customFormat="false" ht="13.5" hidden="false" customHeight="false" outlineLevel="0" collapsed="false">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91" t="s">
        <v>404</v>
      </c>
      <c r="AL29" s="391"/>
      <c r="AM29" s="391"/>
      <c r="AN29" s="391"/>
      <c r="AO29" s="387"/>
      <c r="AP29" s="387"/>
      <c r="AQ29" s="387"/>
      <c r="AR29" s="387"/>
      <c r="AS29" s="439"/>
    </row>
    <row r="30" customFormat="false" ht="13.5" hidden="false" customHeight="true" outlineLevel="0" collapsed="false">
      <c r="A30" s="386"/>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92"/>
      <c r="AL30" s="393"/>
      <c r="AM30" s="393"/>
      <c r="AN30" s="394"/>
      <c r="AO30" s="395" t="s">
        <v>385</v>
      </c>
      <c r="AP30" s="396"/>
      <c r="AQ30" s="397" t="s">
        <v>386</v>
      </c>
      <c r="AR30" s="398"/>
    </row>
    <row r="31" customFormat="false" ht="13.5" hidden="false" customHeight="false" outlineLevel="0" collapsed="false">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99"/>
      <c r="AL31" s="400"/>
      <c r="AM31" s="400"/>
      <c r="AN31" s="401"/>
      <c r="AO31" s="395"/>
      <c r="AP31" s="402" t="s">
        <v>387</v>
      </c>
      <c r="AQ31" s="403" t="s">
        <v>388</v>
      </c>
      <c r="AR31" s="404" t="s">
        <v>389</v>
      </c>
    </row>
    <row r="32" customFormat="false" ht="27" hidden="false" customHeight="true" outlineLevel="0" collapsed="false">
      <c r="A32" s="38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440" t="s">
        <v>405</v>
      </c>
      <c r="AL32" s="440"/>
      <c r="AM32" s="440"/>
      <c r="AN32" s="440"/>
      <c r="AO32" s="441" t="n">
        <v>492299</v>
      </c>
      <c r="AP32" s="441" t="n">
        <v>185354</v>
      </c>
      <c r="AQ32" s="442" t="n">
        <v>141939</v>
      </c>
      <c r="AR32" s="443" t="n">
        <v>30.6</v>
      </c>
    </row>
    <row r="33" customFormat="false" ht="13.5" hidden="false" customHeight="true" outlineLevel="0" collapsed="false">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440" t="s">
        <v>406</v>
      </c>
      <c r="AL33" s="440"/>
      <c r="AM33" s="440"/>
      <c r="AN33" s="440"/>
      <c r="AO33" s="441" t="s">
        <v>47</v>
      </c>
      <c r="AP33" s="441" t="s">
        <v>47</v>
      </c>
      <c r="AQ33" s="442" t="s">
        <v>47</v>
      </c>
      <c r="AR33" s="443" t="s">
        <v>47</v>
      </c>
    </row>
    <row r="34" customFormat="false" ht="27" hidden="false" customHeight="true" outlineLevel="0" collapsed="false">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440" t="s">
        <v>407</v>
      </c>
      <c r="AL34" s="440"/>
      <c r="AM34" s="440"/>
      <c r="AN34" s="440"/>
      <c r="AO34" s="441" t="s">
        <v>47</v>
      </c>
      <c r="AP34" s="441" t="s">
        <v>47</v>
      </c>
      <c r="AQ34" s="442" t="s">
        <v>47</v>
      </c>
      <c r="AR34" s="443" t="s">
        <v>47</v>
      </c>
    </row>
    <row r="35" customFormat="false" ht="27" hidden="false" customHeight="true" outlineLevel="0" collapsed="false">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440" t="s">
        <v>408</v>
      </c>
      <c r="AL35" s="440"/>
      <c r="AM35" s="440"/>
      <c r="AN35" s="440"/>
      <c r="AO35" s="441" t="n">
        <v>129082</v>
      </c>
      <c r="AP35" s="441" t="n">
        <v>48600</v>
      </c>
      <c r="AQ35" s="442" t="n">
        <v>33103</v>
      </c>
      <c r="AR35" s="443" t="n">
        <v>46.8</v>
      </c>
    </row>
    <row r="36" customFormat="false" ht="27" hidden="false" customHeight="true" outlineLevel="0" collapsed="false">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440" t="s">
        <v>409</v>
      </c>
      <c r="AL36" s="440"/>
      <c r="AM36" s="440"/>
      <c r="AN36" s="440"/>
      <c r="AO36" s="441" t="n">
        <v>4197</v>
      </c>
      <c r="AP36" s="441" t="n">
        <v>1580</v>
      </c>
      <c r="AQ36" s="442" t="n">
        <v>3141</v>
      </c>
      <c r="AR36" s="443" t="n">
        <v>-49.7</v>
      </c>
    </row>
    <row r="37" customFormat="false" ht="13.5" hidden="false" customHeight="true" outlineLevel="0" collapsed="false">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440" t="s">
        <v>410</v>
      </c>
      <c r="AL37" s="440"/>
      <c r="AM37" s="440"/>
      <c r="AN37" s="440"/>
      <c r="AO37" s="441" t="s">
        <v>47</v>
      </c>
      <c r="AP37" s="441" t="s">
        <v>47</v>
      </c>
      <c r="AQ37" s="442" t="n">
        <v>429</v>
      </c>
      <c r="AR37" s="443" t="s">
        <v>47</v>
      </c>
    </row>
    <row r="38" customFormat="false" ht="27" hidden="false" customHeight="true" outlineLevel="0" collapsed="false">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444" t="s">
        <v>411</v>
      </c>
      <c r="AL38" s="444"/>
      <c r="AM38" s="444"/>
      <c r="AN38" s="444"/>
      <c r="AO38" s="445" t="s">
        <v>47</v>
      </c>
      <c r="AP38" s="445" t="s">
        <v>47</v>
      </c>
      <c r="AQ38" s="446" t="n">
        <v>16</v>
      </c>
      <c r="AR38" s="431" t="s">
        <v>47</v>
      </c>
      <c r="AS38" s="439"/>
    </row>
    <row r="39" customFormat="false" ht="13.5" hidden="false" customHeight="true" outlineLevel="0" collapsed="false">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444" t="s">
        <v>412</v>
      </c>
      <c r="AL39" s="444"/>
      <c r="AM39" s="444"/>
      <c r="AN39" s="444"/>
      <c r="AO39" s="441" t="n">
        <v>-35882</v>
      </c>
      <c r="AP39" s="441" t="n">
        <v>-13510</v>
      </c>
      <c r="AQ39" s="442" t="n">
        <v>-2776</v>
      </c>
      <c r="AR39" s="443" t="n">
        <v>386.7</v>
      </c>
      <c r="AS39" s="439"/>
    </row>
    <row r="40" customFormat="false" ht="27" hidden="false" customHeight="true" outlineLevel="0" collapsed="false">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440" t="s">
        <v>413</v>
      </c>
      <c r="AL40" s="440"/>
      <c r="AM40" s="440"/>
      <c r="AN40" s="440"/>
      <c r="AO40" s="441" t="n">
        <v>-414650</v>
      </c>
      <c r="AP40" s="441" t="n">
        <v>-156118</v>
      </c>
      <c r="AQ40" s="442" t="n">
        <v>-127875</v>
      </c>
      <c r="AR40" s="443" t="n">
        <v>22.1</v>
      </c>
      <c r="AS40" s="439"/>
    </row>
    <row r="41" customFormat="false" ht="13.5" hidden="false" customHeight="false" outlineLevel="0" collapsed="false">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447" t="s">
        <v>102</v>
      </c>
      <c r="AL41" s="447"/>
      <c r="AM41" s="447"/>
      <c r="AN41" s="447"/>
      <c r="AO41" s="441" t="n">
        <v>175046</v>
      </c>
      <c r="AP41" s="441" t="n">
        <v>65906</v>
      </c>
      <c r="AQ41" s="442" t="n">
        <v>47977</v>
      </c>
      <c r="AR41" s="443" t="n">
        <v>37.4</v>
      </c>
      <c r="AS41" s="439"/>
    </row>
    <row r="42" customFormat="false" ht="13.5" hidden="false" customHeight="false" outlineLevel="0" collapsed="false">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448"/>
      <c r="AL42" s="387"/>
      <c r="AM42" s="387"/>
      <c r="AN42" s="387"/>
      <c r="AO42" s="387"/>
      <c r="AP42" s="387"/>
      <c r="AQ42" s="414"/>
      <c r="AR42" s="414"/>
      <c r="AS42" s="439"/>
    </row>
    <row r="43" customFormat="false" ht="13.5" hidden="false" customHeight="false" outlineLevel="0" collapsed="false">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449"/>
      <c r="AQ43" s="414"/>
      <c r="AR43" s="387"/>
      <c r="AS43" s="439"/>
    </row>
    <row r="44" customFormat="false" ht="13.5" hidden="false" customHeight="false" outlineLevel="0" collapsed="false">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414"/>
      <c r="AR44" s="387"/>
    </row>
    <row r="45" customFormat="false" ht="13.5" hidden="false" customHeight="false" outlineLevel="0" collapsed="false">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450"/>
      <c r="AR45" s="389"/>
      <c r="AS45" s="389"/>
      <c r="AT45" s="387"/>
    </row>
    <row r="46" customFormat="false" ht="13.5" hidden="false" customHeight="false" outlineLevel="0" collapsed="false">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387"/>
    </row>
    <row r="47" customFormat="false" ht="17.25" hidden="false" customHeight="true" outlineLevel="0" collapsed="false">
      <c r="A47" s="452" t="s">
        <v>414</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row>
    <row r="48" customFormat="false" ht="13.5" hidden="false" customHeight="false" outlineLevel="0" collapsed="false">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453" t="s">
        <v>259</v>
      </c>
      <c r="AL48" s="453"/>
      <c r="AM48" s="453"/>
      <c r="AN48" s="453"/>
      <c r="AO48" s="453"/>
      <c r="AP48" s="453"/>
      <c r="AQ48" s="454"/>
      <c r="AR48" s="453"/>
    </row>
    <row r="49" customFormat="false" ht="13.5" hidden="false" customHeight="true" outlineLevel="0" collapsed="false">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455"/>
      <c r="AL49" s="456"/>
      <c r="AM49" s="457" t="s">
        <v>385</v>
      </c>
      <c r="AN49" s="458" t="s">
        <v>415</v>
      </c>
      <c r="AO49" s="458"/>
      <c r="AP49" s="458"/>
      <c r="AQ49" s="458"/>
      <c r="AR49" s="458"/>
    </row>
    <row r="50" customFormat="false" ht="13.5" hidden="false" customHeight="false" outlineLevel="0" collapsed="false">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459"/>
      <c r="AL50" s="460"/>
      <c r="AM50" s="457"/>
      <c r="AN50" s="461" t="s">
        <v>416</v>
      </c>
      <c r="AO50" s="462" t="s">
        <v>417</v>
      </c>
      <c r="AP50" s="463" t="s">
        <v>418</v>
      </c>
      <c r="AQ50" s="464" t="s">
        <v>419</v>
      </c>
      <c r="AR50" s="458" t="s">
        <v>420</v>
      </c>
    </row>
    <row r="51" customFormat="false" ht="13.5" hidden="false" customHeight="false" outlineLevel="0" collapsed="false">
      <c r="A51" s="386"/>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455" t="s">
        <v>421</v>
      </c>
      <c r="AL51" s="456"/>
      <c r="AM51" s="465" t="n">
        <v>478886</v>
      </c>
      <c r="AN51" s="466" t="n">
        <v>158834</v>
      </c>
      <c r="AO51" s="467" t="n">
        <v>276.8</v>
      </c>
      <c r="AP51" s="468" t="n">
        <v>264232</v>
      </c>
      <c r="AQ51" s="469" t="n">
        <v>15.8</v>
      </c>
      <c r="AR51" s="470" t="n">
        <v>261</v>
      </c>
    </row>
    <row r="52" customFormat="false" ht="13.5" hidden="false" customHeight="false" outlineLevel="0" collapsed="false">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471"/>
      <c r="AL52" s="472" t="s">
        <v>422</v>
      </c>
      <c r="AM52" s="473" t="n">
        <v>259412</v>
      </c>
      <c r="AN52" s="474" t="n">
        <v>86040</v>
      </c>
      <c r="AO52" s="475" t="n">
        <v>313.7</v>
      </c>
      <c r="AP52" s="476" t="n">
        <v>133959</v>
      </c>
      <c r="AQ52" s="477" t="n">
        <v>13.9</v>
      </c>
      <c r="AR52" s="478" t="n">
        <v>299.8</v>
      </c>
    </row>
    <row r="53" customFormat="false" ht="13.5" hidden="false" customHeight="false" outlineLevel="0" collapsed="false">
      <c r="A53" s="38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55" t="s">
        <v>423</v>
      </c>
      <c r="AL53" s="456"/>
      <c r="AM53" s="465" t="n">
        <v>1437044</v>
      </c>
      <c r="AN53" s="466" t="n">
        <v>495532</v>
      </c>
      <c r="AO53" s="467" t="n">
        <v>212</v>
      </c>
      <c r="AP53" s="468" t="n">
        <v>263613</v>
      </c>
      <c r="AQ53" s="469" t="n">
        <v>-0.2</v>
      </c>
      <c r="AR53" s="470" t="n">
        <v>212.2</v>
      </c>
    </row>
    <row r="54" customFormat="false" ht="13.5" hidden="false" customHeight="false" outlineLevel="0" collapsed="false">
      <c r="A54" s="386"/>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71"/>
      <c r="AL54" s="472" t="s">
        <v>422</v>
      </c>
      <c r="AM54" s="473" t="n">
        <v>572358</v>
      </c>
      <c r="AN54" s="474" t="n">
        <v>197365</v>
      </c>
      <c r="AO54" s="475" t="n">
        <v>129.4</v>
      </c>
      <c r="AP54" s="476" t="n">
        <v>128823</v>
      </c>
      <c r="AQ54" s="477" t="n">
        <v>-3.8</v>
      </c>
      <c r="AR54" s="478" t="n">
        <v>133.2</v>
      </c>
    </row>
    <row r="55" customFormat="false" ht="13.5" hidden="false" customHeight="false" outlineLevel="0" collapsed="false">
      <c r="A55" s="38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55" t="s">
        <v>424</v>
      </c>
      <c r="AL55" s="456"/>
      <c r="AM55" s="465" t="n">
        <v>2585085</v>
      </c>
      <c r="AN55" s="466" t="n">
        <v>923905</v>
      </c>
      <c r="AO55" s="467" t="n">
        <v>86.4</v>
      </c>
      <c r="AP55" s="468" t="n">
        <v>330026</v>
      </c>
      <c r="AQ55" s="469" t="n">
        <v>25.2</v>
      </c>
      <c r="AR55" s="470" t="n">
        <v>61.2</v>
      </c>
    </row>
    <row r="56" customFormat="false" ht="13.5" hidden="false" customHeight="false" outlineLevel="0" collapsed="false">
      <c r="A56" s="386"/>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71"/>
      <c r="AL56" s="472" t="s">
        <v>422</v>
      </c>
      <c r="AM56" s="473" t="n">
        <v>347133</v>
      </c>
      <c r="AN56" s="474" t="n">
        <v>124065</v>
      </c>
      <c r="AO56" s="475" t="n">
        <v>-37.1</v>
      </c>
      <c r="AP56" s="476" t="n">
        <v>141075</v>
      </c>
      <c r="AQ56" s="477" t="n">
        <v>9.5</v>
      </c>
      <c r="AR56" s="478" t="n">
        <v>-46.6</v>
      </c>
    </row>
    <row r="57" customFormat="false" ht="13.5" hidden="false" customHeight="false" outlineLevel="0" collapsed="false">
      <c r="A57" s="386"/>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55" t="s">
        <v>425</v>
      </c>
      <c r="AL57" s="456"/>
      <c r="AM57" s="465" t="n">
        <v>475523</v>
      </c>
      <c r="AN57" s="466" t="n">
        <v>174825</v>
      </c>
      <c r="AO57" s="467" t="n">
        <v>-81.1</v>
      </c>
      <c r="AP57" s="468" t="n">
        <v>278179</v>
      </c>
      <c r="AQ57" s="469" t="n">
        <v>-15.7</v>
      </c>
      <c r="AR57" s="470" t="n">
        <v>-65.4</v>
      </c>
    </row>
    <row r="58" customFormat="false" ht="13.5" hidden="false" customHeight="false" outlineLevel="0" collapsed="false">
      <c r="A58" s="386"/>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71"/>
      <c r="AL58" s="472" t="s">
        <v>422</v>
      </c>
      <c r="AM58" s="473" t="n">
        <v>206761</v>
      </c>
      <c r="AN58" s="474" t="n">
        <v>76015</v>
      </c>
      <c r="AO58" s="475" t="n">
        <v>-38.7</v>
      </c>
      <c r="AP58" s="476" t="n">
        <v>122182</v>
      </c>
      <c r="AQ58" s="477" t="n">
        <v>-13.4</v>
      </c>
      <c r="AR58" s="478" t="n">
        <v>-25.3</v>
      </c>
    </row>
    <row r="59" customFormat="false" ht="13.5" hidden="false" customHeight="false" outlineLevel="0" collapsed="false">
      <c r="A59" s="3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55" t="s">
        <v>426</v>
      </c>
      <c r="AL59" s="456"/>
      <c r="AM59" s="465" t="n">
        <v>449738</v>
      </c>
      <c r="AN59" s="466" t="n">
        <v>169329</v>
      </c>
      <c r="AO59" s="467" t="n">
        <v>-3.1</v>
      </c>
      <c r="AP59" s="468" t="n">
        <v>283153</v>
      </c>
      <c r="AQ59" s="469" t="n">
        <v>1.8</v>
      </c>
      <c r="AR59" s="470" t="n">
        <v>-4.9</v>
      </c>
    </row>
    <row r="60" customFormat="false" ht="13.5" hidden="false" customHeight="false" outlineLevel="0" collapsed="false">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71"/>
      <c r="AL60" s="472" t="s">
        <v>422</v>
      </c>
      <c r="AM60" s="473" t="n">
        <v>209381</v>
      </c>
      <c r="AN60" s="474" t="n">
        <v>78833</v>
      </c>
      <c r="AO60" s="475" t="n">
        <v>3.7</v>
      </c>
      <c r="AP60" s="476" t="n">
        <v>127593</v>
      </c>
      <c r="AQ60" s="477" t="n">
        <v>4.4</v>
      </c>
      <c r="AR60" s="478" t="n">
        <v>-0.7</v>
      </c>
    </row>
    <row r="61" customFormat="false" ht="13.5" hidden="false" customHeight="false" outlineLevel="0" collapsed="false">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55" t="s">
        <v>427</v>
      </c>
      <c r="AL61" s="479"/>
      <c r="AM61" s="480" t="n">
        <v>1085255</v>
      </c>
      <c r="AN61" s="481" t="n">
        <v>384485</v>
      </c>
      <c r="AO61" s="482" t="n">
        <v>98.2</v>
      </c>
      <c r="AP61" s="483" t="n">
        <v>283841</v>
      </c>
      <c r="AQ61" s="484" t="n">
        <v>5.4</v>
      </c>
      <c r="AR61" s="470" t="n">
        <v>92.8</v>
      </c>
    </row>
    <row r="62" customFormat="false" ht="13.5" hidden="false" customHeight="false" outlineLevel="0" collapsed="false">
      <c r="A62" s="386"/>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71"/>
      <c r="AL62" s="472" t="s">
        <v>422</v>
      </c>
      <c r="AM62" s="473" t="n">
        <v>319009</v>
      </c>
      <c r="AN62" s="474" t="n">
        <v>112464</v>
      </c>
      <c r="AO62" s="475" t="n">
        <v>74.2</v>
      </c>
      <c r="AP62" s="476" t="n">
        <v>130726</v>
      </c>
      <c r="AQ62" s="477" t="n">
        <v>2.1</v>
      </c>
      <c r="AR62" s="478" t="n">
        <v>72.1</v>
      </c>
    </row>
    <row r="63" customFormat="false" ht="13.5" hidden="false" customHeight="false" outlineLevel="0" collapsed="false">
      <c r="A63" s="386"/>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row>
    <row r="64" customFormat="false" ht="13.5" hidden="false" customHeight="false" outlineLevel="0" collapsed="false">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row>
    <row r="65" customFormat="false" ht="13.5" hidden="false" customHeight="false" outlineLevel="0" collapsed="false">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row>
    <row r="66" customFormat="false" ht="13.5" hidden="false" customHeight="false" outlineLevel="0" collapsed="false">
      <c r="A66" s="485"/>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86"/>
    </row>
    <row r="67" customFormat="false" ht="13.5" hidden="true" customHeight="true" outlineLevel="0" collapsed="false">
      <c r="AK67" s="387"/>
      <c r="AL67" s="387"/>
      <c r="AM67" s="387"/>
      <c r="AN67" s="387"/>
      <c r="AO67" s="387"/>
      <c r="AP67" s="387"/>
      <c r="AQ67" s="387"/>
      <c r="AR67" s="387"/>
      <c r="AS67" s="387"/>
      <c r="AT67" s="387"/>
    </row>
    <row r="68" customFormat="false" ht="13.5" hidden="true" customHeight="true" outlineLevel="0" collapsed="false">
      <c r="AK68" s="387"/>
      <c r="AL68" s="387"/>
      <c r="AM68" s="387"/>
      <c r="AN68" s="387"/>
      <c r="AO68" s="387"/>
      <c r="AP68" s="387"/>
      <c r="AQ68" s="387"/>
      <c r="AR68" s="387"/>
    </row>
    <row r="69" customFormat="false" ht="13.5" hidden="true" customHeight="true" outlineLevel="0" collapsed="false">
      <c r="AK69" s="387"/>
      <c r="AL69" s="387"/>
      <c r="AM69" s="387"/>
      <c r="AN69" s="387"/>
      <c r="AO69" s="387"/>
      <c r="AP69" s="387"/>
      <c r="AQ69" s="387"/>
      <c r="AR69" s="387"/>
    </row>
    <row r="70" customFormat="false" ht="13.5" hidden="true" customHeight="false" outlineLevel="0" collapsed="false">
      <c r="AK70" s="387"/>
      <c r="AL70" s="387"/>
      <c r="AM70" s="387"/>
      <c r="AN70" s="387"/>
      <c r="AO70" s="387"/>
      <c r="AP70" s="387"/>
      <c r="AQ70" s="387"/>
      <c r="AR70" s="387"/>
    </row>
    <row r="71" customFormat="false" ht="13.5" hidden="true" customHeight="false" outlineLevel="0" collapsed="false">
      <c r="AK71" s="387"/>
      <c r="AL71" s="387"/>
      <c r="AM71" s="387"/>
      <c r="AN71" s="387"/>
      <c r="AO71" s="387"/>
      <c r="AP71" s="387"/>
      <c r="AQ71" s="387"/>
      <c r="AR71" s="387"/>
    </row>
    <row r="72" customFormat="false" ht="13.5" hidden="true" customHeight="false" outlineLevel="0" collapsed="false">
      <c r="AK72" s="387"/>
      <c r="AL72" s="387"/>
      <c r="AM72" s="387"/>
      <c r="AN72" s="387"/>
      <c r="AO72" s="387"/>
      <c r="AP72" s="387"/>
      <c r="AQ72" s="387"/>
      <c r="AR72" s="387"/>
    </row>
    <row r="73" customFormat="false" ht="13.5" hidden="true" customHeight="false" outlineLevel="0" collapsed="false">
      <c r="AK73" s="387"/>
      <c r="AL73" s="387"/>
      <c r="AM73" s="387"/>
      <c r="AN73" s="387"/>
      <c r="AO73" s="387"/>
      <c r="AP73" s="387"/>
      <c r="AQ73" s="387"/>
      <c r="AR73" s="387"/>
    </row>
  </sheetData>
  <sheetProtection algorithmName="SHA-512" hashValue="D5oWjtbnhW+ceGvhusEZ3e7MJrCWJr7qkNoKNlWqWwLQ3SGMPEFUe5l18phFwfKi43PfLf204mFaD911BJeqyw==" saltValue="8AUBMdlrJ2lPMkjAX925o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75" colorId="64" zoomScale="70" zoomScaleNormal="70" zoomScalePageLayoutView="55" workbookViewId="0">
      <selection pane="topLeft" activeCell="A75" activeCellId="0" sqref="A75"/>
    </sheetView>
  </sheetViews>
  <sheetFormatPr defaultColWidth="9.00390625" defaultRowHeight="13.5" zeroHeight="true" outlineLevelRow="0" outlineLevelCol="0"/>
  <cols>
    <col collapsed="false" customWidth="true" hidden="false" outlineLevel="0" max="125" min="1" style="382" width="2.5"/>
    <col collapsed="false" customWidth="false" hidden="true" outlineLevel="0" max="1024" min="126" style="383" width="9"/>
  </cols>
  <sheetData>
    <row r="1" s="383" customFormat="true" ht="13.5" hidden="false" customHeight="true" outlineLevel="0" collapsed="false">
      <c r="A1" s="382"/>
    </row>
    <row r="2" customFormat="false" ht="13.5" hidden="false" customHeight="false" outlineLevel="0" collapsed="false">
      <c r="B2" s="383"/>
      <c r="DG2" s="383"/>
    </row>
    <row r="3" s="383" customFormat="true" ht="13.5" hidden="false" customHeight="false" outlineLevel="0" collapsed="false">
      <c r="A3" s="382"/>
      <c r="B3" s="382"/>
      <c r="DG3" s="382"/>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83"/>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83"/>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83"/>
    </row>
    <row r="21" customFormat="false" ht="13.5" hidden="false" customHeight="false" outlineLevel="0" collapsed="false">
      <c r="DU21" s="383"/>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83"/>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3"/>
      <c r="G33" s="383"/>
      <c r="I33" s="383"/>
    </row>
    <row r="34" customFormat="false" ht="13.5" hidden="false" customHeight="false" outlineLevel="0" collapsed="false">
      <c r="C34" s="383"/>
      <c r="P34" s="383"/>
      <c r="DE34" s="383"/>
      <c r="DH34" s="383"/>
    </row>
    <row r="35" customFormat="false" ht="13.5" hidden="false" customHeight="false" outlineLevel="0" collapsed="false">
      <c r="D35" s="383"/>
      <c r="E35" s="383"/>
      <c r="DG35" s="383"/>
      <c r="DJ35" s="383"/>
      <c r="DP35" s="383"/>
      <c r="DQ35" s="383"/>
      <c r="DR35" s="383"/>
      <c r="DS35" s="383"/>
      <c r="DT35" s="383"/>
      <c r="DU35" s="383"/>
    </row>
    <row r="36" s="383" customFormat="true" ht="13.5" hidden="false" customHeight="false" outlineLevel="0" collapsed="false">
      <c r="A36" s="382"/>
      <c r="B36" s="382"/>
      <c r="C36" s="382"/>
      <c r="D36" s="382"/>
      <c r="E36" s="382"/>
      <c r="G36" s="382"/>
      <c r="I36" s="382"/>
      <c r="P36" s="382"/>
      <c r="DE36" s="382"/>
      <c r="DG36" s="382"/>
      <c r="DH36" s="382"/>
      <c r="DJ36" s="382"/>
    </row>
    <row r="37" customFormat="false" ht="13.5" hidden="false" customHeight="false" outlineLevel="0" collapsed="false">
      <c r="DU37" s="383"/>
    </row>
    <row r="38" customFormat="false" ht="13.5" hidden="false" customHeight="false" outlineLevel="0" collapsed="false">
      <c r="DT38" s="383"/>
      <c r="DU38" s="383"/>
    </row>
    <row r="39" customFormat="false" ht="13.5" hidden="false" customHeight="false" outlineLevel="0" collapsed="false"/>
    <row r="40" customFormat="false" ht="13.5" hidden="false" customHeight="false" outlineLevel="0" collapsed="false">
      <c r="DH40" s="383"/>
    </row>
    <row r="41" customFormat="false" ht="13.5" hidden="false" customHeight="false" outlineLevel="0" collapsed="false">
      <c r="DE41" s="383"/>
    </row>
    <row r="42" customFormat="false" ht="13.5" hidden="false" customHeight="false" outlineLevel="0" collapsed="false">
      <c r="DG42" s="383"/>
      <c r="DJ42" s="383"/>
    </row>
    <row r="43" s="383" customFormat="true" ht="13.5" hidden="false" customHeight="false" outlineLevel="0" collapsed="false">
      <c r="A43" s="382"/>
      <c r="B43" s="382"/>
      <c r="C43" s="382"/>
      <c r="D43" s="382"/>
      <c r="E43" s="382"/>
      <c r="F43" s="382"/>
      <c r="G43" s="382"/>
      <c r="H43" s="382"/>
      <c r="I43" s="382"/>
      <c r="J43" s="382"/>
      <c r="K43" s="382"/>
      <c r="L43" s="382"/>
      <c r="M43" s="382"/>
      <c r="N43" s="382"/>
      <c r="O43" s="382"/>
      <c r="P43" s="382"/>
      <c r="DE43" s="382"/>
      <c r="DG43" s="382"/>
      <c r="DH43" s="382"/>
      <c r="DJ43" s="382"/>
    </row>
    <row r="44" customFormat="false" ht="13.5" hidden="false" customHeight="false" outlineLevel="0" collapsed="false">
      <c r="DU44" s="383"/>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83"/>
      <c r="DU48" s="383"/>
    </row>
    <row r="49" customFormat="false" ht="13.5" hidden="false" customHeight="false" outlineLevel="0" collapsed="false">
      <c r="DU49" s="383"/>
    </row>
    <row r="50" customFormat="false" ht="13.5" hidden="false" customHeight="false" outlineLevel="0" collapsed="false">
      <c r="DU50" s="383"/>
    </row>
    <row r="51" customFormat="false" ht="13.5" hidden="false" customHeight="false" outlineLevel="0" collapsed="false">
      <c r="DP51" s="383"/>
      <c r="DQ51" s="383"/>
      <c r="DR51" s="383"/>
      <c r="DS51" s="383"/>
      <c r="DT51" s="383"/>
      <c r="DU51" s="383"/>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83"/>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83"/>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83"/>
    </row>
    <row r="64" customFormat="false" ht="13.5" hidden="false" customHeight="false" outlineLevel="0" collapsed="false">
      <c r="DT64" s="383"/>
      <c r="DU64" s="383"/>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83"/>
      <c r="DT69" s="383"/>
      <c r="DU69" s="383"/>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83"/>
    </row>
    <row r="83" customFormat="false" ht="13.5" hidden="false" customHeight="false" outlineLevel="0" collapsed="false">
      <c r="DM83" s="383"/>
      <c r="DN83" s="383"/>
      <c r="DO83" s="383"/>
      <c r="DP83" s="383"/>
      <c r="DQ83" s="383"/>
      <c r="DR83" s="383"/>
      <c r="DS83" s="383"/>
      <c r="DT83" s="383"/>
      <c r="DU83" s="383"/>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83"/>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3"/>
      <c r="DT94" s="383"/>
      <c r="DU94" s="383"/>
    </row>
    <row r="95" customFormat="false" ht="13.5" hidden="false" customHeight="true" outlineLevel="0" collapsed="false">
      <c r="DU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3"/>
      <c r="DU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3" t="s">
        <v>382</v>
      </c>
    </row>
    <row r="121" customFormat="false" ht="13.5" hidden="true" customHeight="true" outlineLevel="0" collapsed="false">
      <c r="DU121" s="383"/>
    </row>
  </sheetData>
  <sheetProtection algorithmName="SHA-512" hashValue="cBjrNrd0VPS5zHNbWZjTM61877oCQdsXcdo0y2hbNJQ2CClYYmyBxiIwKP4PNAYOuNDpmzOgjsjxujg2fXqlrA==" saltValue="wwrr+0P6QCRVZSn2S5WfM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77" colorId="64" zoomScale="85" zoomScaleNormal="85" zoomScalePageLayoutView="55" workbookViewId="0">
      <selection pane="topLeft" activeCell="BI84" activeCellId="0" sqref="BI84"/>
    </sheetView>
  </sheetViews>
  <sheetFormatPr defaultColWidth="9.00390625" defaultRowHeight="13.5" zeroHeight="true" outlineLevelRow="0" outlineLevelCol="0"/>
  <cols>
    <col collapsed="false" customWidth="true" hidden="false" outlineLevel="0" max="125" min="1" style="382" width="2.5"/>
    <col collapsed="false" customWidth="true" hidden="true" outlineLevel="0" max="142" min="126" style="383" width="11.64"/>
    <col collapsed="false" customWidth="false" hidden="true" outlineLevel="0" max="1024" min="143" style="383" width="9"/>
  </cols>
  <sheetData>
    <row r="1" s="383" customFormat="true" ht="13.5" hidden="false" customHeight="true" outlineLevel="0" collapsed="false"/>
    <row r="2" customFormat="false" ht="13.5" hidden="false" customHeight="false" outlineLevel="0" collapsed="false">
      <c r="B2" s="383"/>
      <c r="T2" s="383"/>
    </row>
    <row r="3" s="383" customFormat="true" ht="13.5" hidden="false" customHeight="false" outlineLevel="0" collapsed="false">
      <c r="A3" s="382"/>
      <c r="B3" s="382"/>
      <c r="T3" s="382"/>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3"/>
      <c r="G33" s="383"/>
      <c r="I33" s="383"/>
    </row>
    <row r="34" customFormat="false" ht="13.5" hidden="false" customHeight="false" outlineLevel="0" collapsed="false">
      <c r="C34" s="383"/>
      <c r="P34" s="383"/>
      <c r="R34" s="383"/>
      <c r="U34" s="383"/>
    </row>
    <row r="35" s="383" customFormat="true" ht="13.5" hidden="false" customHeight="false" outlineLevel="0" collapsed="false">
      <c r="A35" s="382"/>
      <c r="B35" s="382"/>
      <c r="C35" s="382"/>
      <c r="F35" s="382"/>
      <c r="G35" s="382"/>
      <c r="H35" s="382"/>
      <c r="I35" s="382"/>
      <c r="J35" s="382"/>
      <c r="K35" s="382"/>
      <c r="L35" s="382"/>
      <c r="M35" s="382"/>
      <c r="N35" s="382"/>
      <c r="O35" s="382"/>
      <c r="P35" s="382"/>
      <c r="Q35" s="382"/>
      <c r="R35" s="382"/>
      <c r="S35" s="382"/>
      <c r="U35" s="382"/>
      <c r="V35" s="382"/>
    </row>
    <row r="36" customFormat="false" ht="13.5" hidden="false" customHeight="false" outlineLevel="0" collapsed="false">
      <c r="F36" s="383"/>
      <c r="H36" s="383"/>
      <c r="J36" s="383"/>
      <c r="K36" s="383"/>
      <c r="L36" s="383"/>
      <c r="M36" s="383"/>
      <c r="N36" s="383"/>
      <c r="O36" s="383"/>
      <c r="Q36" s="383"/>
      <c r="S36" s="383"/>
      <c r="V36" s="383"/>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83"/>
    </row>
    <row r="41" customFormat="false" ht="13.5" hidden="false" customHeight="false" outlineLevel="0" collapsed="false">
      <c r="R41" s="383"/>
    </row>
    <row r="42" s="383" customFormat="true" ht="13.5" hidden="false" customHeight="false" outlineLevel="0" collapsed="false">
      <c r="A42" s="382"/>
      <c r="B42" s="382"/>
      <c r="C42" s="382"/>
      <c r="D42" s="382"/>
      <c r="E42" s="382"/>
      <c r="F42" s="382"/>
      <c r="G42" s="382"/>
      <c r="H42" s="382"/>
      <c r="I42" s="382"/>
      <c r="J42" s="382"/>
      <c r="K42" s="382"/>
      <c r="L42" s="382"/>
      <c r="M42" s="382"/>
      <c r="N42" s="382"/>
      <c r="O42" s="382"/>
      <c r="P42" s="382"/>
      <c r="Q42" s="382"/>
      <c r="R42" s="382"/>
      <c r="S42" s="382"/>
      <c r="U42" s="382"/>
      <c r="V42" s="382"/>
    </row>
    <row r="43" customFormat="false" ht="13.5" hidden="false" customHeight="false" outlineLevel="0" collapsed="false">
      <c r="Q43" s="383"/>
      <c r="S43" s="383"/>
      <c r="V43" s="383"/>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2" t="s">
        <v>382</v>
      </c>
    </row>
  </sheetData>
  <sheetProtection algorithmName="SHA-512" hashValue="heQ9rs9/7CKIHCX6nSqgMLVpCGtfAMYXm+WeyhHOxQ7whHfCkCThW+YeJD7DNReuTVEH3QTPMUZb2tlcLMeshQ==" saltValue="UjAgnYvGvs+4Tajjr/yCc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26" colorId="64" zoomScale="70" zoomScaleNormal="70" zoomScalePageLayoutView="100" workbookViewId="0">
      <selection pane="topLeft" activeCell="A26" activeCellId="0" sqref="A26"/>
    </sheetView>
  </sheetViews>
  <sheetFormatPr defaultColWidth="11.640625" defaultRowHeight="13.5" zeroHeight="true" outlineLevelRow="0" outlineLevelCol="0"/>
  <cols>
    <col collapsed="false" customWidth="true" hidden="false" outlineLevel="0" max="1" min="1" style="487" width="8.26"/>
    <col collapsed="false" customWidth="true" hidden="false" outlineLevel="0" max="16" min="2" style="487" width="14.62"/>
    <col collapsed="false" customWidth="false" hidden="true" outlineLevel="0" max="1024" min="17"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8"/>
      <c r="C45" s="488"/>
      <c r="D45" s="488"/>
      <c r="E45" s="488"/>
      <c r="F45" s="488"/>
      <c r="G45" s="488"/>
      <c r="H45" s="488"/>
      <c r="I45" s="488"/>
      <c r="J45" s="489" t="s">
        <v>428</v>
      </c>
    </row>
    <row r="46" customFormat="false" ht="29.25" hidden="false" customHeight="true" outlineLevel="0" collapsed="false">
      <c r="B46" s="490" t="s">
        <v>7</v>
      </c>
      <c r="C46" s="491"/>
      <c r="D46" s="491"/>
      <c r="E46" s="492" t="s">
        <v>429</v>
      </c>
      <c r="F46" s="493" t="s">
        <v>430</v>
      </c>
      <c r="G46" s="494" t="s">
        <v>431</v>
      </c>
      <c r="H46" s="494" t="s">
        <v>432</v>
      </c>
      <c r="I46" s="494" t="s">
        <v>433</v>
      </c>
      <c r="J46" s="495" t="s">
        <v>434</v>
      </c>
    </row>
    <row r="47" customFormat="false" ht="57.75" hidden="false" customHeight="true" outlineLevel="0" collapsed="false">
      <c r="B47" s="496"/>
      <c r="C47" s="497" t="s">
        <v>435</v>
      </c>
      <c r="D47" s="497"/>
      <c r="E47" s="497"/>
      <c r="F47" s="498" t="n">
        <v>31.08</v>
      </c>
      <c r="G47" s="499" t="n">
        <v>31.05</v>
      </c>
      <c r="H47" s="499" t="n">
        <v>32.98</v>
      </c>
      <c r="I47" s="499" t="n">
        <v>39.84</v>
      </c>
      <c r="J47" s="500" t="n">
        <v>44.41</v>
      </c>
    </row>
    <row r="48" customFormat="false" ht="57.75" hidden="false" customHeight="true" outlineLevel="0" collapsed="false">
      <c r="B48" s="501"/>
      <c r="C48" s="502" t="s">
        <v>436</v>
      </c>
      <c r="D48" s="502"/>
      <c r="E48" s="502"/>
      <c r="F48" s="503" t="n">
        <v>2.58</v>
      </c>
      <c r="G48" s="504" t="n">
        <v>1.7</v>
      </c>
      <c r="H48" s="504" t="n">
        <v>6.06</v>
      </c>
      <c r="I48" s="504" t="n">
        <v>8.73</v>
      </c>
      <c r="J48" s="505" t="n">
        <v>5.31</v>
      </c>
    </row>
    <row r="49" customFormat="false" ht="57.75" hidden="false" customHeight="true" outlineLevel="0" collapsed="false">
      <c r="B49" s="506"/>
      <c r="C49" s="507" t="s">
        <v>58</v>
      </c>
      <c r="D49" s="507"/>
      <c r="E49" s="507"/>
      <c r="F49" s="508" t="n">
        <v>2.49</v>
      </c>
      <c r="G49" s="509" t="n">
        <v>0.47</v>
      </c>
      <c r="H49" s="509" t="n">
        <v>8.98</v>
      </c>
      <c r="I49" s="509" t="n">
        <v>9.26</v>
      </c>
      <c r="J49" s="510" t="n">
        <v>0.32</v>
      </c>
    </row>
    <row r="50" customFormat="false" ht="13.5" hidden="false" customHeight="false" outlineLevel="0" collapsed="false"/>
  </sheetData>
  <sheetProtection algorithmName="SHA-512" hashValue="BE8j9uHt5fkzpepaghD8SfcaRNXQJe/LwfeLzFwWQV+DpyPkzBt4gqT+48tsCKHfY0K6pkIGduZub1rttGfDHA==" saltValue="x1/CsVl2W4vxk70YOjR/Gg=="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24" colorId="64" zoomScale="70" zoomScaleNormal="70" zoomScalePageLayoutView="100" workbookViewId="0">
      <selection pane="topLeft" activeCell="A24" activeCellId="0" sqref="A24"/>
    </sheetView>
  </sheetViews>
  <sheetFormatPr defaultColWidth="11.640625" defaultRowHeight="13.5" zeroHeight="true" outlineLevelRow="0" outlineLevelCol="0"/>
  <cols>
    <col collapsed="false" customWidth="true" hidden="false" outlineLevel="0" max="1" min="1" style="511" width="6.63"/>
    <col collapsed="false" customWidth="true" hidden="false" outlineLevel="0" max="2" min="2" style="511" width="11"/>
    <col collapsed="false" customWidth="true" hidden="false" outlineLevel="0" max="3" min="3" style="511" width="17"/>
    <col collapsed="false" customWidth="true" hidden="false" outlineLevel="0" max="5" min="4" style="511" width="16.62"/>
    <col collapsed="false" customWidth="true" hidden="false" outlineLevel="0" max="15" min="6" style="511" width="15"/>
    <col collapsed="false" customWidth="true" hidden="false" outlineLevel="0" max="16" min="16" style="511" width="24.01"/>
    <col collapsed="false" customWidth="false" hidden="true" outlineLevel="0" max="1024" min="17" style="511" width="11.64"/>
  </cols>
  <sheetData>
    <row r="1" customFormat="false" ht="16.5" hidden="false" customHeight="true" outlineLevel="0" collapsed="false">
      <c r="A1" s="512"/>
      <c r="B1" s="512"/>
      <c r="C1" s="512"/>
      <c r="D1" s="512"/>
      <c r="E1" s="512"/>
      <c r="F1" s="512"/>
      <c r="G1" s="512"/>
      <c r="H1" s="512"/>
      <c r="I1" s="512"/>
      <c r="J1" s="512"/>
      <c r="K1" s="512"/>
      <c r="L1" s="512"/>
      <c r="M1" s="512"/>
      <c r="N1" s="512"/>
      <c r="O1" s="512"/>
      <c r="P1" s="512"/>
    </row>
    <row r="2" customFormat="false" ht="16.5" hidden="false" customHeight="true" outlineLevel="0" collapsed="false">
      <c r="A2" s="512"/>
      <c r="B2" s="512"/>
      <c r="C2" s="512"/>
      <c r="D2" s="512"/>
      <c r="E2" s="512"/>
      <c r="F2" s="512"/>
      <c r="G2" s="512"/>
      <c r="H2" s="512"/>
      <c r="I2" s="512"/>
      <c r="J2" s="512"/>
      <c r="K2" s="512"/>
      <c r="L2" s="512"/>
      <c r="M2" s="512"/>
      <c r="N2" s="512"/>
      <c r="O2" s="512"/>
      <c r="P2" s="512"/>
    </row>
    <row r="3" customFormat="false" ht="16.5" hidden="false" customHeight="true" outlineLevel="0" collapsed="false">
      <c r="A3" s="512"/>
      <c r="B3" s="512"/>
      <c r="C3" s="512"/>
      <c r="D3" s="512"/>
      <c r="E3" s="512"/>
      <c r="F3" s="512"/>
      <c r="G3" s="512"/>
      <c r="H3" s="512"/>
      <c r="I3" s="512"/>
      <c r="J3" s="512"/>
      <c r="K3" s="512"/>
      <c r="L3" s="512"/>
      <c r="M3" s="512"/>
      <c r="N3" s="512"/>
      <c r="O3" s="512"/>
      <c r="P3" s="512"/>
    </row>
    <row r="4" customFormat="false" ht="16.5" hidden="false" customHeight="true" outlineLevel="0" collapsed="false">
      <c r="A4" s="512"/>
      <c r="B4" s="512"/>
      <c r="C4" s="512"/>
      <c r="D4" s="512"/>
      <c r="E4" s="512"/>
      <c r="F4" s="512"/>
      <c r="G4" s="512"/>
      <c r="H4" s="512"/>
      <c r="I4" s="512"/>
      <c r="J4" s="512"/>
      <c r="K4" s="512"/>
      <c r="L4" s="512"/>
      <c r="M4" s="512"/>
      <c r="N4" s="512"/>
      <c r="O4" s="512"/>
      <c r="P4" s="512"/>
    </row>
    <row r="5" customFormat="false" ht="16.5" hidden="false" customHeight="true" outlineLevel="0" collapsed="false">
      <c r="A5" s="512"/>
      <c r="B5" s="512"/>
      <c r="C5" s="512"/>
      <c r="D5" s="512"/>
      <c r="E5" s="512"/>
      <c r="F5" s="512"/>
      <c r="G5" s="512"/>
      <c r="H5" s="512"/>
      <c r="I5" s="512"/>
      <c r="J5" s="512"/>
      <c r="K5" s="512"/>
      <c r="L5" s="512"/>
      <c r="M5" s="512"/>
      <c r="N5" s="512"/>
      <c r="O5" s="512"/>
      <c r="P5" s="512"/>
    </row>
    <row r="6" customFormat="false" ht="16.5" hidden="false" customHeight="true" outlineLevel="0" collapsed="false">
      <c r="A6" s="512"/>
      <c r="B6" s="512"/>
      <c r="C6" s="512"/>
      <c r="D6" s="512"/>
      <c r="E6" s="512"/>
      <c r="F6" s="512"/>
      <c r="G6" s="512"/>
      <c r="H6" s="512"/>
      <c r="I6" s="512"/>
      <c r="J6" s="512"/>
      <c r="K6" s="512"/>
      <c r="L6" s="512"/>
      <c r="M6" s="512"/>
      <c r="N6" s="512"/>
      <c r="O6" s="512"/>
      <c r="P6" s="512"/>
    </row>
    <row r="7" customFormat="false" ht="16.5" hidden="false" customHeight="true" outlineLevel="0" collapsed="false">
      <c r="A7" s="512"/>
      <c r="B7" s="512"/>
      <c r="C7" s="512"/>
      <c r="D7" s="512"/>
      <c r="E7" s="512"/>
      <c r="F7" s="512"/>
      <c r="G7" s="512"/>
      <c r="H7" s="512"/>
      <c r="I7" s="512"/>
      <c r="J7" s="512"/>
      <c r="K7" s="512"/>
      <c r="L7" s="512"/>
      <c r="M7" s="512"/>
      <c r="N7" s="512"/>
      <c r="O7" s="512"/>
      <c r="P7" s="512"/>
    </row>
    <row r="8" customFormat="false" ht="16.5" hidden="false" customHeight="true" outlineLevel="0" collapsed="false">
      <c r="A8" s="512"/>
      <c r="B8" s="512"/>
      <c r="C8" s="512"/>
      <c r="D8" s="512"/>
      <c r="E8" s="512"/>
      <c r="F8" s="512"/>
      <c r="G8" s="512"/>
      <c r="H8" s="512"/>
      <c r="I8" s="512"/>
      <c r="J8" s="512"/>
      <c r="K8" s="512"/>
      <c r="L8" s="512"/>
      <c r="M8" s="512"/>
      <c r="N8" s="512"/>
      <c r="O8" s="512"/>
      <c r="P8" s="512"/>
    </row>
    <row r="9" customFormat="false" ht="16.5" hidden="false" customHeight="true" outlineLevel="0" collapsed="false">
      <c r="A9" s="512"/>
      <c r="B9" s="512"/>
      <c r="C9" s="512"/>
      <c r="D9" s="512"/>
      <c r="E9" s="512"/>
      <c r="F9" s="512"/>
      <c r="G9" s="512"/>
      <c r="H9" s="512"/>
      <c r="I9" s="512"/>
      <c r="J9" s="512"/>
      <c r="K9" s="512"/>
      <c r="L9" s="512"/>
      <c r="M9" s="512"/>
      <c r="N9" s="512"/>
      <c r="O9" s="512"/>
      <c r="P9" s="512"/>
    </row>
    <row r="10" customFormat="false" ht="16.5" hidden="false" customHeight="true" outlineLevel="0" collapsed="false">
      <c r="A10" s="512"/>
      <c r="B10" s="512"/>
      <c r="C10" s="512"/>
      <c r="D10" s="512"/>
      <c r="E10" s="512"/>
      <c r="F10" s="512"/>
      <c r="G10" s="512"/>
      <c r="H10" s="512"/>
      <c r="I10" s="512"/>
      <c r="J10" s="512"/>
      <c r="K10" s="512"/>
      <c r="L10" s="512"/>
      <c r="M10" s="512"/>
      <c r="N10" s="512"/>
      <c r="O10" s="512"/>
      <c r="P10" s="512"/>
    </row>
    <row r="11" customFormat="false" ht="16.5" hidden="false" customHeight="true" outlineLevel="0" collapsed="false">
      <c r="A11" s="512"/>
      <c r="B11" s="512"/>
      <c r="C11" s="512"/>
      <c r="D11" s="512"/>
      <c r="E11" s="512"/>
      <c r="F11" s="512"/>
      <c r="G11" s="512"/>
      <c r="H11" s="512"/>
      <c r="I11" s="512"/>
      <c r="J11" s="512"/>
      <c r="K11" s="512"/>
      <c r="L11" s="512"/>
      <c r="M11" s="512"/>
      <c r="N11" s="512"/>
      <c r="O11" s="512"/>
      <c r="P11" s="512"/>
    </row>
    <row r="12" customFormat="false" ht="16.5" hidden="false" customHeight="true" outlineLevel="0" collapsed="false">
      <c r="A12" s="512"/>
      <c r="B12" s="512"/>
      <c r="C12" s="512"/>
      <c r="D12" s="512"/>
      <c r="E12" s="512"/>
      <c r="F12" s="512"/>
      <c r="G12" s="512"/>
      <c r="H12" s="512"/>
      <c r="I12" s="512"/>
      <c r="J12" s="512"/>
      <c r="K12" s="512"/>
      <c r="L12" s="512"/>
      <c r="M12" s="512"/>
      <c r="N12" s="512"/>
      <c r="O12" s="512"/>
      <c r="P12" s="512"/>
    </row>
    <row r="13" customFormat="false" ht="16.5" hidden="false" customHeight="true" outlineLevel="0" collapsed="false">
      <c r="A13" s="512"/>
      <c r="B13" s="512"/>
      <c r="C13" s="512"/>
      <c r="D13" s="512"/>
      <c r="E13" s="512"/>
      <c r="F13" s="512"/>
      <c r="G13" s="512"/>
      <c r="H13" s="512"/>
      <c r="I13" s="512"/>
      <c r="J13" s="512"/>
      <c r="K13" s="512"/>
      <c r="L13" s="512"/>
      <c r="M13" s="512"/>
      <c r="N13" s="512"/>
      <c r="O13" s="512"/>
      <c r="P13" s="512"/>
    </row>
    <row r="14" customFormat="false" ht="16.5" hidden="false" customHeight="true" outlineLevel="0" collapsed="false">
      <c r="A14" s="512"/>
      <c r="B14" s="512"/>
      <c r="C14" s="512"/>
      <c r="D14" s="512"/>
      <c r="E14" s="512"/>
      <c r="F14" s="512"/>
      <c r="G14" s="512"/>
      <c r="H14" s="512"/>
      <c r="I14" s="512"/>
      <c r="J14" s="512"/>
      <c r="K14" s="512"/>
      <c r="L14" s="512"/>
      <c r="M14" s="512"/>
      <c r="N14" s="512"/>
      <c r="O14" s="512"/>
      <c r="P14" s="512"/>
    </row>
    <row r="15" customFormat="false" ht="16.5" hidden="false" customHeight="true" outlineLevel="0" collapsed="false">
      <c r="A15" s="512"/>
      <c r="B15" s="512"/>
      <c r="C15" s="512"/>
      <c r="D15" s="512"/>
      <c r="E15" s="512"/>
      <c r="F15" s="512"/>
      <c r="G15" s="512"/>
      <c r="H15" s="512"/>
      <c r="I15" s="512"/>
      <c r="J15" s="512"/>
      <c r="K15" s="512"/>
      <c r="L15" s="512"/>
      <c r="M15" s="512"/>
      <c r="N15" s="512"/>
      <c r="O15" s="512"/>
      <c r="P15" s="512"/>
    </row>
    <row r="16" customFormat="false" ht="16.5" hidden="false" customHeight="true" outlineLevel="0" collapsed="false">
      <c r="A16" s="512"/>
      <c r="B16" s="512"/>
      <c r="C16" s="512"/>
      <c r="D16" s="512"/>
      <c r="E16" s="512"/>
      <c r="F16" s="512"/>
      <c r="G16" s="512"/>
      <c r="H16" s="512"/>
      <c r="I16" s="512"/>
      <c r="J16" s="512"/>
      <c r="K16" s="512"/>
      <c r="L16" s="512"/>
      <c r="M16" s="512"/>
      <c r="N16" s="512"/>
      <c r="O16" s="512"/>
      <c r="P16" s="512"/>
    </row>
    <row r="17" customFormat="false" ht="16.5" hidden="false" customHeight="true" outlineLevel="0" collapsed="false">
      <c r="A17" s="512"/>
      <c r="B17" s="512"/>
      <c r="C17" s="512"/>
      <c r="D17" s="512"/>
      <c r="E17" s="512"/>
      <c r="F17" s="512"/>
      <c r="G17" s="512"/>
      <c r="H17" s="512"/>
      <c r="I17" s="512"/>
      <c r="J17" s="512"/>
      <c r="K17" s="512"/>
      <c r="L17" s="512"/>
      <c r="M17" s="512"/>
      <c r="N17" s="512"/>
      <c r="O17" s="512"/>
      <c r="P17" s="512"/>
    </row>
    <row r="18" customFormat="false" ht="16.5" hidden="false" customHeight="true" outlineLevel="0" collapsed="false">
      <c r="A18" s="512"/>
      <c r="B18" s="512"/>
      <c r="C18" s="512"/>
      <c r="D18" s="512"/>
      <c r="E18" s="512"/>
      <c r="F18" s="512"/>
      <c r="G18" s="512"/>
      <c r="H18" s="512"/>
      <c r="I18" s="512"/>
      <c r="J18" s="512"/>
      <c r="K18" s="512"/>
      <c r="L18" s="512"/>
      <c r="M18" s="512"/>
      <c r="N18" s="512"/>
      <c r="O18" s="512"/>
      <c r="P18" s="512"/>
    </row>
    <row r="19" customFormat="false" ht="16.5" hidden="false" customHeight="true" outlineLevel="0" collapsed="false">
      <c r="A19" s="512"/>
      <c r="B19" s="512"/>
      <c r="C19" s="512"/>
      <c r="D19" s="512"/>
      <c r="E19" s="512"/>
      <c r="F19" s="512"/>
      <c r="G19" s="512"/>
      <c r="H19" s="512"/>
      <c r="I19" s="512"/>
      <c r="J19" s="512"/>
      <c r="K19" s="512"/>
      <c r="L19" s="512"/>
      <c r="M19" s="512"/>
      <c r="N19" s="512"/>
      <c r="O19" s="512"/>
      <c r="P19" s="512"/>
    </row>
    <row r="20" customFormat="false" ht="16.5" hidden="false" customHeight="true" outlineLevel="0" collapsed="false">
      <c r="A20" s="512"/>
      <c r="B20" s="512"/>
      <c r="C20" s="512"/>
      <c r="D20" s="512"/>
      <c r="E20" s="512"/>
      <c r="F20" s="512"/>
      <c r="G20" s="512"/>
      <c r="H20" s="512"/>
      <c r="I20" s="512"/>
      <c r="J20" s="512"/>
      <c r="K20" s="512"/>
      <c r="L20" s="512"/>
      <c r="M20" s="512"/>
      <c r="N20" s="512"/>
      <c r="O20" s="512"/>
      <c r="P20" s="512"/>
    </row>
    <row r="21" customFormat="false" ht="16.5" hidden="false" customHeight="true" outlineLevel="0" collapsed="false">
      <c r="A21" s="512"/>
      <c r="B21" s="512"/>
      <c r="C21" s="512"/>
      <c r="D21" s="512"/>
      <c r="E21" s="512"/>
      <c r="F21" s="512"/>
      <c r="G21" s="512"/>
      <c r="H21" s="512"/>
      <c r="I21" s="512"/>
      <c r="J21" s="512"/>
      <c r="K21" s="512"/>
      <c r="L21" s="512"/>
      <c r="M21" s="512"/>
      <c r="N21" s="512"/>
      <c r="O21" s="512"/>
      <c r="P21" s="512"/>
    </row>
    <row r="22" customFormat="false" ht="16.5" hidden="false" customHeight="true" outlineLevel="0" collapsed="false">
      <c r="A22" s="512"/>
      <c r="B22" s="512"/>
      <c r="C22" s="512"/>
      <c r="D22" s="512"/>
      <c r="E22" s="512"/>
      <c r="F22" s="512"/>
      <c r="G22" s="512"/>
      <c r="H22" s="512"/>
      <c r="I22" s="512"/>
      <c r="J22" s="512"/>
      <c r="K22" s="512"/>
      <c r="L22" s="512"/>
      <c r="M22" s="512"/>
      <c r="N22" s="512"/>
      <c r="O22" s="512"/>
      <c r="P22" s="512"/>
    </row>
    <row r="23" customFormat="false" ht="16.5" hidden="false" customHeight="true" outlineLevel="0" collapsed="false">
      <c r="A23" s="512"/>
      <c r="B23" s="512"/>
      <c r="C23" s="512"/>
      <c r="D23" s="512"/>
      <c r="E23" s="512"/>
      <c r="F23" s="512"/>
      <c r="G23" s="512"/>
      <c r="H23" s="512"/>
      <c r="I23" s="512"/>
      <c r="J23" s="512"/>
      <c r="K23" s="512"/>
      <c r="L23" s="512"/>
      <c r="M23" s="512"/>
      <c r="N23" s="512"/>
      <c r="O23" s="512"/>
      <c r="P23" s="512"/>
    </row>
    <row r="24" customFormat="false" ht="16.5" hidden="false" customHeight="true" outlineLevel="0" collapsed="false">
      <c r="A24" s="512"/>
      <c r="B24" s="512"/>
      <c r="C24" s="512"/>
      <c r="D24" s="512"/>
      <c r="E24" s="512"/>
      <c r="F24" s="512"/>
      <c r="G24" s="512"/>
      <c r="H24" s="512"/>
      <c r="I24" s="512"/>
      <c r="J24" s="512"/>
      <c r="K24" s="512"/>
      <c r="L24" s="512"/>
      <c r="M24" s="512"/>
      <c r="N24" s="512"/>
      <c r="O24" s="512"/>
      <c r="P24" s="512"/>
    </row>
    <row r="25" customFormat="false" ht="16.5" hidden="false" customHeight="true" outlineLevel="0" collapsed="false">
      <c r="A25" s="512"/>
      <c r="B25" s="512"/>
      <c r="C25" s="512"/>
      <c r="D25" s="512"/>
      <c r="E25" s="512"/>
      <c r="F25" s="512"/>
      <c r="G25" s="512"/>
      <c r="H25" s="512"/>
      <c r="I25" s="512"/>
      <c r="J25" s="512"/>
      <c r="K25" s="512"/>
      <c r="L25" s="512"/>
      <c r="M25" s="512"/>
      <c r="N25" s="512"/>
      <c r="O25" s="512"/>
      <c r="P25" s="512"/>
    </row>
    <row r="26" customFormat="false" ht="16.5" hidden="false" customHeight="true" outlineLevel="0" collapsed="false">
      <c r="A26" s="512"/>
      <c r="B26" s="512"/>
      <c r="C26" s="512"/>
      <c r="D26" s="512"/>
      <c r="E26" s="512"/>
      <c r="F26" s="512"/>
      <c r="G26" s="512"/>
      <c r="H26" s="512"/>
      <c r="I26" s="512"/>
      <c r="J26" s="512"/>
      <c r="K26" s="512"/>
      <c r="L26" s="512"/>
      <c r="M26" s="512"/>
      <c r="N26" s="512"/>
      <c r="O26" s="512"/>
      <c r="P26" s="512"/>
    </row>
    <row r="27" customFormat="false" ht="16.5" hidden="false" customHeight="true" outlineLevel="0" collapsed="false">
      <c r="A27" s="512"/>
      <c r="B27" s="512"/>
      <c r="C27" s="512"/>
      <c r="D27" s="512"/>
      <c r="E27" s="512"/>
      <c r="F27" s="512"/>
      <c r="G27" s="512"/>
      <c r="H27" s="512"/>
      <c r="I27" s="512"/>
      <c r="J27" s="512"/>
      <c r="K27" s="512"/>
      <c r="L27" s="512"/>
      <c r="M27" s="512"/>
      <c r="N27" s="512"/>
      <c r="O27" s="512"/>
      <c r="P27" s="512"/>
    </row>
    <row r="28" customFormat="false" ht="16.5" hidden="false" customHeight="true" outlineLevel="0" collapsed="false">
      <c r="A28" s="512"/>
      <c r="B28" s="512"/>
      <c r="C28" s="512"/>
      <c r="D28" s="512"/>
      <c r="E28" s="512"/>
      <c r="F28" s="512"/>
      <c r="G28" s="512"/>
      <c r="H28" s="512"/>
      <c r="I28" s="512"/>
      <c r="J28" s="512"/>
      <c r="K28" s="512"/>
      <c r="L28" s="512"/>
      <c r="M28" s="512"/>
      <c r="N28" s="512"/>
      <c r="O28" s="512"/>
      <c r="P28" s="512"/>
    </row>
    <row r="29" customFormat="false" ht="16.5" hidden="false" customHeight="true" outlineLevel="0" collapsed="false">
      <c r="A29" s="512"/>
      <c r="B29" s="512"/>
      <c r="C29" s="512"/>
      <c r="D29" s="512"/>
      <c r="E29" s="512"/>
      <c r="F29" s="512"/>
      <c r="G29" s="512"/>
      <c r="H29" s="512"/>
      <c r="I29" s="512"/>
      <c r="J29" s="512"/>
      <c r="K29" s="512"/>
      <c r="L29" s="512"/>
      <c r="M29" s="512"/>
      <c r="N29" s="512"/>
      <c r="O29" s="512"/>
      <c r="P29" s="512"/>
    </row>
    <row r="30" customFormat="false" ht="16.5" hidden="false" customHeight="true" outlineLevel="0" collapsed="false">
      <c r="A30" s="512"/>
      <c r="B30" s="512"/>
      <c r="C30" s="512"/>
      <c r="D30" s="512"/>
      <c r="E30" s="512"/>
      <c r="F30" s="512"/>
      <c r="G30" s="512"/>
      <c r="H30" s="512"/>
      <c r="I30" s="512"/>
      <c r="J30" s="512"/>
      <c r="K30" s="512"/>
      <c r="L30" s="512"/>
      <c r="M30" s="512"/>
      <c r="N30" s="512"/>
      <c r="O30" s="512"/>
      <c r="P30" s="512"/>
    </row>
    <row r="31" customFormat="false" ht="16.5" hidden="false" customHeight="true" outlineLevel="0" collapsed="false">
      <c r="A31" s="512"/>
      <c r="B31" s="512"/>
      <c r="C31" s="512"/>
      <c r="D31" s="512"/>
      <c r="E31" s="512"/>
      <c r="F31" s="512"/>
      <c r="G31" s="512"/>
      <c r="H31" s="512"/>
      <c r="I31" s="512"/>
      <c r="J31" s="512"/>
      <c r="K31" s="512"/>
      <c r="L31" s="512"/>
      <c r="M31" s="512"/>
      <c r="N31" s="512"/>
      <c r="O31" s="512"/>
      <c r="P31" s="512"/>
    </row>
    <row r="32" customFormat="false" ht="31.5" hidden="false" customHeight="true" outlineLevel="0" collapsed="false">
      <c r="A32" s="512"/>
      <c r="B32" s="512"/>
      <c r="C32" s="512"/>
      <c r="D32" s="512"/>
      <c r="E32" s="512"/>
      <c r="F32" s="512"/>
      <c r="G32" s="512"/>
      <c r="H32" s="512"/>
      <c r="I32" s="512"/>
      <c r="J32" s="513" t="s">
        <v>428</v>
      </c>
      <c r="K32" s="512"/>
      <c r="L32" s="512"/>
      <c r="M32" s="512"/>
      <c r="N32" s="512"/>
      <c r="O32" s="512"/>
      <c r="P32" s="512"/>
    </row>
    <row r="33" customFormat="false" ht="39" hidden="false" customHeight="true" outlineLevel="0" collapsed="false">
      <c r="A33" s="512"/>
      <c r="B33" s="514" t="s">
        <v>437</v>
      </c>
      <c r="C33" s="515"/>
      <c r="D33" s="515"/>
      <c r="E33" s="516" t="s">
        <v>429</v>
      </c>
      <c r="F33" s="517" t="s">
        <v>430</v>
      </c>
      <c r="G33" s="518" t="s">
        <v>431</v>
      </c>
      <c r="H33" s="518" t="s">
        <v>432</v>
      </c>
      <c r="I33" s="518" t="s">
        <v>433</v>
      </c>
      <c r="J33" s="519" t="s">
        <v>434</v>
      </c>
      <c r="K33" s="512"/>
      <c r="L33" s="512"/>
      <c r="M33" s="512"/>
      <c r="N33" s="512"/>
      <c r="O33" s="512"/>
      <c r="P33" s="512"/>
    </row>
    <row r="34" customFormat="false" ht="39" hidden="false" customHeight="true" outlineLevel="0" collapsed="false">
      <c r="A34" s="512"/>
      <c r="B34" s="520"/>
      <c r="C34" s="521" t="s">
        <v>283</v>
      </c>
      <c r="D34" s="521"/>
      <c r="E34" s="521"/>
      <c r="F34" s="522" t="n">
        <v>2.57</v>
      </c>
      <c r="G34" s="523" t="n">
        <v>1.7</v>
      </c>
      <c r="H34" s="523" t="n">
        <v>6.05</v>
      </c>
      <c r="I34" s="523" t="n">
        <v>8.72</v>
      </c>
      <c r="J34" s="524" t="n">
        <v>5.3</v>
      </c>
      <c r="K34" s="512"/>
      <c r="L34" s="512"/>
      <c r="M34" s="512"/>
      <c r="N34" s="512"/>
      <c r="O34" s="512"/>
      <c r="P34" s="512"/>
    </row>
    <row r="35" customFormat="false" ht="39" hidden="false" customHeight="true" outlineLevel="0" collapsed="false">
      <c r="A35" s="512"/>
      <c r="B35" s="525"/>
      <c r="C35" s="526" t="s">
        <v>299</v>
      </c>
      <c r="D35" s="526"/>
      <c r="E35" s="526"/>
      <c r="F35" s="527" t="n">
        <v>0.42</v>
      </c>
      <c r="G35" s="528" t="n">
        <v>0</v>
      </c>
      <c r="H35" s="528" t="n">
        <v>0.41</v>
      </c>
      <c r="I35" s="528" t="n">
        <v>0.4</v>
      </c>
      <c r="J35" s="529" t="n">
        <v>0.56</v>
      </c>
      <c r="K35" s="512"/>
      <c r="L35" s="512"/>
      <c r="M35" s="512"/>
      <c r="N35" s="512"/>
      <c r="O35" s="512"/>
      <c r="P35" s="512"/>
    </row>
    <row r="36" customFormat="false" ht="39" hidden="false" customHeight="true" outlineLevel="0" collapsed="false">
      <c r="A36" s="512"/>
      <c r="B36" s="525"/>
      <c r="C36" s="526" t="s">
        <v>296</v>
      </c>
      <c r="D36" s="526"/>
      <c r="E36" s="526"/>
      <c r="F36" s="527" t="n">
        <v>0.21</v>
      </c>
      <c r="G36" s="528" t="n">
        <v>0.16</v>
      </c>
      <c r="H36" s="528" t="n">
        <v>0.2</v>
      </c>
      <c r="I36" s="528" t="n">
        <v>0.18</v>
      </c>
      <c r="J36" s="529" t="n">
        <v>0.1</v>
      </c>
      <c r="K36" s="512"/>
      <c r="L36" s="512"/>
      <c r="M36" s="512"/>
      <c r="N36" s="512"/>
      <c r="O36" s="512"/>
      <c r="P36" s="512"/>
    </row>
    <row r="37" customFormat="false" ht="39" hidden="false" customHeight="true" outlineLevel="0" collapsed="false">
      <c r="A37" s="512"/>
      <c r="B37" s="525"/>
      <c r="C37" s="526" t="s">
        <v>297</v>
      </c>
      <c r="D37" s="526"/>
      <c r="E37" s="526"/>
      <c r="F37" s="527" t="n">
        <v>0</v>
      </c>
      <c r="G37" s="528" t="n">
        <v>0</v>
      </c>
      <c r="H37" s="528" t="n">
        <v>0</v>
      </c>
      <c r="I37" s="528" t="n">
        <v>0.02</v>
      </c>
      <c r="J37" s="529" t="n">
        <v>0</v>
      </c>
      <c r="K37" s="512"/>
      <c r="L37" s="512"/>
      <c r="M37" s="512"/>
      <c r="N37" s="512"/>
      <c r="O37" s="512"/>
      <c r="P37" s="512"/>
    </row>
    <row r="38" customFormat="false" ht="39" hidden="false" customHeight="true" outlineLevel="0" collapsed="false">
      <c r="A38" s="512"/>
      <c r="B38" s="525"/>
      <c r="C38" s="526" t="s">
        <v>298</v>
      </c>
      <c r="D38" s="526"/>
      <c r="E38" s="526"/>
      <c r="F38" s="527" t="n">
        <v>0</v>
      </c>
      <c r="G38" s="528" t="n">
        <v>0</v>
      </c>
      <c r="H38" s="528" t="n">
        <v>0</v>
      </c>
      <c r="I38" s="528" t="n">
        <v>0</v>
      </c>
      <c r="J38" s="529" t="n">
        <v>0</v>
      </c>
      <c r="K38" s="512"/>
      <c r="L38" s="512"/>
      <c r="M38" s="512"/>
      <c r="N38" s="512"/>
      <c r="O38" s="512"/>
      <c r="P38" s="512"/>
    </row>
    <row r="39" customFormat="false" ht="39" hidden="false" customHeight="true" outlineLevel="0" collapsed="false">
      <c r="A39" s="512"/>
      <c r="B39" s="525"/>
      <c r="C39" s="526" t="s">
        <v>301</v>
      </c>
      <c r="D39" s="526"/>
      <c r="E39" s="526"/>
      <c r="F39" s="527" t="n">
        <v>0</v>
      </c>
      <c r="G39" s="528" t="n">
        <v>0</v>
      </c>
      <c r="H39" s="528" t="n">
        <v>0</v>
      </c>
      <c r="I39" s="528" t="n">
        <v>0</v>
      </c>
      <c r="J39" s="529" t="n">
        <v>0</v>
      </c>
      <c r="K39" s="512"/>
      <c r="L39" s="512"/>
      <c r="M39" s="512"/>
      <c r="N39" s="512"/>
      <c r="O39" s="512"/>
      <c r="P39" s="512"/>
    </row>
    <row r="40" customFormat="false" ht="39" hidden="false" customHeight="true" outlineLevel="0" collapsed="false">
      <c r="A40" s="512"/>
      <c r="B40" s="525"/>
      <c r="C40" s="526"/>
      <c r="D40" s="526"/>
      <c r="E40" s="526"/>
      <c r="F40" s="527"/>
      <c r="G40" s="528"/>
      <c r="H40" s="528"/>
      <c r="I40" s="528"/>
      <c r="J40" s="529"/>
      <c r="K40" s="512"/>
      <c r="L40" s="512"/>
      <c r="M40" s="512"/>
      <c r="N40" s="512"/>
      <c r="O40" s="512"/>
      <c r="P40" s="512"/>
    </row>
    <row r="41" customFormat="false" ht="39" hidden="false" customHeight="true" outlineLevel="0" collapsed="false">
      <c r="A41" s="512"/>
      <c r="B41" s="525"/>
      <c r="C41" s="526"/>
      <c r="D41" s="526"/>
      <c r="E41" s="526"/>
      <c r="F41" s="527"/>
      <c r="G41" s="528"/>
      <c r="H41" s="528"/>
      <c r="I41" s="528"/>
      <c r="J41" s="529"/>
      <c r="K41" s="512"/>
      <c r="L41" s="512"/>
      <c r="M41" s="512"/>
      <c r="N41" s="512"/>
      <c r="O41" s="512"/>
      <c r="P41" s="512"/>
    </row>
    <row r="42" customFormat="false" ht="39" hidden="false" customHeight="true" outlineLevel="0" collapsed="false">
      <c r="A42" s="512"/>
      <c r="B42" s="530"/>
      <c r="C42" s="526" t="s">
        <v>438</v>
      </c>
      <c r="D42" s="526"/>
      <c r="E42" s="526"/>
      <c r="F42" s="527" t="s">
        <v>47</v>
      </c>
      <c r="G42" s="528" t="s">
        <v>47</v>
      </c>
      <c r="H42" s="528" t="s">
        <v>47</v>
      </c>
      <c r="I42" s="528" t="s">
        <v>47</v>
      </c>
      <c r="J42" s="529" t="s">
        <v>47</v>
      </c>
      <c r="K42" s="512"/>
      <c r="L42" s="512"/>
      <c r="M42" s="512"/>
      <c r="N42" s="512"/>
      <c r="O42" s="512"/>
      <c r="P42" s="512"/>
    </row>
    <row r="43" customFormat="false" ht="39" hidden="false" customHeight="true" outlineLevel="0" collapsed="false">
      <c r="A43" s="512"/>
      <c r="B43" s="531"/>
      <c r="C43" s="532" t="s">
        <v>439</v>
      </c>
      <c r="D43" s="532"/>
      <c r="E43" s="532"/>
      <c r="F43" s="533" t="s">
        <v>47</v>
      </c>
      <c r="G43" s="534" t="s">
        <v>47</v>
      </c>
      <c r="H43" s="534" t="s">
        <v>47</v>
      </c>
      <c r="I43" s="534" t="s">
        <v>47</v>
      </c>
      <c r="J43" s="535" t="s">
        <v>47</v>
      </c>
      <c r="K43" s="512"/>
      <c r="L43" s="512"/>
      <c r="M43" s="512"/>
      <c r="N43" s="512"/>
      <c r="O43" s="512"/>
      <c r="P43" s="512"/>
    </row>
    <row r="44" customFormat="false" ht="39" hidden="false" customHeight="true" outlineLevel="0" collapsed="false">
      <c r="A44" s="512"/>
      <c r="B44" s="536"/>
      <c r="C44" s="537"/>
      <c r="D44" s="538"/>
      <c r="E44" s="538"/>
      <c r="F44" s="539"/>
      <c r="G44" s="539"/>
      <c r="H44" s="539"/>
      <c r="I44" s="539"/>
      <c r="J44" s="539"/>
      <c r="K44" s="512"/>
      <c r="L44" s="512"/>
      <c r="M44" s="512"/>
      <c r="N44" s="512"/>
      <c r="O44" s="512"/>
      <c r="P44" s="512"/>
    </row>
    <row r="45" customFormat="false" ht="17.25" hidden="false" customHeight="false" outlineLevel="0" collapsed="false">
      <c r="A45" s="512"/>
      <c r="B45" s="512"/>
      <c r="C45" s="512"/>
      <c r="D45" s="512"/>
      <c r="E45" s="512"/>
      <c r="F45" s="512"/>
      <c r="G45" s="512"/>
      <c r="H45" s="512"/>
      <c r="I45" s="512"/>
      <c r="J45" s="512"/>
      <c r="K45" s="512"/>
      <c r="L45" s="512"/>
      <c r="M45" s="512"/>
      <c r="N45" s="512"/>
      <c r="O45" s="512"/>
      <c r="P45" s="512"/>
    </row>
  </sheetData>
  <sheetProtection algorithmName="SHA-512" hashValue="EsRwIvDAdJULbQDOYigBw2WMij9FUzAcEJ4sUrm4GlFajLvIEyH81gnjmXG0+3MY5HG61WvocPtLcC9JzJ0eUA==" saltValue="iaH7LVbBnbtLQL55ZFkjIA=="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F49" colorId="64" zoomScale="100" zoomScaleNormal="100" zoomScalePageLayoutView="55" workbookViewId="0">
      <selection pane="topLeft" activeCell="F49" activeCellId="0" sqref="F49"/>
    </sheetView>
  </sheetViews>
  <sheetFormatPr defaultColWidth="11.640625" defaultRowHeight="12.6" zeroHeight="true" outlineLevelRow="0" outlineLevelCol="0"/>
  <cols>
    <col collapsed="false" customWidth="true" hidden="false" outlineLevel="0" max="1" min="1" style="540" width="6.63"/>
    <col collapsed="false" customWidth="true" hidden="false" outlineLevel="0" max="3" min="2" style="540" width="10.88"/>
    <col collapsed="false" customWidth="true" hidden="false" outlineLevel="0" max="4" min="4" style="540" width="10"/>
    <col collapsed="false" customWidth="true" hidden="false" outlineLevel="0" max="10" min="5" style="540" width="11"/>
    <col collapsed="false" customWidth="true" hidden="false" outlineLevel="0" max="15" min="11" style="540" width="13.12"/>
    <col collapsed="false" customWidth="true" hidden="false" outlineLevel="0" max="21" min="16" style="540" width="11.5"/>
    <col collapsed="false" customWidth="false" hidden="true" outlineLevel="0" max="1024" min="22" style="540" width="11.64"/>
  </cols>
  <sheetData>
    <row r="1" customFormat="false" ht="13.5" hidden="false" customHeight="true" outlineLevel="0" collapsed="false">
      <c r="A1" s="541"/>
      <c r="B1" s="541"/>
      <c r="C1" s="541"/>
      <c r="D1" s="541"/>
      <c r="E1" s="541"/>
      <c r="F1" s="541"/>
      <c r="G1" s="541"/>
      <c r="H1" s="541"/>
      <c r="I1" s="541"/>
      <c r="J1" s="541"/>
      <c r="K1" s="541"/>
      <c r="L1" s="541"/>
      <c r="M1" s="541"/>
      <c r="N1" s="541"/>
      <c r="O1" s="541"/>
      <c r="P1" s="541"/>
      <c r="Q1" s="541"/>
      <c r="R1" s="541"/>
      <c r="S1" s="541"/>
      <c r="T1" s="541"/>
      <c r="U1" s="541"/>
    </row>
    <row r="2" customFormat="false" ht="13.5" hidden="false" customHeight="true" outlineLevel="0" collapsed="false">
      <c r="A2" s="541"/>
      <c r="B2" s="541"/>
      <c r="C2" s="541"/>
      <c r="D2" s="541"/>
      <c r="E2" s="541"/>
      <c r="F2" s="541"/>
      <c r="G2" s="541"/>
      <c r="H2" s="541"/>
      <c r="I2" s="541"/>
      <c r="J2" s="541"/>
      <c r="K2" s="541"/>
      <c r="L2" s="541"/>
      <c r="M2" s="541"/>
      <c r="N2" s="541"/>
      <c r="O2" s="541"/>
      <c r="P2" s="541"/>
      <c r="Q2" s="541"/>
      <c r="R2" s="541"/>
      <c r="S2" s="541"/>
      <c r="T2" s="541"/>
      <c r="U2" s="541"/>
    </row>
    <row r="3" customFormat="false" ht="13.5" hidden="false" customHeight="true" outlineLevel="0" collapsed="false">
      <c r="A3" s="541"/>
      <c r="B3" s="541"/>
      <c r="C3" s="541"/>
      <c r="D3" s="541"/>
      <c r="E3" s="541"/>
      <c r="F3" s="541"/>
      <c r="G3" s="541"/>
      <c r="H3" s="541"/>
      <c r="I3" s="541"/>
      <c r="J3" s="541"/>
      <c r="K3" s="541"/>
      <c r="L3" s="541"/>
      <c r="M3" s="541"/>
      <c r="N3" s="541"/>
      <c r="O3" s="541"/>
      <c r="P3" s="541"/>
      <c r="Q3" s="541"/>
      <c r="R3" s="541"/>
      <c r="S3" s="541"/>
      <c r="T3" s="541"/>
      <c r="U3" s="541"/>
    </row>
    <row r="4" customFormat="false" ht="13.5" hidden="false" customHeight="true" outlineLevel="0" collapsed="false">
      <c r="A4" s="541"/>
      <c r="B4" s="541"/>
      <c r="C4" s="541"/>
      <c r="D4" s="541"/>
      <c r="E4" s="541"/>
      <c r="F4" s="541"/>
      <c r="G4" s="541"/>
      <c r="H4" s="541"/>
      <c r="I4" s="541"/>
      <c r="J4" s="541"/>
      <c r="K4" s="541"/>
      <c r="L4" s="541"/>
      <c r="M4" s="541"/>
      <c r="N4" s="541"/>
      <c r="O4" s="541"/>
      <c r="P4" s="541"/>
      <c r="Q4" s="541"/>
      <c r="R4" s="541"/>
      <c r="S4" s="541"/>
      <c r="T4" s="541"/>
      <c r="U4" s="541"/>
    </row>
    <row r="5" customFormat="false" ht="13.5" hidden="false" customHeight="true" outlineLevel="0" collapsed="false">
      <c r="A5" s="541"/>
      <c r="B5" s="541"/>
      <c r="C5" s="541"/>
      <c r="D5" s="541"/>
      <c r="E5" s="541"/>
      <c r="F5" s="541"/>
      <c r="G5" s="541"/>
      <c r="H5" s="541"/>
      <c r="I5" s="541"/>
      <c r="J5" s="541"/>
      <c r="K5" s="541"/>
      <c r="L5" s="541"/>
      <c r="M5" s="541"/>
      <c r="N5" s="541"/>
      <c r="O5" s="541"/>
      <c r="P5" s="541"/>
      <c r="Q5" s="541"/>
      <c r="R5" s="541"/>
      <c r="S5" s="541"/>
      <c r="T5" s="541"/>
      <c r="U5" s="541"/>
    </row>
    <row r="6" customFormat="false" ht="13.5" hidden="false" customHeight="true" outlineLevel="0" collapsed="false">
      <c r="A6" s="541"/>
      <c r="B6" s="541"/>
      <c r="C6" s="541"/>
      <c r="D6" s="541"/>
      <c r="E6" s="541"/>
      <c r="F6" s="541"/>
      <c r="G6" s="541"/>
      <c r="H6" s="541"/>
      <c r="I6" s="541"/>
      <c r="J6" s="541"/>
      <c r="K6" s="541"/>
      <c r="L6" s="541"/>
      <c r="M6" s="541"/>
      <c r="N6" s="541"/>
      <c r="O6" s="541"/>
      <c r="P6" s="541"/>
      <c r="Q6" s="541"/>
      <c r="R6" s="541"/>
      <c r="S6" s="541"/>
      <c r="T6" s="541"/>
      <c r="U6" s="541"/>
    </row>
    <row r="7" customFormat="false" ht="13.5" hidden="false" customHeight="true" outlineLevel="0" collapsed="false">
      <c r="A7" s="541"/>
      <c r="B7" s="541"/>
      <c r="C7" s="541"/>
      <c r="D7" s="541"/>
      <c r="E7" s="541"/>
      <c r="F7" s="541"/>
      <c r="G7" s="541"/>
      <c r="H7" s="541"/>
      <c r="I7" s="541"/>
      <c r="J7" s="541"/>
      <c r="K7" s="541"/>
      <c r="L7" s="541"/>
      <c r="M7" s="541"/>
      <c r="N7" s="541"/>
      <c r="O7" s="541"/>
      <c r="P7" s="541"/>
      <c r="Q7" s="541"/>
      <c r="R7" s="541"/>
      <c r="S7" s="541"/>
      <c r="T7" s="541"/>
      <c r="U7" s="541"/>
    </row>
    <row r="8" customFormat="false" ht="13.5" hidden="false" customHeight="true" outlineLevel="0" collapsed="false">
      <c r="A8" s="541"/>
      <c r="B8" s="541"/>
      <c r="C8" s="541"/>
      <c r="D8" s="541"/>
      <c r="E8" s="541"/>
      <c r="F8" s="541"/>
      <c r="G8" s="541"/>
      <c r="H8" s="541"/>
      <c r="I8" s="541"/>
      <c r="J8" s="541"/>
      <c r="K8" s="541"/>
      <c r="L8" s="541"/>
      <c r="M8" s="541"/>
      <c r="N8" s="541"/>
      <c r="O8" s="541"/>
      <c r="P8" s="541"/>
      <c r="Q8" s="541"/>
      <c r="R8" s="541"/>
      <c r="S8" s="541"/>
      <c r="T8" s="541"/>
      <c r="U8" s="541"/>
    </row>
    <row r="9" customFormat="false" ht="13.5" hidden="false" customHeight="true" outlineLevel="0" collapsed="false">
      <c r="A9" s="541"/>
      <c r="B9" s="541"/>
      <c r="C9" s="541"/>
      <c r="D9" s="541"/>
      <c r="E9" s="541"/>
      <c r="F9" s="541"/>
      <c r="G9" s="541"/>
      <c r="H9" s="541"/>
      <c r="I9" s="541"/>
      <c r="J9" s="541"/>
      <c r="K9" s="541"/>
      <c r="L9" s="541"/>
      <c r="M9" s="541"/>
      <c r="N9" s="541"/>
      <c r="O9" s="541"/>
      <c r="P9" s="541"/>
      <c r="Q9" s="541"/>
      <c r="R9" s="541"/>
      <c r="S9" s="541"/>
      <c r="T9" s="541"/>
      <c r="U9" s="541"/>
    </row>
    <row r="10" customFormat="false" ht="13.5" hidden="false" customHeight="true" outlineLevel="0" collapsed="false">
      <c r="A10" s="541"/>
      <c r="B10" s="541"/>
      <c r="C10" s="541"/>
      <c r="D10" s="541"/>
      <c r="E10" s="541"/>
      <c r="F10" s="541"/>
      <c r="G10" s="541"/>
      <c r="H10" s="541"/>
      <c r="I10" s="541"/>
      <c r="J10" s="541"/>
      <c r="K10" s="541"/>
      <c r="L10" s="541"/>
      <c r="M10" s="541"/>
      <c r="N10" s="541"/>
      <c r="O10" s="541"/>
      <c r="P10" s="541"/>
      <c r="Q10" s="541"/>
      <c r="R10" s="541"/>
      <c r="S10" s="541"/>
      <c r="T10" s="541"/>
      <c r="U10" s="541"/>
    </row>
    <row r="11" customFormat="false" ht="13.5" hidden="false" customHeight="true" outlineLevel="0" collapsed="false">
      <c r="A11" s="541"/>
      <c r="B11" s="541"/>
      <c r="C11" s="541"/>
      <c r="D11" s="541"/>
      <c r="E11" s="541"/>
      <c r="F11" s="541"/>
      <c r="G11" s="541"/>
      <c r="H11" s="541"/>
      <c r="I11" s="541"/>
      <c r="J11" s="541"/>
      <c r="K11" s="541"/>
      <c r="L11" s="541"/>
      <c r="M11" s="541"/>
      <c r="N11" s="541"/>
      <c r="O11" s="541"/>
      <c r="P11" s="541"/>
      <c r="Q11" s="541"/>
      <c r="R11" s="541"/>
      <c r="S11" s="541"/>
      <c r="T11" s="541"/>
      <c r="U11" s="541"/>
    </row>
    <row r="12" customFormat="false" ht="13.5" hidden="false" customHeight="true" outlineLevel="0" collapsed="false">
      <c r="A12" s="541"/>
      <c r="B12" s="541"/>
      <c r="C12" s="541"/>
      <c r="D12" s="541"/>
      <c r="E12" s="541"/>
      <c r="F12" s="541"/>
      <c r="G12" s="541"/>
      <c r="H12" s="541"/>
      <c r="I12" s="541"/>
      <c r="J12" s="541"/>
      <c r="K12" s="541"/>
      <c r="L12" s="541"/>
      <c r="M12" s="541"/>
      <c r="N12" s="541"/>
      <c r="O12" s="541"/>
      <c r="P12" s="541"/>
      <c r="Q12" s="541"/>
      <c r="R12" s="541"/>
      <c r="S12" s="541"/>
      <c r="T12" s="541"/>
      <c r="U12" s="541"/>
    </row>
    <row r="13" customFormat="false" ht="13.5" hidden="false" customHeight="true" outlineLevel="0" collapsed="false">
      <c r="A13" s="541"/>
      <c r="B13" s="541"/>
      <c r="C13" s="541"/>
      <c r="D13" s="541"/>
      <c r="E13" s="541"/>
      <c r="F13" s="541"/>
      <c r="G13" s="541"/>
      <c r="H13" s="541"/>
      <c r="I13" s="541"/>
      <c r="J13" s="541"/>
      <c r="K13" s="541"/>
      <c r="L13" s="541"/>
      <c r="M13" s="541"/>
      <c r="N13" s="541"/>
      <c r="O13" s="541"/>
      <c r="P13" s="541"/>
      <c r="Q13" s="541"/>
      <c r="R13" s="541"/>
      <c r="S13" s="541"/>
      <c r="T13" s="541"/>
      <c r="U13" s="541"/>
    </row>
    <row r="14" customFormat="false" ht="13.5" hidden="false" customHeight="true" outlineLevel="0" collapsed="false">
      <c r="A14" s="541"/>
      <c r="B14" s="541"/>
      <c r="C14" s="541"/>
      <c r="D14" s="541"/>
      <c r="E14" s="541"/>
      <c r="F14" s="541"/>
      <c r="G14" s="541"/>
      <c r="H14" s="541"/>
      <c r="I14" s="541"/>
      <c r="J14" s="541"/>
      <c r="K14" s="541"/>
      <c r="L14" s="541"/>
      <c r="M14" s="541"/>
      <c r="N14" s="541"/>
      <c r="O14" s="541"/>
      <c r="P14" s="541"/>
      <c r="Q14" s="541"/>
      <c r="R14" s="541"/>
      <c r="S14" s="541"/>
      <c r="T14" s="541"/>
      <c r="U14" s="541"/>
    </row>
    <row r="15" customFormat="false" ht="13.5" hidden="false" customHeight="true" outlineLevel="0" collapsed="false">
      <c r="A15" s="541"/>
      <c r="B15" s="541"/>
      <c r="C15" s="541"/>
      <c r="D15" s="541"/>
      <c r="E15" s="541"/>
      <c r="F15" s="541"/>
      <c r="G15" s="541"/>
      <c r="H15" s="541"/>
      <c r="I15" s="541"/>
      <c r="J15" s="541"/>
      <c r="K15" s="541"/>
      <c r="L15" s="541"/>
      <c r="M15" s="541"/>
      <c r="N15" s="541"/>
      <c r="O15" s="541"/>
      <c r="P15" s="541"/>
      <c r="Q15" s="541"/>
      <c r="R15" s="541"/>
      <c r="S15" s="541"/>
      <c r="T15" s="541"/>
      <c r="U15" s="541"/>
    </row>
    <row r="16" customFormat="false" ht="13.5" hidden="false" customHeight="true" outlineLevel="0" collapsed="false">
      <c r="A16" s="541"/>
      <c r="B16" s="541"/>
      <c r="C16" s="541"/>
      <c r="D16" s="541"/>
      <c r="E16" s="541"/>
      <c r="F16" s="541"/>
      <c r="G16" s="541"/>
      <c r="H16" s="541"/>
      <c r="I16" s="541"/>
      <c r="J16" s="541"/>
      <c r="K16" s="541"/>
      <c r="L16" s="541"/>
      <c r="M16" s="541"/>
      <c r="N16" s="541"/>
      <c r="O16" s="541"/>
      <c r="P16" s="541"/>
      <c r="Q16" s="541"/>
      <c r="R16" s="541"/>
      <c r="S16" s="541"/>
      <c r="T16" s="541"/>
      <c r="U16" s="541"/>
    </row>
    <row r="17" customFormat="false" ht="13.5" hidden="false" customHeight="true" outlineLevel="0" collapsed="false">
      <c r="A17" s="541"/>
      <c r="B17" s="541"/>
      <c r="C17" s="541"/>
      <c r="D17" s="541"/>
      <c r="E17" s="541"/>
      <c r="F17" s="541"/>
      <c r="G17" s="541"/>
      <c r="H17" s="541"/>
      <c r="I17" s="541"/>
      <c r="J17" s="541"/>
      <c r="K17" s="541"/>
      <c r="L17" s="541"/>
      <c r="M17" s="541"/>
      <c r="N17" s="541"/>
      <c r="O17" s="541"/>
      <c r="P17" s="541"/>
      <c r="Q17" s="541"/>
      <c r="R17" s="541"/>
      <c r="S17" s="541"/>
      <c r="T17" s="541"/>
      <c r="U17" s="541"/>
    </row>
    <row r="18" customFormat="false" ht="13.5" hidden="false" customHeight="true" outlineLevel="0" collapsed="false">
      <c r="A18" s="541"/>
      <c r="B18" s="541"/>
      <c r="C18" s="541"/>
      <c r="D18" s="541"/>
      <c r="E18" s="541"/>
      <c r="F18" s="541"/>
      <c r="G18" s="541"/>
      <c r="H18" s="541"/>
      <c r="I18" s="541"/>
      <c r="J18" s="541"/>
      <c r="K18" s="541"/>
      <c r="L18" s="541"/>
      <c r="M18" s="541"/>
      <c r="N18" s="541"/>
      <c r="O18" s="541"/>
      <c r="P18" s="541"/>
      <c r="Q18" s="541"/>
      <c r="R18" s="541"/>
      <c r="S18" s="541"/>
      <c r="T18" s="541"/>
      <c r="U18" s="541"/>
    </row>
    <row r="19" customFormat="false" ht="13.5" hidden="false" customHeight="true" outlineLevel="0" collapsed="false">
      <c r="A19" s="541"/>
      <c r="B19" s="541"/>
      <c r="C19" s="541"/>
      <c r="D19" s="541"/>
      <c r="E19" s="541"/>
      <c r="F19" s="541"/>
      <c r="G19" s="541"/>
      <c r="H19" s="541"/>
      <c r="I19" s="541"/>
      <c r="J19" s="541"/>
      <c r="K19" s="541"/>
      <c r="L19" s="541"/>
      <c r="M19" s="541"/>
      <c r="N19" s="541"/>
      <c r="O19" s="541"/>
      <c r="P19" s="541"/>
      <c r="Q19" s="541"/>
      <c r="R19" s="541"/>
      <c r="S19" s="541"/>
      <c r="T19" s="541"/>
      <c r="U19" s="541"/>
    </row>
    <row r="20" customFormat="false" ht="13.5" hidden="false" customHeight="true" outlineLevel="0" collapsed="false">
      <c r="A20" s="541"/>
      <c r="B20" s="541"/>
      <c r="C20" s="541"/>
      <c r="D20" s="541"/>
      <c r="E20" s="541"/>
      <c r="F20" s="541"/>
      <c r="G20" s="541"/>
      <c r="H20" s="541"/>
      <c r="I20" s="541"/>
      <c r="J20" s="541"/>
      <c r="K20" s="541"/>
      <c r="L20" s="541"/>
      <c r="M20" s="541"/>
      <c r="N20" s="541"/>
      <c r="O20" s="541"/>
      <c r="P20" s="541"/>
      <c r="Q20" s="541"/>
      <c r="R20" s="541"/>
      <c r="S20" s="541"/>
      <c r="T20" s="541"/>
      <c r="U20" s="541"/>
    </row>
    <row r="21" customFormat="false" ht="13.5" hidden="false" customHeight="true" outlineLevel="0" collapsed="false">
      <c r="A21" s="541"/>
      <c r="B21" s="541"/>
      <c r="C21" s="541"/>
      <c r="D21" s="541"/>
      <c r="E21" s="541"/>
      <c r="F21" s="541"/>
      <c r="G21" s="541"/>
      <c r="H21" s="541"/>
      <c r="I21" s="541"/>
      <c r="J21" s="541"/>
      <c r="K21" s="541"/>
      <c r="L21" s="541"/>
      <c r="M21" s="541"/>
      <c r="N21" s="541"/>
      <c r="O21" s="541"/>
      <c r="P21" s="541"/>
      <c r="Q21" s="541"/>
      <c r="R21" s="541"/>
      <c r="S21" s="541"/>
      <c r="T21" s="541"/>
      <c r="U21" s="541"/>
    </row>
    <row r="22" customFormat="false" ht="13.5" hidden="false" customHeight="true" outlineLevel="0" collapsed="false">
      <c r="A22" s="541"/>
      <c r="B22" s="541"/>
      <c r="C22" s="541"/>
      <c r="D22" s="541"/>
      <c r="E22" s="541"/>
      <c r="F22" s="541"/>
      <c r="G22" s="541"/>
      <c r="H22" s="541"/>
      <c r="I22" s="541"/>
      <c r="J22" s="541"/>
      <c r="K22" s="541"/>
      <c r="L22" s="541"/>
      <c r="M22" s="541"/>
      <c r="N22" s="541"/>
      <c r="O22" s="541"/>
      <c r="P22" s="541"/>
      <c r="Q22" s="541"/>
      <c r="R22" s="541"/>
      <c r="S22" s="541"/>
      <c r="T22" s="541"/>
      <c r="U22" s="541"/>
    </row>
    <row r="23" customFormat="false" ht="13.5" hidden="false" customHeight="true" outlineLevel="0" collapsed="false">
      <c r="A23" s="541"/>
      <c r="B23" s="541"/>
      <c r="C23" s="541"/>
      <c r="D23" s="541"/>
      <c r="E23" s="541"/>
      <c r="F23" s="541"/>
      <c r="G23" s="541"/>
      <c r="H23" s="541"/>
      <c r="I23" s="541"/>
      <c r="J23" s="541"/>
      <c r="K23" s="541"/>
      <c r="L23" s="541"/>
      <c r="M23" s="541"/>
      <c r="N23" s="541"/>
      <c r="O23" s="541"/>
      <c r="P23" s="541"/>
      <c r="Q23" s="541"/>
      <c r="R23" s="541"/>
      <c r="S23" s="541"/>
      <c r="T23" s="541"/>
      <c r="U23" s="541"/>
    </row>
    <row r="24" customFormat="false" ht="13.5" hidden="false" customHeight="true" outlineLevel="0" collapsed="false">
      <c r="A24" s="541"/>
      <c r="B24" s="541"/>
      <c r="C24" s="541"/>
      <c r="D24" s="541"/>
      <c r="E24" s="541"/>
      <c r="F24" s="541"/>
      <c r="G24" s="541"/>
      <c r="H24" s="541"/>
      <c r="I24" s="541"/>
      <c r="J24" s="541"/>
      <c r="K24" s="541"/>
      <c r="L24" s="541"/>
      <c r="M24" s="541"/>
      <c r="N24" s="541"/>
      <c r="O24" s="541"/>
      <c r="P24" s="541"/>
      <c r="Q24" s="541"/>
      <c r="R24" s="541"/>
      <c r="S24" s="541"/>
      <c r="T24" s="541"/>
      <c r="U24" s="541"/>
    </row>
    <row r="25" customFormat="false" ht="13.5" hidden="false" customHeight="true" outlineLevel="0" collapsed="false">
      <c r="A25" s="541"/>
      <c r="B25" s="541"/>
      <c r="C25" s="541"/>
      <c r="D25" s="541"/>
      <c r="E25" s="541"/>
      <c r="F25" s="541"/>
      <c r="G25" s="541"/>
      <c r="H25" s="541"/>
      <c r="I25" s="541"/>
      <c r="J25" s="541"/>
      <c r="K25" s="541"/>
      <c r="L25" s="541"/>
      <c r="M25" s="541"/>
      <c r="N25" s="541"/>
      <c r="O25" s="541"/>
      <c r="P25" s="541"/>
      <c r="Q25" s="541"/>
      <c r="R25" s="541"/>
      <c r="S25" s="541"/>
      <c r="T25" s="541"/>
      <c r="U25" s="541"/>
    </row>
    <row r="26" customFormat="false" ht="13.5" hidden="false" customHeight="true" outlineLevel="0" collapsed="false">
      <c r="A26" s="541"/>
      <c r="B26" s="541"/>
      <c r="C26" s="541"/>
      <c r="D26" s="541"/>
      <c r="E26" s="541"/>
      <c r="F26" s="541"/>
      <c r="G26" s="541"/>
      <c r="H26" s="541"/>
      <c r="I26" s="541"/>
      <c r="J26" s="541"/>
      <c r="K26" s="541"/>
      <c r="L26" s="541"/>
      <c r="M26" s="541"/>
      <c r="N26" s="541"/>
      <c r="O26" s="541"/>
      <c r="P26" s="541"/>
      <c r="Q26" s="541"/>
      <c r="R26" s="541"/>
      <c r="S26" s="541"/>
      <c r="T26" s="541"/>
      <c r="U26" s="541"/>
    </row>
    <row r="27" customFormat="false" ht="13.5" hidden="false" customHeight="true" outlineLevel="0" collapsed="false">
      <c r="A27" s="541"/>
      <c r="B27" s="541"/>
      <c r="C27" s="541"/>
      <c r="D27" s="541"/>
      <c r="E27" s="541"/>
      <c r="F27" s="541"/>
      <c r="G27" s="541"/>
      <c r="H27" s="541"/>
      <c r="I27" s="541"/>
      <c r="J27" s="541"/>
      <c r="K27" s="541"/>
      <c r="L27" s="541"/>
      <c r="M27" s="541"/>
      <c r="N27" s="541"/>
      <c r="O27" s="541"/>
      <c r="P27" s="541"/>
      <c r="Q27" s="541"/>
      <c r="R27" s="541"/>
      <c r="S27" s="541"/>
      <c r="T27" s="541"/>
      <c r="U27" s="541"/>
    </row>
    <row r="28" customFormat="false" ht="13.5" hidden="false" customHeight="true" outlineLevel="0" collapsed="false">
      <c r="A28" s="541"/>
      <c r="B28" s="541"/>
      <c r="C28" s="541"/>
      <c r="D28" s="541"/>
      <c r="E28" s="541"/>
      <c r="F28" s="541"/>
      <c r="G28" s="541"/>
      <c r="H28" s="541"/>
      <c r="I28" s="541"/>
      <c r="J28" s="541"/>
      <c r="K28" s="541"/>
      <c r="L28" s="541"/>
      <c r="M28" s="541"/>
      <c r="N28" s="541"/>
      <c r="O28" s="541"/>
      <c r="P28" s="541"/>
      <c r="Q28" s="541"/>
      <c r="R28" s="541"/>
      <c r="S28" s="541"/>
      <c r="T28" s="541"/>
      <c r="U28" s="541"/>
    </row>
    <row r="29" customFormat="false" ht="13.5" hidden="false" customHeight="true" outlineLevel="0" collapsed="false">
      <c r="A29" s="541"/>
      <c r="B29" s="541"/>
      <c r="C29" s="541"/>
      <c r="D29" s="541"/>
      <c r="E29" s="541"/>
      <c r="F29" s="541"/>
      <c r="G29" s="541"/>
      <c r="H29" s="541"/>
      <c r="I29" s="541"/>
      <c r="J29" s="541"/>
      <c r="K29" s="541"/>
      <c r="L29" s="541"/>
      <c r="M29" s="541"/>
      <c r="N29" s="541"/>
      <c r="O29" s="541"/>
      <c r="P29" s="541"/>
      <c r="Q29" s="541"/>
      <c r="R29" s="541"/>
      <c r="S29" s="541"/>
      <c r="T29" s="541"/>
      <c r="U29" s="541"/>
    </row>
    <row r="30" customFormat="false" ht="13.5" hidden="false" customHeight="true" outlineLevel="0" collapsed="false">
      <c r="A30" s="541"/>
      <c r="B30" s="541"/>
      <c r="C30" s="541"/>
      <c r="D30" s="541"/>
      <c r="E30" s="541"/>
      <c r="F30" s="541"/>
      <c r="G30" s="541"/>
      <c r="H30" s="541"/>
      <c r="I30" s="541"/>
      <c r="J30" s="541"/>
      <c r="K30" s="541"/>
      <c r="L30" s="541"/>
      <c r="M30" s="541"/>
      <c r="N30" s="541"/>
      <c r="O30" s="541"/>
      <c r="P30" s="541"/>
      <c r="Q30" s="541"/>
      <c r="R30" s="541"/>
      <c r="S30" s="541"/>
      <c r="T30" s="541"/>
      <c r="U30" s="541"/>
    </row>
    <row r="31" customFormat="false" ht="13.5" hidden="false" customHeight="true" outlineLevel="0" collapsed="false">
      <c r="A31" s="541"/>
      <c r="B31" s="541"/>
      <c r="C31" s="541"/>
      <c r="D31" s="541"/>
      <c r="E31" s="541"/>
      <c r="F31" s="541"/>
      <c r="G31" s="541"/>
      <c r="H31" s="541"/>
      <c r="I31" s="541"/>
      <c r="J31" s="541"/>
      <c r="K31" s="541"/>
      <c r="L31" s="541"/>
      <c r="M31" s="541"/>
      <c r="N31" s="541"/>
      <c r="O31" s="541"/>
      <c r="P31" s="541"/>
      <c r="Q31" s="541"/>
      <c r="R31" s="541"/>
      <c r="S31" s="541"/>
      <c r="T31" s="541"/>
      <c r="U31" s="541"/>
    </row>
    <row r="32" customFormat="false" ht="13.5" hidden="false" customHeight="true" outlineLevel="0" collapsed="false">
      <c r="A32" s="541"/>
      <c r="B32" s="541"/>
      <c r="C32" s="541"/>
      <c r="D32" s="541"/>
      <c r="E32" s="541"/>
      <c r="F32" s="541"/>
      <c r="G32" s="541"/>
      <c r="H32" s="541"/>
      <c r="I32" s="541"/>
      <c r="J32" s="541"/>
      <c r="K32" s="541"/>
      <c r="L32" s="541"/>
      <c r="M32" s="541"/>
      <c r="N32" s="541"/>
      <c r="O32" s="541"/>
      <c r="P32" s="541"/>
      <c r="Q32" s="541"/>
      <c r="R32" s="541"/>
      <c r="S32" s="541"/>
      <c r="T32" s="541"/>
      <c r="U32" s="541"/>
    </row>
    <row r="33" customFormat="false" ht="13.5" hidden="false" customHeight="true" outlineLevel="0" collapsed="false">
      <c r="A33" s="541"/>
      <c r="B33" s="541"/>
      <c r="C33" s="541"/>
      <c r="D33" s="541"/>
      <c r="E33" s="541"/>
      <c r="F33" s="541"/>
      <c r="G33" s="541"/>
      <c r="H33" s="541"/>
      <c r="I33" s="541"/>
      <c r="J33" s="541"/>
      <c r="K33" s="541"/>
      <c r="L33" s="541"/>
      <c r="M33" s="541"/>
      <c r="N33" s="541"/>
      <c r="O33" s="541"/>
      <c r="P33" s="541"/>
      <c r="Q33" s="541"/>
      <c r="R33" s="541"/>
      <c r="S33" s="541"/>
      <c r="T33" s="541"/>
      <c r="U33" s="541"/>
    </row>
    <row r="34" customFormat="false" ht="13.5" hidden="false" customHeight="true" outlineLevel="0" collapsed="false">
      <c r="A34" s="541"/>
      <c r="B34" s="541"/>
      <c r="C34" s="541"/>
      <c r="D34" s="541"/>
      <c r="E34" s="541"/>
      <c r="F34" s="541"/>
      <c r="G34" s="541"/>
      <c r="H34" s="541"/>
      <c r="I34" s="541"/>
      <c r="J34" s="541"/>
      <c r="K34" s="541"/>
      <c r="L34" s="541"/>
      <c r="M34" s="541"/>
      <c r="N34" s="541"/>
      <c r="O34" s="541"/>
      <c r="P34" s="541"/>
      <c r="Q34" s="541"/>
      <c r="R34" s="541"/>
      <c r="S34" s="541"/>
      <c r="T34" s="541"/>
      <c r="U34" s="541"/>
    </row>
    <row r="35" customFormat="false" ht="13.5" hidden="false" customHeight="true" outlineLevel="0" collapsed="false">
      <c r="A35" s="541"/>
      <c r="B35" s="541"/>
      <c r="C35" s="541"/>
      <c r="D35" s="541"/>
      <c r="E35" s="541"/>
      <c r="F35" s="541"/>
      <c r="G35" s="541"/>
      <c r="H35" s="541"/>
      <c r="I35" s="541"/>
      <c r="J35" s="541"/>
      <c r="K35" s="541"/>
      <c r="L35" s="541"/>
      <c r="M35" s="541"/>
      <c r="N35" s="541"/>
      <c r="O35" s="541"/>
      <c r="P35" s="541"/>
      <c r="Q35" s="541"/>
      <c r="R35" s="541"/>
      <c r="S35" s="541"/>
      <c r="T35" s="541"/>
      <c r="U35" s="541"/>
    </row>
    <row r="36" customFormat="false" ht="13.5" hidden="false" customHeight="true" outlineLevel="0" collapsed="false">
      <c r="A36" s="541"/>
      <c r="B36" s="541"/>
      <c r="C36" s="541"/>
      <c r="D36" s="541"/>
      <c r="E36" s="541"/>
      <c r="F36" s="541"/>
      <c r="G36" s="541"/>
      <c r="H36" s="541"/>
      <c r="I36" s="541"/>
      <c r="J36" s="541"/>
      <c r="K36" s="541"/>
      <c r="L36" s="541"/>
      <c r="M36" s="541"/>
      <c r="N36" s="541"/>
      <c r="O36" s="541"/>
      <c r="P36" s="541"/>
      <c r="Q36" s="541"/>
      <c r="R36" s="541"/>
      <c r="S36" s="541"/>
      <c r="T36" s="541"/>
      <c r="U36" s="541"/>
    </row>
    <row r="37" customFormat="false" ht="13.5" hidden="false" customHeight="true" outlineLevel="0" collapsed="false">
      <c r="A37" s="541"/>
      <c r="B37" s="541"/>
      <c r="C37" s="541"/>
      <c r="D37" s="541"/>
      <c r="E37" s="541"/>
      <c r="F37" s="541"/>
      <c r="G37" s="541"/>
      <c r="H37" s="541"/>
      <c r="I37" s="541"/>
      <c r="J37" s="541"/>
      <c r="K37" s="541"/>
      <c r="L37" s="541"/>
      <c r="M37" s="541"/>
      <c r="N37" s="541"/>
      <c r="O37" s="541"/>
      <c r="P37" s="541"/>
      <c r="Q37" s="541"/>
      <c r="R37" s="541"/>
      <c r="S37" s="541"/>
      <c r="T37" s="541"/>
      <c r="U37" s="541"/>
    </row>
    <row r="38" customFormat="false" ht="13.5" hidden="false" customHeight="true" outlineLevel="0" collapsed="false">
      <c r="A38" s="541"/>
      <c r="B38" s="541"/>
      <c r="C38" s="541"/>
      <c r="D38" s="541"/>
      <c r="E38" s="541"/>
      <c r="F38" s="541"/>
      <c r="G38" s="541"/>
      <c r="H38" s="541"/>
      <c r="I38" s="541"/>
      <c r="J38" s="541"/>
      <c r="K38" s="541"/>
      <c r="L38" s="541"/>
      <c r="M38" s="541"/>
      <c r="N38" s="541"/>
      <c r="O38" s="541"/>
      <c r="P38" s="541"/>
      <c r="Q38" s="541"/>
      <c r="R38" s="541"/>
      <c r="S38" s="541"/>
      <c r="T38" s="541"/>
      <c r="U38" s="541"/>
    </row>
    <row r="39" customFormat="false" ht="13.5" hidden="false" customHeight="true" outlineLevel="0" collapsed="false">
      <c r="A39" s="541"/>
      <c r="B39" s="541"/>
      <c r="C39" s="541"/>
      <c r="D39" s="541"/>
      <c r="E39" s="541"/>
      <c r="F39" s="541"/>
      <c r="G39" s="541"/>
      <c r="H39" s="541"/>
      <c r="I39" s="541"/>
      <c r="J39" s="541"/>
      <c r="K39" s="541"/>
      <c r="L39" s="541"/>
      <c r="M39" s="541"/>
      <c r="N39" s="541"/>
      <c r="O39" s="541"/>
      <c r="P39" s="541"/>
      <c r="Q39" s="541"/>
      <c r="R39" s="541"/>
      <c r="S39" s="541"/>
      <c r="T39" s="541"/>
      <c r="U39" s="541"/>
    </row>
    <row r="40" customFormat="false" ht="13.5" hidden="false" customHeight="true" outlineLevel="0" collapsed="false">
      <c r="A40" s="541"/>
      <c r="B40" s="541"/>
      <c r="C40" s="541"/>
      <c r="D40" s="541"/>
      <c r="E40" s="541"/>
      <c r="F40" s="541"/>
      <c r="G40" s="541"/>
      <c r="H40" s="541"/>
      <c r="I40" s="541"/>
      <c r="J40" s="541"/>
      <c r="K40" s="541"/>
      <c r="L40" s="541"/>
      <c r="M40" s="541"/>
      <c r="N40" s="541"/>
      <c r="O40" s="541"/>
      <c r="P40" s="541"/>
      <c r="Q40" s="541"/>
      <c r="R40" s="541"/>
      <c r="S40" s="541"/>
      <c r="T40" s="541"/>
      <c r="U40" s="541"/>
    </row>
    <row r="41" customFormat="false" ht="13.5" hidden="false" customHeight="true" outlineLevel="0" collapsed="false">
      <c r="A41" s="541"/>
      <c r="B41" s="541"/>
      <c r="C41" s="541"/>
      <c r="D41" s="541"/>
      <c r="E41" s="541"/>
      <c r="F41" s="541"/>
      <c r="G41" s="541"/>
      <c r="H41" s="541"/>
      <c r="I41" s="541"/>
      <c r="J41" s="541"/>
      <c r="K41" s="541"/>
      <c r="L41" s="541"/>
      <c r="M41" s="541"/>
      <c r="N41" s="541"/>
      <c r="O41" s="541"/>
      <c r="P41" s="541"/>
      <c r="Q41" s="541"/>
      <c r="R41" s="541"/>
      <c r="S41" s="541"/>
      <c r="T41" s="541"/>
      <c r="U41" s="541"/>
    </row>
    <row r="42" customFormat="false" ht="13.5" hidden="false" customHeight="true" outlineLevel="0" collapsed="false">
      <c r="A42" s="541"/>
      <c r="B42" s="541"/>
      <c r="C42" s="541"/>
      <c r="D42" s="541"/>
      <c r="E42" s="541"/>
      <c r="F42" s="541"/>
      <c r="G42" s="541"/>
      <c r="H42" s="541"/>
      <c r="I42" s="541"/>
      <c r="J42" s="541"/>
      <c r="K42" s="541"/>
      <c r="L42" s="541"/>
      <c r="M42" s="541"/>
      <c r="N42" s="541"/>
      <c r="O42" s="541"/>
      <c r="P42" s="541"/>
      <c r="Q42" s="541"/>
      <c r="R42" s="541"/>
      <c r="S42" s="541"/>
      <c r="T42" s="541"/>
      <c r="U42" s="541"/>
    </row>
    <row r="43" customFormat="false" ht="30.75" hidden="false" customHeight="true" outlineLevel="0" collapsed="false">
      <c r="A43" s="541"/>
      <c r="B43" s="541"/>
      <c r="C43" s="541"/>
      <c r="D43" s="541"/>
      <c r="E43" s="541"/>
      <c r="F43" s="541"/>
      <c r="G43" s="541"/>
      <c r="H43" s="541"/>
      <c r="I43" s="541"/>
      <c r="J43" s="541"/>
      <c r="K43" s="541"/>
      <c r="L43" s="541"/>
      <c r="M43" s="541"/>
      <c r="N43" s="541"/>
      <c r="O43" s="542" t="s">
        <v>440</v>
      </c>
      <c r="P43" s="541"/>
      <c r="Q43" s="541"/>
      <c r="R43" s="541"/>
      <c r="S43" s="541"/>
      <c r="T43" s="541"/>
      <c r="U43" s="541"/>
    </row>
    <row r="44" customFormat="false" ht="30.75" hidden="false" customHeight="true" outlineLevel="0" collapsed="false">
      <c r="A44" s="541"/>
      <c r="B44" s="543" t="s">
        <v>441</v>
      </c>
      <c r="C44" s="544"/>
      <c r="D44" s="544"/>
      <c r="E44" s="545"/>
      <c r="F44" s="545"/>
      <c r="G44" s="545"/>
      <c r="H44" s="545"/>
      <c r="I44" s="545"/>
      <c r="J44" s="546" t="s">
        <v>429</v>
      </c>
      <c r="K44" s="547" t="s">
        <v>430</v>
      </c>
      <c r="L44" s="548" t="s">
        <v>431</v>
      </c>
      <c r="M44" s="548" t="s">
        <v>432</v>
      </c>
      <c r="N44" s="548" t="s">
        <v>433</v>
      </c>
      <c r="O44" s="549" t="s">
        <v>434</v>
      </c>
      <c r="P44" s="541"/>
      <c r="Q44" s="541"/>
      <c r="R44" s="541"/>
      <c r="S44" s="541"/>
      <c r="T44" s="541"/>
      <c r="U44" s="541"/>
    </row>
    <row r="45" customFormat="false" ht="30.75" hidden="false" customHeight="true" outlineLevel="0" collapsed="false">
      <c r="A45" s="541"/>
      <c r="B45" s="550" t="s">
        <v>442</v>
      </c>
      <c r="C45" s="550"/>
      <c r="D45" s="551"/>
      <c r="E45" s="552" t="s">
        <v>211</v>
      </c>
      <c r="F45" s="552"/>
      <c r="G45" s="552"/>
      <c r="H45" s="552"/>
      <c r="I45" s="552"/>
      <c r="J45" s="552"/>
      <c r="K45" s="553" t="n">
        <v>412</v>
      </c>
      <c r="L45" s="554" t="n">
        <v>422</v>
      </c>
      <c r="M45" s="554" t="n">
        <v>463</v>
      </c>
      <c r="N45" s="554" t="n">
        <v>470</v>
      </c>
      <c r="O45" s="555" t="n">
        <v>492</v>
      </c>
      <c r="P45" s="541"/>
      <c r="Q45" s="541"/>
      <c r="R45" s="541"/>
      <c r="S45" s="541"/>
      <c r="T45" s="541"/>
      <c r="U45" s="541"/>
    </row>
    <row r="46" customFormat="false" ht="30.75" hidden="false" customHeight="true" outlineLevel="0" collapsed="false">
      <c r="A46" s="541"/>
      <c r="B46" s="550"/>
      <c r="C46" s="550"/>
      <c r="D46" s="556"/>
      <c r="E46" s="557" t="s">
        <v>443</v>
      </c>
      <c r="F46" s="557"/>
      <c r="G46" s="557"/>
      <c r="H46" s="557"/>
      <c r="I46" s="557"/>
      <c r="J46" s="557"/>
      <c r="K46" s="558" t="s">
        <v>47</v>
      </c>
      <c r="L46" s="559" t="s">
        <v>47</v>
      </c>
      <c r="M46" s="559" t="s">
        <v>47</v>
      </c>
      <c r="N46" s="559" t="s">
        <v>47</v>
      </c>
      <c r="O46" s="560" t="s">
        <v>47</v>
      </c>
      <c r="P46" s="541"/>
      <c r="Q46" s="541"/>
      <c r="R46" s="541"/>
      <c r="S46" s="541"/>
      <c r="T46" s="541"/>
      <c r="U46" s="541"/>
    </row>
    <row r="47" customFormat="false" ht="30.75" hidden="false" customHeight="true" outlineLevel="0" collapsed="false">
      <c r="A47" s="541"/>
      <c r="B47" s="550"/>
      <c r="C47" s="550"/>
      <c r="D47" s="556"/>
      <c r="E47" s="557" t="s">
        <v>330</v>
      </c>
      <c r="F47" s="557"/>
      <c r="G47" s="557"/>
      <c r="H47" s="557"/>
      <c r="I47" s="557"/>
      <c r="J47" s="557"/>
      <c r="K47" s="558" t="s">
        <v>47</v>
      </c>
      <c r="L47" s="559" t="s">
        <v>47</v>
      </c>
      <c r="M47" s="559" t="s">
        <v>47</v>
      </c>
      <c r="N47" s="559" t="s">
        <v>47</v>
      </c>
      <c r="O47" s="560" t="s">
        <v>47</v>
      </c>
      <c r="P47" s="541"/>
      <c r="Q47" s="541"/>
      <c r="R47" s="541"/>
      <c r="S47" s="541"/>
      <c r="T47" s="541"/>
      <c r="U47" s="541"/>
    </row>
    <row r="48" customFormat="false" ht="30.75" hidden="false" customHeight="true" outlineLevel="0" collapsed="false">
      <c r="A48" s="541"/>
      <c r="B48" s="550"/>
      <c r="C48" s="550"/>
      <c r="D48" s="556"/>
      <c r="E48" s="557" t="s">
        <v>444</v>
      </c>
      <c r="F48" s="557"/>
      <c r="G48" s="557"/>
      <c r="H48" s="557"/>
      <c r="I48" s="557"/>
      <c r="J48" s="557"/>
      <c r="K48" s="558" t="n">
        <v>146</v>
      </c>
      <c r="L48" s="559" t="n">
        <v>146</v>
      </c>
      <c r="M48" s="559" t="n">
        <v>139</v>
      </c>
      <c r="N48" s="559" t="n">
        <v>130</v>
      </c>
      <c r="O48" s="560" t="n">
        <v>129</v>
      </c>
      <c r="P48" s="541"/>
      <c r="Q48" s="541"/>
      <c r="R48" s="541"/>
      <c r="S48" s="541"/>
      <c r="T48" s="541"/>
      <c r="U48" s="541"/>
    </row>
    <row r="49" customFormat="false" ht="30.75" hidden="false" customHeight="true" outlineLevel="0" collapsed="false">
      <c r="A49" s="541"/>
      <c r="B49" s="550"/>
      <c r="C49" s="550"/>
      <c r="D49" s="556"/>
      <c r="E49" s="557" t="s">
        <v>445</v>
      </c>
      <c r="F49" s="557"/>
      <c r="G49" s="557"/>
      <c r="H49" s="557"/>
      <c r="I49" s="557"/>
      <c r="J49" s="557"/>
      <c r="K49" s="558" t="n">
        <v>18</v>
      </c>
      <c r="L49" s="559" t="n">
        <v>16</v>
      </c>
      <c r="M49" s="559" t="n">
        <v>16</v>
      </c>
      <c r="N49" s="559" t="n">
        <v>7</v>
      </c>
      <c r="O49" s="560" t="n">
        <v>4</v>
      </c>
      <c r="P49" s="541"/>
      <c r="Q49" s="541"/>
      <c r="R49" s="541"/>
      <c r="S49" s="541"/>
      <c r="T49" s="541"/>
      <c r="U49" s="541"/>
    </row>
    <row r="50" customFormat="false" ht="30.75" hidden="false" customHeight="true" outlineLevel="0" collapsed="false">
      <c r="A50" s="541"/>
      <c r="B50" s="550"/>
      <c r="C50" s="550"/>
      <c r="D50" s="556"/>
      <c r="E50" s="557" t="s">
        <v>446</v>
      </c>
      <c r="F50" s="557"/>
      <c r="G50" s="557"/>
      <c r="H50" s="557"/>
      <c r="I50" s="557"/>
      <c r="J50" s="557"/>
      <c r="K50" s="558" t="s">
        <v>47</v>
      </c>
      <c r="L50" s="559" t="s">
        <v>47</v>
      </c>
      <c r="M50" s="559" t="s">
        <v>47</v>
      </c>
      <c r="N50" s="559" t="s">
        <v>47</v>
      </c>
      <c r="O50" s="560" t="s">
        <v>47</v>
      </c>
      <c r="P50" s="541"/>
      <c r="Q50" s="541"/>
      <c r="R50" s="541"/>
      <c r="S50" s="541"/>
      <c r="T50" s="541"/>
      <c r="U50" s="541"/>
    </row>
    <row r="51" customFormat="false" ht="30.75" hidden="false" customHeight="true" outlineLevel="0" collapsed="false">
      <c r="A51" s="541"/>
      <c r="B51" s="550"/>
      <c r="C51" s="550"/>
      <c r="D51" s="561"/>
      <c r="E51" s="557" t="s">
        <v>342</v>
      </c>
      <c r="F51" s="557"/>
      <c r="G51" s="557"/>
      <c r="H51" s="557"/>
      <c r="I51" s="557"/>
      <c r="J51" s="557"/>
      <c r="K51" s="558" t="s">
        <v>47</v>
      </c>
      <c r="L51" s="559" t="s">
        <v>47</v>
      </c>
      <c r="M51" s="559" t="n">
        <v>0</v>
      </c>
      <c r="N51" s="559" t="s">
        <v>47</v>
      </c>
      <c r="O51" s="560" t="s">
        <v>47</v>
      </c>
      <c r="P51" s="541"/>
      <c r="Q51" s="541"/>
      <c r="R51" s="541"/>
      <c r="S51" s="541"/>
      <c r="T51" s="541"/>
      <c r="U51" s="541"/>
    </row>
    <row r="52" customFormat="false" ht="30.75" hidden="false" customHeight="true" outlineLevel="0" collapsed="false">
      <c r="A52" s="541"/>
      <c r="B52" s="562" t="s">
        <v>447</v>
      </c>
      <c r="C52" s="562"/>
      <c r="D52" s="561"/>
      <c r="E52" s="557" t="s">
        <v>448</v>
      </c>
      <c r="F52" s="557"/>
      <c r="G52" s="557"/>
      <c r="H52" s="557"/>
      <c r="I52" s="557"/>
      <c r="J52" s="557"/>
      <c r="K52" s="558" t="n">
        <v>442</v>
      </c>
      <c r="L52" s="559" t="n">
        <v>432</v>
      </c>
      <c r="M52" s="559" t="n">
        <v>445</v>
      </c>
      <c r="N52" s="559" t="n">
        <v>448</v>
      </c>
      <c r="O52" s="560" t="n">
        <v>451</v>
      </c>
      <c r="P52" s="541"/>
      <c r="Q52" s="541"/>
      <c r="R52" s="541"/>
      <c r="S52" s="541"/>
      <c r="T52" s="541"/>
      <c r="U52" s="541"/>
    </row>
    <row r="53" customFormat="false" ht="30.75" hidden="false" customHeight="true" outlineLevel="0" collapsed="false">
      <c r="A53" s="541"/>
      <c r="B53" s="563" t="s">
        <v>449</v>
      </c>
      <c r="C53" s="563"/>
      <c r="D53" s="564"/>
      <c r="E53" s="565" t="s">
        <v>450</v>
      </c>
      <c r="F53" s="565"/>
      <c r="G53" s="565"/>
      <c r="H53" s="565"/>
      <c r="I53" s="565"/>
      <c r="J53" s="565"/>
      <c r="K53" s="566" t="n">
        <v>134</v>
      </c>
      <c r="L53" s="567" t="n">
        <v>152</v>
      </c>
      <c r="M53" s="567" t="n">
        <v>173</v>
      </c>
      <c r="N53" s="567" t="n">
        <v>159</v>
      </c>
      <c r="O53" s="568" t="n">
        <v>174</v>
      </c>
      <c r="P53" s="541"/>
      <c r="Q53" s="541"/>
      <c r="R53" s="541"/>
      <c r="S53" s="541"/>
      <c r="T53" s="541"/>
      <c r="U53" s="541"/>
    </row>
    <row r="54" customFormat="false" ht="24" hidden="false" customHeight="true" outlineLevel="0" collapsed="false">
      <c r="A54" s="541"/>
      <c r="B54" s="569" t="s">
        <v>451</v>
      </c>
      <c r="C54" s="541"/>
      <c r="D54" s="541"/>
      <c r="E54" s="541"/>
      <c r="F54" s="541"/>
      <c r="G54" s="541"/>
      <c r="H54" s="541"/>
      <c r="I54" s="541"/>
      <c r="J54" s="541"/>
      <c r="K54" s="541"/>
      <c r="L54" s="541"/>
      <c r="M54" s="541"/>
      <c r="N54" s="541"/>
      <c r="O54" s="541"/>
      <c r="P54" s="541"/>
      <c r="Q54" s="541"/>
      <c r="R54" s="541"/>
      <c r="S54" s="541"/>
      <c r="T54" s="541"/>
      <c r="U54" s="541"/>
    </row>
    <row r="55" customFormat="false" ht="24" hidden="false" customHeight="true" outlineLevel="0" collapsed="false">
      <c r="A55" s="541"/>
      <c r="B55" s="569"/>
      <c r="C55" s="541"/>
      <c r="D55" s="541"/>
      <c r="E55" s="541"/>
      <c r="F55" s="541"/>
      <c r="G55" s="541"/>
      <c r="H55" s="541"/>
      <c r="I55" s="541"/>
      <c r="J55" s="541"/>
      <c r="K55" s="541"/>
      <c r="L55" s="541"/>
      <c r="M55" s="541"/>
      <c r="N55" s="541"/>
      <c r="O55" s="541"/>
      <c r="P55" s="541"/>
      <c r="Q55" s="541"/>
      <c r="R55" s="541"/>
      <c r="S55" s="541"/>
      <c r="T55" s="541"/>
      <c r="U55" s="541"/>
    </row>
    <row r="56" customFormat="false" ht="24" hidden="false" customHeight="true" outlineLevel="0" collapsed="false">
      <c r="A56" s="541"/>
      <c r="B56" s="569" t="s">
        <v>452</v>
      </c>
      <c r="C56" s="570"/>
      <c r="D56" s="570"/>
      <c r="E56" s="570"/>
      <c r="F56" s="570"/>
      <c r="G56" s="570"/>
      <c r="H56" s="570"/>
      <c r="I56" s="570"/>
      <c r="J56" s="570"/>
      <c r="K56" s="571"/>
      <c r="L56" s="571"/>
      <c r="M56" s="571"/>
      <c r="N56" s="571"/>
      <c r="O56" s="572" t="s">
        <v>440</v>
      </c>
      <c r="P56" s="541"/>
      <c r="Q56" s="541"/>
      <c r="R56" s="541"/>
      <c r="S56" s="541"/>
      <c r="T56" s="541"/>
      <c r="U56" s="541"/>
    </row>
    <row r="57" customFormat="false" ht="31.5" hidden="false" customHeight="true" outlineLevel="0" collapsed="false">
      <c r="A57" s="541"/>
      <c r="B57" s="543"/>
      <c r="C57" s="544"/>
      <c r="D57" s="544"/>
      <c r="E57" s="545"/>
      <c r="F57" s="545"/>
      <c r="G57" s="545"/>
      <c r="H57" s="545"/>
      <c r="I57" s="545"/>
      <c r="J57" s="546" t="s">
        <v>429</v>
      </c>
      <c r="K57" s="547" t="s">
        <v>430</v>
      </c>
      <c r="L57" s="548" t="s">
        <v>431</v>
      </c>
      <c r="M57" s="548" t="s">
        <v>432</v>
      </c>
      <c r="N57" s="548" t="s">
        <v>433</v>
      </c>
      <c r="O57" s="549" t="s">
        <v>434</v>
      </c>
      <c r="P57" s="541"/>
      <c r="Q57" s="541"/>
      <c r="R57" s="541"/>
      <c r="S57" s="541"/>
      <c r="T57" s="541"/>
      <c r="U57" s="541"/>
    </row>
    <row r="58" customFormat="false" ht="31.5" hidden="false" customHeight="true" outlineLevel="0" collapsed="false">
      <c r="B58" s="573" t="s">
        <v>453</v>
      </c>
      <c r="C58" s="573"/>
      <c r="D58" s="574" t="s">
        <v>454</v>
      </c>
      <c r="E58" s="574"/>
      <c r="F58" s="574"/>
      <c r="G58" s="574"/>
      <c r="H58" s="574"/>
      <c r="I58" s="574"/>
      <c r="J58" s="574"/>
      <c r="K58" s="575"/>
      <c r="L58" s="576"/>
      <c r="M58" s="576"/>
      <c r="N58" s="576"/>
      <c r="O58" s="577"/>
    </row>
    <row r="59" customFormat="false" ht="31.5" hidden="false" customHeight="true" outlineLevel="0" collapsed="false">
      <c r="B59" s="573"/>
      <c r="C59" s="573"/>
      <c r="D59" s="578" t="s">
        <v>455</v>
      </c>
      <c r="E59" s="578"/>
      <c r="F59" s="578"/>
      <c r="G59" s="578"/>
      <c r="H59" s="578"/>
      <c r="I59" s="578"/>
      <c r="J59" s="578"/>
      <c r="K59" s="579"/>
      <c r="L59" s="580"/>
      <c r="M59" s="580"/>
      <c r="N59" s="580"/>
      <c r="O59" s="581"/>
    </row>
    <row r="60" customFormat="false" ht="31.5" hidden="false" customHeight="true" outlineLevel="0" collapsed="false">
      <c r="B60" s="573"/>
      <c r="C60" s="573"/>
      <c r="D60" s="582" t="s">
        <v>456</v>
      </c>
      <c r="E60" s="582"/>
      <c r="F60" s="582"/>
      <c r="G60" s="582"/>
      <c r="H60" s="582"/>
      <c r="I60" s="582"/>
      <c r="J60" s="582"/>
      <c r="K60" s="583"/>
      <c r="L60" s="584"/>
      <c r="M60" s="584"/>
      <c r="N60" s="584"/>
      <c r="O60" s="585"/>
    </row>
    <row r="61" customFormat="false" ht="24" hidden="false" customHeight="true" outlineLevel="0" collapsed="false">
      <c r="B61" s="586"/>
      <c r="C61" s="586"/>
      <c r="D61" s="587" t="s">
        <v>457</v>
      </c>
      <c r="E61" s="588"/>
      <c r="F61" s="588"/>
      <c r="G61" s="588"/>
      <c r="H61" s="588"/>
      <c r="I61" s="588"/>
      <c r="J61" s="588"/>
      <c r="K61" s="588"/>
      <c r="L61" s="588"/>
      <c r="M61" s="588"/>
      <c r="N61" s="588"/>
      <c r="O61" s="588"/>
    </row>
    <row r="62" customFormat="false" ht="24" hidden="false" customHeight="true" outlineLevel="0" collapsed="false">
      <c r="B62" s="589"/>
      <c r="C62" s="589"/>
      <c r="D62" s="587" t="s">
        <v>458</v>
      </c>
      <c r="E62" s="588"/>
      <c r="F62" s="588"/>
      <c r="G62" s="588"/>
      <c r="H62" s="588"/>
      <c r="I62" s="588"/>
      <c r="J62" s="588"/>
      <c r="K62" s="588"/>
      <c r="L62" s="588"/>
      <c r="M62" s="588"/>
      <c r="N62" s="588"/>
      <c r="O62" s="588"/>
    </row>
    <row r="63" customFormat="false" ht="24" hidden="false" customHeight="true" outlineLevel="0" collapsed="false">
      <c r="A63" s="541"/>
      <c r="B63" s="569"/>
      <c r="C63" s="541"/>
      <c r="D63" s="541"/>
      <c r="E63" s="541"/>
      <c r="F63" s="541"/>
      <c r="G63" s="541"/>
      <c r="H63" s="541"/>
      <c r="I63" s="541"/>
      <c r="J63" s="541"/>
      <c r="K63" s="541"/>
      <c r="L63" s="541"/>
      <c r="M63" s="541"/>
      <c r="N63" s="541"/>
      <c r="O63" s="541"/>
      <c r="P63" s="541"/>
      <c r="Q63" s="541"/>
      <c r="R63" s="541"/>
      <c r="S63" s="541"/>
      <c r="T63" s="541"/>
      <c r="U63" s="541"/>
    </row>
    <row r="64" customFormat="false" ht="24" hidden="false" customHeight="true" outlineLevel="0" collapsed="false">
      <c r="A64" s="541"/>
      <c r="B64" s="569"/>
      <c r="C64" s="541"/>
      <c r="D64" s="541"/>
      <c r="E64" s="541"/>
      <c r="F64" s="541"/>
      <c r="G64" s="541"/>
      <c r="H64" s="541"/>
      <c r="I64" s="541"/>
      <c r="J64" s="541"/>
      <c r="K64" s="541"/>
      <c r="L64" s="541"/>
      <c r="M64" s="541"/>
      <c r="N64" s="541"/>
      <c r="O64" s="541"/>
      <c r="P64" s="541"/>
      <c r="Q64" s="541"/>
      <c r="R64" s="541"/>
      <c r="S64" s="541"/>
      <c r="T64" s="541"/>
      <c r="U64" s="541"/>
    </row>
  </sheetData>
  <sheetProtection algorithmName="SHA-512" hashValue="Hfu3ekD5uPNQ/4dJsO6pzfrtFVXp5LTwTff0m4sDxI3m+4Mk3kcC3ncgvpuvTUXhptOm0pbGRYFSN2Xs1/KXQw==" saltValue="Am6LLZRM/U+9dG31uenOGg=="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33" colorId="64" zoomScale="100" zoomScaleNormal="100" zoomScalePageLayoutView="100" workbookViewId="0">
      <selection pane="topLeft" activeCell="A33" activeCellId="0" sqref="A33"/>
    </sheetView>
  </sheetViews>
  <sheetFormatPr defaultColWidth="11.640625" defaultRowHeight="13.5" zeroHeight="true" outlineLevelRow="0" outlineLevelCol="0"/>
  <cols>
    <col collapsed="false" customWidth="true" hidden="false" outlineLevel="0" max="1" min="1" style="590" width="6.63"/>
    <col collapsed="false" customWidth="true" hidden="false" outlineLevel="0" max="3" min="2" style="590" width="12.62"/>
    <col collapsed="false" customWidth="false" hidden="false" outlineLevel="0" max="4" min="4" style="590" width="11.62"/>
    <col collapsed="false" customWidth="true" hidden="false" outlineLevel="0" max="8" min="5" style="590" width="10.38"/>
    <col collapsed="false" customWidth="true" hidden="false" outlineLevel="0" max="13" min="9" style="590" width="16.38"/>
    <col collapsed="false" customWidth="true" hidden="false" outlineLevel="0" max="19" min="14" style="590" width="12.62"/>
    <col collapsed="false" customWidth="false" hidden="true" outlineLevel="0" max="1024" min="20" style="590"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1" t="s">
        <v>440</v>
      </c>
    </row>
    <row r="40" customFormat="false" ht="27.75" hidden="false" customHeight="true" outlineLevel="0" collapsed="false">
      <c r="B40" s="592" t="s">
        <v>441</v>
      </c>
      <c r="C40" s="593"/>
      <c r="D40" s="593"/>
      <c r="E40" s="594"/>
      <c r="F40" s="594"/>
      <c r="G40" s="594"/>
      <c r="H40" s="595" t="s">
        <v>429</v>
      </c>
      <c r="I40" s="596" t="s">
        <v>430</v>
      </c>
      <c r="J40" s="597" t="s">
        <v>431</v>
      </c>
      <c r="K40" s="597" t="s">
        <v>432</v>
      </c>
      <c r="L40" s="597" t="s">
        <v>433</v>
      </c>
      <c r="M40" s="598" t="s">
        <v>434</v>
      </c>
    </row>
    <row r="41" customFormat="false" ht="27.75" hidden="false" customHeight="true" outlineLevel="0" collapsed="false">
      <c r="B41" s="599" t="s">
        <v>459</v>
      </c>
      <c r="C41" s="599"/>
      <c r="D41" s="600"/>
      <c r="E41" s="601" t="s">
        <v>460</v>
      </c>
      <c r="F41" s="601"/>
      <c r="G41" s="601"/>
      <c r="H41" s="601"/>
      <c r="I41" s="602" t="n">
        <v>3824</v>
      </c>
      <c r="J41" s="603" t="n">
        <v>4337</v>
      </c>
      <c r="K41" s="603" t="n">
        <v>5224</v>
      </c>
      <c r="L41" s="603" t="n">
        <v>4978</v>
      </c>
      <c r="M41" s="604" t="n">
        <v>4782</v>
      </c>
    </row>
    <row r="42" customFormat="false" ht="27.75" hidden="false" customHeight="true" outlineLevel="0" collapsed="false">
      <c r="B42" s="599"/>
      <c r="C42" s="599"/>
      <c r="D42" s="605"/>
      <c r="E42" s="606" t="s">
        <v>461</v>
      </c>
      <c r="F42" s="606"/>
      <c r="G42" s="606"/>
      <c r="H42" s="606"/>
      <c r="I42" s="607" t="s">
        <v>47</v>
      </c>
      <c r="J42" s="608" t="s">
        <v>47</v>
      </c>
      <c r="K42" s="608" t="s">
        <v>47</v>
      </c>
      <c r="L42" s="608" t="s">
        <v>47</v>
      </c>
      <c r="M42" s="609" t="s">
        <v>47</v>
      </c>
    </row>
    <row r="43" customFormat="false" ht="27.75" hidden="false" customHeight="true" outlineLevel="0" collapsed="false">
      <c r="B43" s="599"/>
      <c r="C43" s="599"/>
      <c r="D43" s="605"/>
      <c r="E43" s="606" t="s">
        <v>462</v>
      </c>
      <c r="F43" s="606"/>
      <c r="G43" s="606"/>
      <c r="H43" s="606"/>
      <c r="I43" s="607" t="n">
        <v>1489</v>
      </c>
      <c r="J43" s="608" t="n">
        <v>1403</v>
      </c>
      <c r="K43" s="608" t="n">
        <v>1307</v>
      </c>
      <c r="L43" s="608" t="n">
        <v>1208</v>
      </c>
      <c r="M43" s="609" t="n">
        <v>1109</v>
      </c>
    </row>
    <row r="44" customFormat="false" ht="27.75" hidden="false" customHeight="true" outlineLevel="0" collapsed="false">
      <c r="B44" s="599"/>
      <c r="C44" s="599"/>
      <c r="D44" s="605"/>
      <c r="E44" s="606" t="s">
        <v>463</v>
      </c>
      <c r="F44" s="606"/>
      <c r="G44" s="606"/>
      <c r="H44" s="606"/>
      <c r="I44" s="607" t="n">
        <v>51</v>
      </c>
      <c r="J44" s="608" t="n">
        <v>32</v>
      </c>
      <c r="K44" s="608" t="n">
        <v>22</v>
      </c>
      <c r="L44" s="608" t="n">
        <v>147</v>
      </c>
      <c r="M44" s="609" t="n">
        <v>11</v>
      </c>
    </row>
    <row r="45" customFormat="false" ht="27.75" hidden="false" customHeight="true" outlineLevel="0" collapsed="false">
      <c r="B45" s="599"/>
      <c r="C45" s="599"/>
      <c r="D45" s="605"/>
      <c r="E45" s="606" t="s">
        <v>464</v>
      </c>
      <c r="F45" s="606"/>
      <c r="G45" s="606"/>
      <c r="H45" s="606"/>
      <c r="I45" s="607" t="n">
        <v>416</v>
      </c>
      <c r="J45" s="608" t="n">
        <v>443</v>
      </c>
      <c r="K45" s="608" t="n">
        <v>319</v>
      </c>
      <c r="L45" s="608" t="n">
        <v>366</v>
      </c>
      <c r="M45" s="609" t="n">
        <v>376</v>
      </c>
    </row>
    <row r="46" customFormat="false" ht="27.75" hidden="false" customHeight="true" outlineLevel="0" collapsed="false">
      <c r="B46" s="599"/>
      <c r="C46" s="599"/>
      <c r="D46" s="610"/>
      <c r="E46" s="606" t="s">
        <v>465</v>
      </c>
      <c r="F46" s="606"/>
      <c r="G46" s="606"/>
      <c r="H46" s="606"/>
      <c r="I46" s="607" t="s">
        <v>47</v>
      </c>
      <c r="J46" s="608" t="s">
        <v>47</v>
      </c>
      <c r="K46" s="608" t="s">
        <v>47</v>
      </c>
      <c r="L46" s="608" t="s">
        <v>47</v>
      </c>
      <c r="M46" s="609" t="s">
        <v>47</v>
      </c>
    </row>
    <row r="47" customFormat="false" ht="27.75" hidden="false" customHeight="true" outlineLevel="0" collapsed="false">
      <c r="B47" s="599"/>
      <c r="C47" s="599"/>
      <c r="D47" s="611"/>
      <c r="E47" s="612" t="s">
        <v>466</v>
      </c>
      <c r="F47" s="612"/>
      <c r="G47" s="612"/>
      <c r="H47" s="612"/>
      <c r="I47" s="607" t="s">
        <v>47</v>
      </c>
      <c r="J47" s="608" t="s">
        <v>47</v>
      </c>
      <c r="K47" s="608" t="s">
        <v>47</v>
      </c>
      <c r="L47" s="608" t="s">
        <v>47</v>
      </c>
      <c r="M47" s="609" t="s">
        <v>47</v>
      </c>
    </row>
    <row r="48" customFormat="false" ht="27.75" hidden="false" customHeight="true" outlineLevel="0" collapsed="false">
      <c r="B48" s="599"/>
      <c r="C48" s="599"/>
      <c r="D48" s="605"/>
      <c r="E48" s="606" t="s">
        <v>302</v>
      </c>
      <c r="F48" s="606"/>
      <c r="G48" s="606"/>
      <c r="H48" s="606"/>
      <c r="I48" s="607" t="s">
        <v>47</v>
      </c>
      <c r="J48" s="608" t="s">
        <v>47</v>
      </c>
      <c r="K48" s="608" t="s">
        <v>47</v>
      </c>
      <c r="L48" s="608" t="s">
        <v>47</v>
      </c>
      <c r="M48" s="609" t="s">
        <v>47</v>
      </c>
    </row>
    <row r="49" customFormat="false" ht="27.75" hidden="false" customHeight="true" outlineLevel="0" collapsed="false">
      <c r="B49" s="599"/>
      <c r="C49" s="599"/>
      <c r="D49" s="605"/>
      <c r="E49" s="606" t="s">
        <v>467</v>
      </c>
      <c r="F49" s="606"/>
      <c r="G49" s="606"/>
      <c r="H49" s="606"/>
      <c r="I49" s="607" t="s">
        <v>47</v>
      </c>
      <c r="J49" s="608" t="s">
        <v>47</v>
      </c>
      <c r="K49" s="608" t="s">
        <v>47</v>
      </c>
      <c r="L49" s="608" t="s">
        <v>47</v>
      </c>
      <c r="M49" s="609" t="s">
        <v>47</v>
      </c>
    </row>
    <row r="50" customFormat="false" ht="27.75" hidden="false" customHeight="true" outlineLevel="0" collapsed="false">
      <c r="B50" s="613" t="s">
        <v>468</v>
      </c>
      <c r="C50" s="613"/>
      <c r="D50" s="614"/>
      <c r="E50" s="606" t="s">
        <v>469</v>
      </c>
      <c r="F50" s="606"/>
      <c r="G50" s="606"/>
      <c r="H50" s="606"/>
      <c r="I50" s="607" t="n">
        <v>2022</v>
      </c>
      <c r="J50" s="608" t="n">
        <v>2271</v>
      </c>
      <c r="K50" s="608" t="n">
        <v>2504</v>
      </c>
      <c r="L50" s="608" t="n">
        <v>2867</v>
      </c>
      <c r="M50" s="609" t="n">
        <v>3111</v>
      </c>
    </row>
    <row r="51" customFormat="false" ht="27.75" hidden="false" customHeight="true" outlineLevel="0" collapsed="false">
      <c r="B51" s="613"/>
      <c r="C51" s="613"/>
      <c r="D51" s="605"/>
      <c r="E51" s="606" t="s">
        <v>470</v>
      </c>
      <c r="F51" s="606"/>
      <c r="G51" s="606"/>
      <c r="H51" s="606"/>
      <c r="I51" s="607" t="n">
        <v>352</v>
      </c>
      <c r="J51" s="608" t="n">
        <v>443</v>
      </c>
      <c r="K51" s="608" t="n">
        <v>416</v>
      </c>
      <c r="L51" s="608" t="n">
        <v>377</v>
      </c>
      <c r="M51" s="609" t="n">
        <v>261</v>
      </c>
    </row>
    <row r="52" customFormat="false" ht="27.75" hidden="false" customHeight="true" outlineLevel="0" collapsed="false">
      <c r="B52" s="613"/>
      <c r="C52" s="613"/>
      <c r="D52" s="605"/>
      <c r="E52" s="606" t="s">
        <v>471</v>
      </c>
      <c r="F52" s="606"/>
      <c r="G52" s="606"/>
      <c r="H52" s="606"/>
      <c r="I52" s="607" t="n">
        <v>3499</v>
      </c>
      <c r="J52" s="608" t="n">
        <v>3607</v>
      </c>
      <c r="K52" s="608" t="n">
        <v>3917</v>
      </c>
      <c r="L52" s="608" t="n">
        <v>3671</v>
      </c>
      <c r="M52" s="609" t="n">
        <v>3507</v>
      </c>
    </row>
    <row r="53" customFormat="false" ht="27.75" hidden="false" customHeight="true" outlineLevel="0" collapsed="false">
      <c r="B53" s="615" t="s">
        <v>449</v>
      </c>
      <c r="C53" s="615"/>
      <c r="D53" s="616"/>
      <c r="E53" s="617" t="s">
        <v>472</v>
      </c>
      <c r="F53" s="617"/>
      <c r="G53" s="617"/>
      <c r="H53" s="617"/>
      <c r="I53" s="618" t="n">
        <v>-92</v>
      </c>
      <c r="J53" s="619" t="n">
        <v>-104</v>
      </c>
      <c r="K53" s="619" t="n">
        <v>34</v>
      </c>
      <c r="L53" s="619" t="n">
        <v>-215</v>
      </c>
      <c r="M53" s="620" t="n">
        <v>-601</v>
      </c>
    </row>
    <row r="54" customFormat="false" ht="27.75" hidden="false" customHeight="true" outlineLevel="0" collapsed="false">
      <c r="B54" s="621"/>
      <c r="C54" s="622"/>
      <c r="D54" s="622"/>
      <c r="E54" s="623"/>
      <c r="F54" s="623"/>
      <c r="G54" s="623"/>
      <c r="H54" s="623"/>
      <c r="I54" s="624"/>
      <c r="J54" s="624"/>
      <c r="K54" s="624"/>
      <c r="L54" s="624"/>
      <c r="M54" s="624"/>
    </row>
    <row r="55" customFormat="false" ht="13.5" hidden="false" customHeight="false" outlineLevel="0" collapsed="false"/>
  </sheetData>
  <sheetProtection algorithmName="SHA-512" hashValue="dwM8xzOHWnz2THsU0Odv9X9FNCVo/n90/ldJShgLldkSyJiAXIb04ufUIN0GRwZZYW5lK7amCO4ya7CUo9PQ0A==" saltValue="x0hfoVQmlC3uW4UvD5Qo4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E1" colorId="64" zoomScale="70" zoomScaleNormal="70" zoomScalePageLayoutView="100" workbookViewId="0">
      <selection pane="topLeft" activeCell="H59" activeCellId="0" sqref="H59"/>
    </sheetView>
  </sheetViews>
  <sheetFormatPr defaultColWidth="11.640625" defaultRowHeight="13.5" zeroHeight="true" outlineLevelRow="0" outlineLevelCol="0"/>
  <cols>
    <col collapsed="false" customWidth="true" hidden="false" outlineLevel="0" max="1" min="1" style="487" width="8.26"/>
    <col collapsed="false" customWidth="true" hidden="false" outlineLevel="0" max="2" min="2" style="487" width="16.38"/>
    <col collapsed="false" customWidth="true" hidden="false" outlineLevel="0" max="5" min="3" style="487" width="26.25"/>
    <col collapsed="false" customWidth="true" hidden="false" outlineLevel="0" max="8" min="6" style="487" width="24.25"/>
    <col collapsed="false" customWidth="true" hidden="false" outlineLevel="0" max="14" min="9" style="487" width="26.01"/>
    <col collapsed="false" customWidth="true" hidden="false" outlineLevel="0" max="15" min="15" style="487" width="6.13"/>
    <col collapsed="false" customWidth="true" hidden="true" outlineLevel="0" max="16" min="16" style="487" width="9"/>
    <col collapsed="false" customWidth="false" hidden="true" outlineLevel="0" max="20" min="17" style="487" width="11.64"/>
    <col collapsed="false" customWidth="true" hidden="true" outlineLevel="0" max="21" min="21" style="487" width="9"/>
    <col collapsed="false" customWidth="false" hidden="true" outlineLevel="0" max="22" min="22" style="487" width="11.64"/>
    <col collapsed="false" customWidth="true" hidden="true" outlineLevel="0" max="23" min="23" style="487" width="9"/>
    <col collapsed="false" customWidth="false" hidden="true" outlineLevel="0" max="1024" min="24"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8"/>
      <c r="C53" s="488"/>
      <c r="D53" s="488"/>
      <c r="E53" s="488"/>
      <c r="F53" s="488"/>
      <c r="G53" s="488"/>
      <c r="H53" s="625" t="s">
        <v>440</v>
      </c>
    </row>
    <row r="54" customFormat="false" ht="29.25" hidden="false" customHeight="true" outlineLevel="0" collapsed="false">
      <c r="B54" s="626" t="s">
        <v>7</v>
      </c>
      <c r="C54" s="627"/>
      <c r="D54" s="627"/>
      <c r="E54" s="628" t="s">
        <v>429</v>
      </c>
      <c r="F54" s="629" t="s">
        <v>432</v>
      </c>
      <c r="G54" s="629" t="s">
        <v>433</v>
      </c>
      <c r="H54" s="630" t="s">
        <v>434</v>
      </c>
    </row>
    <row r="55" customFormat="false" ht="52.5" hidden="false" customHeight="true" outlineLevel="0" collapsed="false">
      <c r="B55" s="631"/>
      <c r="C55" s="632" t="s">
        <v>100</v>
      </c>
      <c r="D55" s="632"/>
      <c r="E55" s="632"/>
      <c r="F55" s="633" t="n">
        <v>767</v>
      </c>
      <c r="G55" s="633" t="n">
        <v>920</v>
      </c>
      <c r="H55" s="634" t="n">
        <v>1008</v>
      </c>
    </row>
    <row r="56" customFormat="false" ht="52.5" hidden="false" customHeight="true" outlineLevel="0" collapsed="false">
      <c r="B56" s="635"/>
      <c r="C56" s="636" t="s">
        <v>103</v>
      </c>
      <c r="D56" s="636"/>
      <c r="E56" s="636"/>
      <c r="F56" s="637" t="n">
        <v>589</v>
      </c>
      <c r="G56" s="637" t="n">
        <v>653</v>
      </c>
      <c r="H56" s="638" t="n">
        <v>679</v>
      </c>
    </row>
    <row r="57" customFormat="false" ht="53.25" hidden="false" customHeight="true" outlineLevel="0" collapsed="false">
      <c r="B57" s="635"/>
      <c r="C57" s="639" t="s">
        <v>105</v>
      </c>
      <c r="D57" s="639"/>
      <c r="E57" s="639"/>
      <c r="F57" s="640" t="n">
        <v>1112</v>
      </c>
      <c r="G57" s="640" t="n">
        <v>1256</v>
      </c>
      <c r="H57" s="641" t="n">
        <v>1378</v>
      </c>
    </row>
    <row r="58" customFormat="false" ht="45.75" hidden="false" customHeight="true" outlineLevel="0" collapsed="false">
      <c r="B58" s="642"/>
      <c r="C58" s="643" t="s">
        <v>473</v>
      </c>
      <c r="D58" s="643"/>
      <c r="E58" s="643"/>
      <c r="F58" s="644" t="n">
        <v>685</v>
      </c>
      <c r="G58" s="644" t="n">
        <v>804</v>
      </c>
      <c r="H58" s="645" t="n">
        <v>960</v>
      </c>
    </row>
    <row r="59" customFormat="false" ht="45.75" hidden="false" customHeight="true" outlineLevel="0" collapsed="false">
      <c r="B59" s="642"/>
      <c r="C59" s="643" t="s">
        <v>474</v>
      </c>
      <c r="D59" s="643"/>
      <c r="E59" s="643"/>
      <c r="F59" s="644" t="n">
        <v>294</v>
      </c>
      <c r="G59" s="644" t="n">
        <v>294</v>
      </c>
      <c r="H59" s="645" t="n">
        <v>194</v>
      </c>
    </row>
    <row r="60" customFormat="false" ht="45.75" hidden="false" customHeight="true" outlineLevel="0" collapsed="false">
      <c r="B60" s="642"/>
      <c r="C60" s="643" t="s">
        <v>475</v>
      </c>
      <c r="D60" s="643"/>
      <c r="E60" s="643"/>
      <c r="F60" s="644" t="n">
        <v>75</v>
      </c>
      <c r="G60" s="644" t="n">
        <v>114</v>
      </c>
      <c r="H60" s="645" t="n">
        <v>78</v>
      </c>
    </row>
    <row r="61" customFormat="false" ht="45.75" hidden="false" customHeight="true" outlineLevel="0" collapsed="false">
      <c r="B61" s="642"/>
      <c r="C61" s="643" t="s">
        <v>476</v>
      </c>
      <c r="D61" s="643"/>
      <c r="E61" s="643"/>
      <c r="F61" s="644" t="n">
        <v>14</v>
      </c>
      <c r="G61" s="644" t="n">
        <v>14</v>
      </c>
      <c r="H61" s="645" t="n">
        <v>14</v>
      </c>
    </row>
    <row r="62" customFormat="false" ht="45.75" hidden="false" customHeight="true" outlineLevel="0" collapsed="false">
      <c r="B62" s="646"/>
      <c r="C62" s="647" t="s">
        <v>477</v>
      </c>
      <c r="D62" s="647"/>
      <c r="E62" s="647"/>
      <c r="F62" s="648" t="n">
        <v>14</v>
      </c>
      <c r="G62" s="648" t="n">
        <v>14</v>
      </c>
      <c r="H62" s="649" t="n">
        <v>14</v>
      </c>
    </row>
    <row r="63" customFormat="false" ht="52.5" hidden="false" customHeight="true" outlineLevel="0" collapsed="false">
      <c r="B63" s="650"/>
      <c r="C63" s="651" t="s">
        <v>478</v>
      </c>
      <c r="D63" s="651"/>
      <c r="E63" s="651"/>
      <c r="F63" s="652" t="n">
        <v>2468</v>
      </c>
      <c r="G63" s="652" t="n">
        <v>2829</v>
      </c>
      <c r="H63" s="653" t="n">
        <v>3065</v>
      </c>
    </row>
    <row r="64" customFormat="false" ht="13.5" hidden="false" customHeight="false" outlineLevel="0" collapsed="false"/>
  </sheetData>
  <sheetProtection algorithmName="SHA-512" hashValue="Hp+enOxX8SiAe7xbIN+GrF71VRYEWONp9/z8SwwX2AkkGknD3CvxseGbHHftkZGlRZRUWA3YoKe/WG8MVVqD1g==" saltValue="5g11Hfya2hjL3rEdXnOex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654" width="45.88"/>
    <col collapsed="false" customWidth="true" hidden="false" outlineLevel="0" max="8" min="2" style="654" width="13.38"/>
    <col collapsed="false" customWidth="false" hidden="false" outlineLevel="0" max="1024" min="9" style="654" width="11.12"/>
  </cols>
  <sheetData>
    <row r="1" customFormat="false" ht="13.5" hidden="false" customHeight="false" outlineLevel="0" collapsed="false">
      <c r="A1" s="655"/>
      <c r="B1" s="656"/>
      <c r="C1" s="657"/>
      <c r="D1" s="658"/>
      <c r="E1" s="659"/>
      <c r="F1" s="659"/>
      <c r="G1" s="659"/>
      <c r="H1" s="660"/>
    </row>
    <row r="2" customFormat="false" ht="13.5" hidden="false" customHeight="false" outlineLevel="0" collapsed="false">
      <c r="A2" s="661"/>
      <c r="B2" s="662"/>
      <c r="C2" s="663"/>
      <c r="D2" s="664" t="s">
        <v>416</v>
      </c>
      <c r="E2" s="665"/>
      <c r="F2" s="666" t="s">
        <v>479</v>
      </c>
      <c r="G2" s="667"/>
      <c r="H2" s="668"/>
    </row>
    <row r="3" customFormat="false" ht="13.5" hidden="false" customHeight="false" outlineLevel="0" collapsed="false">
      <c r="A3" s="664" t="s">
        <v>421</v>
      </c>
      <c r="B3" s="669"/>
      <c r="C3" s="670"/>
      <c r="D3" s="671" t="n">
        <v>158834</v>
      </c>
      <c r="E3" s="672"/>
      <c r="F3" s="673" t="n">
        <v>264232</v>
      </c>
      <c r="G3" s="674"/>
      <c r="H3" s="675"/>
    </row>
    <row r="4" customFormat="false" ht="13.5" hidden="false" customHeight="false" outlineLevel="0" collapsed="false">
      <c r="A4" s="676"/>
      <c r="B4" s="677"/>
      <c r="C4" s="678"/>
      <c r="D4" s="679" t="n">
        <v>86040</v>
      </c>
      <c r="E4" s="680"/>
      <c r="F4" s="681" t="n">
        <v>133959</v>
      </c>
      <c r="G4" s="682"/>
      <c r="H4" s="683"/>
    </row>
    <row r="5" customFormat="false" ht="13.5" hidden="false" customHeight="false" outlineLevel="0" collapsed="false">
      <c r="A5" s="664" t="s">
        <v>423</v>
      </c>
      <c r="B5" s="669"/>
      <c r="C5" s="670"/>
      <c r="D5" s="671" t="n">
        <v>495532</v>
      </c>
      <c r="E5" s="672"/>
      <c r="F5" s="673" t="n">
        <v>263613</v>
      </c>
      <c r="G5" s="674"/>
      <c r="H5" s="675"/>
    </row>
    <row r="6" customFormat="false" ht="13.5" hidden="false" customHeight="false" outlineLevel="0" collapsed="false">
      <c r="A6" s="676"/>
      <c r="B6" s="677"/>
      <c r="C6" s="678"/>
      <c r="D6" s="679" t="n">
        <v>197365</v>
      </c>
      <c r="E6" s="680"/>
      <c r="F6" s="681" t="n">
        <v>128823</v>
      </c>
      <c r="G6" s="682"/>
      <c r="H6" s="683"/>
    </row>
    <row r="7" customFormat="false" ht="13.5" hidden="false" customHeight="false" outlineLevel="0" collapsed="false">
      <c r="A7" s="664" t="s">
        <v>424</v>
      </c>
      <c r="B7" s="669"/>
      <c r="C7" s="670"/>
      <c r="D7" s="671" t="n">
        <v>923905</v>
      </c>
      <c r="E7" s="672"/>
      <c r="F7" s="673" t="n">
        <v>330026</v>
      </c>
      <c r="G7" s="674"/>
      <c r="H7" s="675"/>
    </row>
    <row r="8" customFormat="false" ht="13.5" hidden="false" customHeight="false" outlineLevel="0" collapsed="false">
      <c r="A8" s="676"/>
      <c r="B8" s="677"/>
      <c r="C8" s="678"/>
      <c r="D8" s="679" t="n">
        <v>124065</v>
      </c>
      <c r="E8" s="680"/>
      <c r="F8" s="681" t="n">
        <v>141075</v>
      </c>
      <c r="G8" s="682"/>
      <c r="H8" s="683"/>
    </row>
    <row r="9" customFormat="false" ht="13.5" hidden="false" customHeight="false" outlineLevel="0" collapsed="false">
      <c r="A9" s="664" t="s">
        <v>425</v>
      </c>
      <c r="B9" s="669"/>
      <c r="C9" s="670"/>
      <c r="D9" s="671" t="n">
        <v>174825</v>
      </c>
      <c r="E9" s="672"/>
      <c r="F9" s="673" t="n">
        <v>278179</v>
      </c>
      <c r="G9" s="674"/>
      <c r="H9" s="675"/>
    </row>
    <row r="10" customFormat="false" ht="13.5" hidden="false" customHeight="false" outlineLevel="0" collapsed="false">
      <c r="A10" s="676"/>
      <c r="B10" s="677"/>
      <c r="C10" s="678"/>
      <c r="D10" s="679" t="n">
        <v>76015</v>
      </c>
      <c r="E10" s="680"/>
      <c r="F10" s="681" t="n">
        <v>122182</v>
      </c>
      <c r="G10" s="682"/>
      <c r="H10" s="683"/>
    </row>
    <row r="11" customFormat="false" ht="13.5" hidden="false" customHeight="false" outlineLevel="0" collapsed="false">
      <c r="A11" s="664" t="s">
        <v>426</v>
      </c>
      <c r="B11" s="669"/>
      <c r="C11" s="670"/>
      <c r="D11" s="671" t="n">
        <v>169329</v>
      </c>
      <c r="E11" s="672"/>
      <c r="F11" s="673" t="n">
        <v>283153</v>
      </c>
      <c r="G11" s="674"/>
      <c r="H11" s="675"/>
    </row>
    <row r="12" customFormat="false" ht="13.5" hidden="false" customHeight="false" outlineLevel="0" collapsed="false">
      <c r="A12" s="676"/>
      <c r="B12" s="677"/>
      <c r="C12" s="684"/>
      <c r="D12" s="679" t="n">
        <v>78833</v>
      </c>
      <c r="E12" s="680"/>
      <c r="F12" s="681" t="n">
        <v>127593</v>
      </c>
      <c r="G12" s="682"/>
      <c r="H12" s="683"/>
    </row>
    <row r="13" customFormat="false" ht="13.5" hidden="false" customHeight="false" outlineLevel="0" collapsed="false">
      <c r="A13" s="664"/>
      <c r="B13" s="669"/>
      <c r="C13" s="685"/>
      <c r="D13" s="686" t="n">
        <v>384485</v>
      </c>
      <c r="E13" s="687"/>
      <c r="F13" s="688" t="n">
        <v>283841</v>
      </c>
      <c r="G13" s="689"/>
      <c r="H13" s="675"/>
    </row>
    <row r="14" customFormat="false" ht="13.5" hidden="false" customHeight="false" outlineLevel="0" collapsed="false">
      <c r="A14" s="676"/>
      <c r="B14" s="677"/>
      <c r="C14" s="678"/>
      <c r="D14" s="679" t="n">
        <v>112464</v>
      </c>
      <c r="E14" s="680"/>
      <c r="F14" s="681" t="n">
        <v>130726</v>
      </c>
      <c r="G14" s="682"/>
      <c r="H14" s="683"/>
    </row>
    <row r="17" customFormat="false" ht="13.5" hidden="false" customHeight="false" outlineLevel="0" collapsed="false">
      <c r="A17" s="654" t="s">
        <v>480</v>
      </c>
    </row>
    <row r="18" customFormat="false" ht="13.5" hidden="false" customHeight="false" outlineLevel="0" collapsed="false">
      <c r="A18" s="690"/>
      <c r="B18" s="690" t="str">
        <f aca="false">実質収支比率等に係る経年分析!F$46</f>
        <v>R01</v>
      </c>
      <c r="C18" s="690" t="str">
        <f aca="false">実質収支比率等に係る経年分析!G$46</f>
        <v>R02</v>
      </c>
      <c r="D18" s="690" t="str">
        <f aca="false">実質収支比率等に係る経年分析!H$46</f>
        <v>R03</v>
      </c>
      <c r="E18" s="690" t="str">
        <f aca="false">実質収支比率等に係る経年分析!I$46</f>
        <v>R04</v>
      </c>
      <c r="F18" s="690" t="str">
        <f aca="false">実質収支比率等に係る経年分析!J$46</f>
        <v>R05</v>
      </c>
    </row>
    <row r="19" customFormat="false" ht="13.5" hidden="false" customHeight="false" outlineLevel="0" collapsed="false">
      <c r="A19" s="690" t="s">
        <v>436</v>
      </c>
      <c r="B19" s="690" t="n">
        <f aca="false">ROUND(VALUE(SUBSTITUTE(実質収支比率等に係る経年分析!F$48,"▲","-")),2)</f>
        <v>2.58</v>
      </c>
      <c r="C19" s="690" t="n">
        <f aca="false">ROUND(VALUE(SUBSTITUTE(実質収支比率等に係る経年分析!G$48,"▲","-")),2)</f>
        <v>1.7</v>
      </c>
      <c r="D19" s="690" t="n">
        <f aca="false">ROUND(VALUE(SUBSTITUTE(実質収支比率等に係る経年分析!H$48,"▲","-")),2)</f>
        <v>6.06</v>
      </c>
      <c r="E19" s="690" t="n">
        <f aca="false">ROUND(VALUE(SUBSTITUTE(実質収支比率等に係る経年分析!I$48,"▲","-")),2)</f>
        <v>8.73</v>
      </c>
      <c r="F19" s="690" t="n">
        <f aca="false">ROUND(VALUE(SUBSTITUTE(実質収支比率等に係る経年分析!J$48,"▲","-")),2)</f>
        <v>5.31</v>
      </c>
    </row>
    <row r="20" customFormat="false" ht="13.5" hidden="false" customHeight="false" outlineLevel="0" collapsed="false">
      <c r="A20" s="690" t="s">
        <v>435</v>
      </c>
      <c r="B20" s="690" t="n">
        <f aca="false">ROUND(VALUE(SUBSTITUTE(実質収支比率等に係る経年分析!F$47,"▲","-")),2)</f>
        <v>31.08</v>
      </c>
      <c r="C20" s="690" t="n">
        <f aca="false">ROUND(VALUE(SUBSTITUTE(実質収支比率等に係る経年分析!G$47,"▲","-")),2)</f>
        <v>31.05</v>
      </c>
      <c r="D20" s="690" t="n">
        <f aca="false">ROUND(VALUE(SUBSTITUTE(実質収支比率等に係る経年分析!H$47,"▲","-")),2)</f>
        <v>32.98</v>
      </c>
      <c r="E20" s="690" t="n">
        <f aca="false">ROUND(VALUE(SUBSTITUTE(実質収支比率等に係る経年分析!I$47,"▲","-")),2)</f>
        <v>39.84</v>
      </c>
      <c r="F20" s="690" t="n">
        <f aca="false">ROUND(VALUE(SUBSTITUTE(実質収支比率等に係る経年分析!J$47,"▲","-")),2)</f>
        <v>44.41</v>
      </c>
    </row>
    <row r="21" customFormat="false" ht="13.5" hidden="false" customHeight="false" outlineLevel="0" collapsed="false">
      <c r="A21" s="690" t="s">
        <v>58</v>
      </c>
      <c r="B21" s="690" t="n">
        <f aca="false">IF(ISNUMBER(VALUE(SUBSTITUTE(実質収支比率等に係る経年分析!F$49,"▲","-"))),ROUND(VALUE(SUBSTITUTE(実質収支比率等に係る経年分析!F$49,"▲","-")),2),NA())</f>
        <v>2.49</v>
      </c>
      <c r="C21" s="690" t="n">
        <f aca="false">IF(ISNUMBER(VALUE(SUBSTITUTE(実質収支比率等に係る経年分析!G$49,"▲","-"))),ROUND(VALUE(SUBSTITUTE(実質収支比率等に係る経年分析!G$49,"▲","-")),2),NA())</f>
        <v>0.47</v>
      </c>
      <c r="D21" s="690" t="n">
        <f aca="false">IF(ISNUMBER(VALUE(SUBSTITUTE(実質収支比率等に係る経年分析!H$49,"▲","-"))),ROUND(VALUE(SUBSTITUTE(実質収支比率等に係る経年分析!H$49,"▲","-")),2),NA())</f>
        <v>8.98</v>
      </c>
      <c r="E21" s="690" t="n">
        <f aca="false">IF(ISNUMBER(VALUE(SUBSTITUTE(実質収支比率等に係る経年分析!I$49,"▲","-"))),ROUND(VALUE(SUBSTITUTE(実質収支比率等に係る経年分析!I$49,"▲","-")),2),NA())</f>
        <v>9.26</v>
      </c>
      <c r="F21" s="690" t="n">
        <f aca="false">IF(ISNUMBER(VALUE(SUBSTITUTE(実質収支比率等に係る経年分析!J$49,"▲","-"))),ROUND(VALUE(SUBSTITUTE(実質収支比率等に係る経年分析!J$49,"▲","-")),2),NA())</f>
        <v>0.32</v>
      </c>
    </row>
    <row r="24" customFormat="false" ht="13.5" hidden="false" customHeight="false" outlineLevel="0" collapsed="false">
      <c r="A24" s="654" t="s">
        <v>481</v>
      </c>
    </row>
    <row r="25" customFormat="false" ht="13.5" hidden="false" customHeight="false" outlineLevel="0" collapsed="false">
      <c r="A25" s="691"/>
      <c r="B25" s="691" t="str">
        <f aca="false">連結実質赤字比率に係る赤字・黒字の構成分析!F$33</f>
        <v>R01</v>
      </c>
      <c r="C25" s="691"/>
      <c r="D25" s="691" t="str">
        <f aca="false">連結実質赤字比率に係る赤字・黒字の構成分析!G$33</f>
        <v>R02</v>
      </c>
      <c r="E25" s="691"/>
      <c r="F25" s="691" t="str">
        <f aca="false">連結実質赤字比率に係る赤字・黒字の構成分析!H$33</f>
        <v>R03</v>
      </c>
      <c r="G25" s="691"/>
      <c r="H25" s="691" t="str">
        <f aca="false">連結実質赤字比率に係る赤字・黒字の構成分析!I$33</f>
        <v>R04</v>
      </c>
      <c r="I25" s="691"/>
      <c r="J25" s="691" t="str">
        <f aca="false">連結実質赤字比率に係る赤字・黒字の構成分析!J$33</f>
        <v>R05</v>
      </c>
      <c r="K25" s="691"/>
    </row>
    <row r="26" customFormat="false" ht="13.5" hidden="false" customHeight="false" outlineLevel="0" collapsed="false">
      <c r="A26" s="691"/>
      <c r="B26" s="691" t="s">
        <v>482</v>
      </c>
      <c r="C26" s="691" t="s">
        <v>483</v>
      </c>
      <c r="D26" s="691" t="s">
        <v>482</v>
      </c>
      <c r="E26" s="691" t="s">
        <v>483</v>
      </c>
      <c r="F26" s="691" t="s">
        <v>482</v>
      </c>
      <c r="G26" s="691" t="s">
        <v>483</v>
      </c>
      <c r="H26" s="691" t="s">
        <v>482</v>
      </c>
      <c r="I26" s="691" t="s">
        <v>483</v>
      </c>
      <c r="J26" s="691" t="s">
        <v>482</v>
      </c>
      <c r="K26" s="691" t="s">
        <v>483</v>
      </c>
    </row>
    <row r="27" customFormat="false" ht="13.5" hidden="false" customHeight="false" outlineLevel="0" collapsed="false">
      <c r="A27" s="691" t="str">
        <f aca="false">IF(連結実質赤字比率に係る赤字・黒字の構成分析!C$43="",NA(),連結実質赤字比率に係る赤字・黒字の構成分析!C$43)</f>
        <v>その他会計（黒字）</v>
      </c>
      <c r="B27" s="691" t="e">
        <f aca="false">IF(ROUND(VALUE(SUBSTITUTE(連結実質赤字比率に係る赤字・黒字の構成分析!F$43,"▲", "-")), 2) &lt; 0, ABS(ROUND(VALUE(SUBSTITUTE(連結実質赤字比率に係る赤字・黒字の構成分析!F$43,"▲", "-")), 2)), NA())</f>
        <v>#VALUE!</v>
      </c>
      <c r="C27" s="691" t="e">
        <f aca="false">IF(ROUND(VALUE(SUBSTITUTE(連結実質赤字比率に係る赤字・黒字の構成分析!F$43,"▲", "-")), 2) &gt;= 0, ABS(ROUND(VALUE(SUBSTITUTE(連結実質赤字比率に係る赤字・黒字の構成分析!F$43,"▲", "-")), 2)), NA())</f>
        <v>#VALUE!</v>
      </c>
      <c r="D27" s="691" t="e">
        <f aca="false">IF(ROUND(VALUE(SUBSTITUTE(連結実質赤字比率に係る赤字・黒字の構成分析!G$43,"▲", "-")), 2) &lt; 0, ABS(ROUND(VALUE(SUBSTITUTE(連結実質赤字比率に係る赤字・黒字の構成分析!G$43,"▲", "-")), 2)), NA())</f>
        <v>#VALUE!</v>
      </c>
      <c r="E27" s="691" t="e">
        <f aca="false">IF(ROUND(VALUE(SUBSTITUTE(連結実質赤字比率に係る赤字・黒字の構成分析!G$43,"▲", "-")), 2) &gt;= 0, ABS(ROUND(VALUE(SUBSTITUTE(連結実質赤字比率に係る赤字・黒字の構成分析!G$43,"▲", "-")), 2)), NA())</f>
        <v>#VALUE!</v>
      </c>
      <c r="F27" s="691" t="e">
        <f aca="false">IF(ROUND(VALUE(SUBSTITUTE(連結実質赤字比率に係る赤字・黒字の構成分析!H$43,"▲", "-")), 2) &lt; 0, ABS(ROUND(VALUE(SUBSTITUTE(連結実質赤字比率に係る赤字・黒字の構成分析!H$43,"▲", "-")), 2)), NA())</f>
        <v>#VALUE!</v>
      </c>
      <c r="G27" s="691" t="e">
        <f aca="false">IF(ROUND(VALUE(SUBSTITUTE(連結実質赤字比率に係る赤字・黒字の構成分析!H$43,"▲", "-")), 2) &gt;= 0, ABS(ROUND(VALUE(SUBSTITUTE(連結実質赤字比率に係る赤字・黒字の構成分析!H$43,"▲", "-")), 2)), NA())</f>
        <v>#VALUE!</v>
      </c>
      <c r="H27" s="691" t="e">
        <f aca="false">IF(ROUND(VALUE(SUBSTITUTE(連結実質赤字比率に係る赤字・黒字の構成分析!I$43,"▲", "-")), 2) &lt; 0, ABS(ROUND(VALUE(SUBSTITUTE(連結実質赤字比率に係る赤字・黒字の構成分析!I$43,"▲", "-")), 2)), NA())</f>
        <v>#VALUE!</v>
      </c>
      <c r="I27" s="691" t="e">
        <f aca="false">IF(ROUND(VALUE(SUBSTITUTE(連結実質赤字比率に係る赤字・黒字の構成分析!I$43,"▲", "-")), 2) &gt;= 0, ABS(ROUND(VALUE(SUBSTITUTE(連結実質赤字比率に係る赤字・黒字の構成分析!I$43,"▲", "-")), 2)), NA())</f>
        <v>#VALUE!</v>
      </c>
      <c r="J27" s="691" t="e">
        <f aca="false">IF(ROUND(VALUE(SUBSTITUTE(連結実質赤字比率に係る赤字・黒字の構成分析!J$43,"▲", "-")), 2) &lt; 0, ABS(ROUND(VALUE(SUBSTITUTE(連結実質赤字比率に係る赤字・黒字の構成分析!J$43,"▲", "-")), 2)), NA())</f>
        <v>#VALUE!</v>
      </c>
      <c r="K27" s="691"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691" t="str">
        <f aca="false">IF(連結実質赤字比率に係る赤字・黒字の構成分析!C$42="",NA(),連結実質赤字比率に係る赤字・黒字の構成分析!C$42)</f>
        <v>その他会計（赤字）</v>
      </c>
      <c r="B28" s="691" t="e">
        <f aca="false">IF(ROUND(VALUE(SUBSTITUTE(連結実質赤字比率に係る赤字・黒字の構成分析!F$42,"▲", "-")), 2) &lt; 0, ABS(ROUND(VALUE(SUBSTITUTE(連結実質赤字比率に係る赤字・黒字の構成分析!F$42,"▲", "-")), 2)), NA())</f>
        <v>#VALUE!</v>
      </c>
      <c r="C28" s="691" t="e">
        <f aca="false">IF(ROUND(VALUE(SUBSTITUTE(連結実質赤字比率に係る赤字・黒字の構成分析!F$42,"▲", "-")), 2) &gt;= 0, ABS(ROUND(VALUE(SUBSTITUTE(連結実質赤字比率に係る赤字・黒字の構成分析!F$42,"▲", "-")), 2)), NA())</f>
        <v>#VALUE!</v>
      </c>
      <c r="D28" s="691" t="e">
        <f aca="false">IF(ROUND(VALUE(SUBSTITUTE(連結実質赤字比率に係る赤字・黒字の構成分析!G$42,"▲", "-")), 2) &lt; 0, ABS(ROUND(VALUE(SUBSTITUTE(連結実質赤字比率に係る赤字・黒字の構成分析!G$42,"▲", "-")), 2)), NA())</f>
        <v>#VALUE!</v>
      </c>
      <c r="E28" s="691" t="e">
        <f aca="false">IF(ROUND(VALUE(SUBSTITUTE(連結実質赤字比率に係る赤字・黒字の構成分析!G$42,"▲", "-")), 2) &gt;= 0, ABS(ROUND(VALUE(SUBSTITUTE(連結実質赤字比率に係る赤字・黒字の構成分析!G$42,"▲", "-")), 2)), NA())</f>
        <v>#VALUE!</v>
      </c>
      <c r="F28" s="691" t="e">
        <f aca="false">IF(ROUND(VALUE(SUBSTITUTE(連結実質赤字比率に係る赤字・黒字の構成分析!H$42,"▲", "-")), 2) &lt; 0, ABS(ROUND(VALUE(SUBSTITUTE(連結実質赤字比率に係る赤字・黒字の構成分析!H$42,"▲", "-")), 2)), NA())</f>
        <v>#VALUE!</v>
      </c>
      <c r="G28" s="691" t="e">
        <f aca="false">IF(ROUND(VALUE(SUBSTITUTE(連結実質赤字比率に係る赤字・黒字の構成分析!H$42,"▲", "-")), 2) &gt;= 0, ABS(ROUND(VALUE(SUBSTITUTE(連結実質赤字比率に係る赤字・黒字の構成分析!H$42,"▲", "-")), 2)), NA())</f>
        <v>#VALUE!</v>
      </c>
      <c r="H28" s="691" t="e">
        <f aca="false">IF(ROUND(VALUE(SUBSTITUTE(連結実質赤字比率に係る赤字・黒字の構成分析!I$42,"▲", "-")), 2) &lt; 0, ABS(ROUND(VALUE(SUBSTITUTE(連結実質赤字比率に係る赤字・黒字の構成分析!I$42,"▲", "-")), 2)), NA())</f>
        <v>#VALUE!</v>
      </c>
      <c r="I28" s="691" t="e">
        <f aca="false">IF(ROUND(VALUE(SUBSTITUTE(連結実質赤字比率に係る赤字・黒字の構成分析!I$42,"▲", "-")), 2) &gt;= 0, ABS(ROUND(VALUE(SUBSTITUTE(連結実質赤字比率に係る赤字・黒字の構成分析!I$42,"▲", "-")), 2)), NA())</f>
        <v>#VALUE!</v>
      </c>
      <c r="J28" s="691" t="e">
        <f aca="false">IF(ROUND(VALUE(SUBSTITUTE(連結実質赤字比率に係る赤字・黒字の構成分析!J$42,"▲", "-")), 2) &lt; 0, ABS(ROUND(VALUE(SUBSTITUTE(連結実質赤字比率に係る赤字・黒字の構成分析!J$42,"▲", "-")), 2)), NA())</f>
        <v>#VALUE!</v>
      </c>
      <c r="K28" s="691"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691" t="e">
        <f aca="false">IF(連結実質赤字比率に係る赤字・黒字の構成分析!C$41="",NA(),連結実質赤字比率に係る赤字・黒字の構成分析!C$41)</f>
        <v>#N/A</v>
      </c>
      <c r="B29" s="691" t="e">
        <f aca="false">IF(ROUND(VALUE(SUBSTITUTE(連結実質赤字比率に係る赤字・黒字の構成分析!F$41,"▲", "-")), 2) &lt; 0, ABS(ROUND(VALUE(SUBSTITUTE(連結実質赤字比率に係る赤字・黒字の構成分析!F$41,"▲", "-")), 2)), NA())</f>
        <v>#VALUE!</v>
      </c>
      <c r="C29" s="691" t="e">
        <f aca="false">IF(ROUND(VALUE(SUBSTITUTE(連結実質赤字比率に係る赤字・黒字の構成分析!F$41,"▲", "-")), 2) &gt;= 0, ABS(ROUND(VALUE(SUBSTITUTE(連結実質赤字比率に係る赤字・黒字の構成分析!F$41,"▲", "-")), 2)), NA())</f>
        <v>#VALUE!</v>
      </c>
      <c r="D29" s="691" t="e">
        <f aca="false">IF(ROUND(VALUE(SUBSTITUTE(連結実質赤字比率に係る赤字・黒字の構成分析!G$41,"▲", "-")), 2) &lt; 0, ABS(ROUND(VALUE(SUBSTITUTE(連結実質赤字比率に係る赤字・黒字の構成分析!G$41,"▲", "-")), 2)), NA())</f>
        <v>#VALUE!</v>
      </c>
      <c r="E29" s="691" t="e">
        <f aca="false">IF(ROUND(VALUE(SUBSTITUTE(連結実質赤字比率に係る赤字・黒字の構成分析!G$41,"▲", "-")), 2) &gt;= 0, ABS(ROUND(VALUE(SUBSTITUTE(連結実質赤字比率に係る赤字・黒字の構成分析!G$41,"▲", "-")), 2)), NA())</f>
        <v>#VALUE!</v>
      </c>
      <c r="F29" s="691" t="e">
        <f aca="false">IF(ROUND(VALUE(SUBSTITUTE(連結実質赤字比率に係る赤字・黒字の構成分析!H$41,"▲", "-")), 2) &lt; 0, ABS(ROUND(VALUE(SUBSTITUTE(連結実質赤字比率に係る赤字・黒字の構成分析!H$41,"▲", "-")), 2)), NA())</f>
        <v>#VALUE!</v>
      </c>
      <c r="G29" s="691" t="e">
        <f aca="false">IF(ROUND(VALUE(SUBSTITUTE(連結実質赤字比率に係る赤字・黒字の構成分析!H$41,"▲", "-")), 2) &gt;= 0, ABS(ROUND(VALUE(SUBSTITUTE(連結実質赤字比率に係る赤字・黒字の構成分析!H$41,"▲", "-")), 2)), NA())</f>
        <v>#VALUE!</v>
      </c>
      <c r="H29" s="691" t="e">
        <f aca="false">IF(ROUND(VALUE(SUBSTITUTE(連結実質赤字比率に係る赤字・黒字の構成分析!I$41,"▲", "-")), 2) &lt; 0, ABS(ROUND(VALUE(SUBSTITUTE(連結実質赤字比率に係る赤字・黒字の構成分析!I$41,"▲", "-")), 2)), NA())</f>
        <v>#VALUE!</v>
      </c>
      <c r="I29" s="691" t="e">
        <f aca="false">IF(ROUND(VALUE(SUBSTITUTE(連結実質赤字比率に係る赤字・黒字の構成分析!I$41,"▲", "-")), 2) &gt;= 0, ABS(ROUND(VALUE(SUBSTITUTE(連結実質赤字比率に係る赤字・黒字の構成分析!I$41,"▲", "-")), 2)), NA())</f>
        <v>#VALUE!</v>
      </c>
      <c r="J29" s="691" t="e">
        <f aca="false">IF(ROUND(VALUE(SUBSTITUTE(連結実質赤字比率に係る赤字・黒字の構成分析!J$41,"▲", "-")), 2) &lt; 0, ABS(ROUND(VALUE(SUBSTITUTE(連結実質赤字比率に係る赤字・黒字の構成分析!J$41,"▲", "-")), 2)), NA())</f>
        <v>#VALUE!</v>
      </c>
      <c r="K29" s="691"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691" t="e">
        <f aca="false">IF(連結実質赤字比率に係る赤字・黒字の構成分析!C$40="",NA(),連結実質赤字比率に係る赤字・黒字の構成分析!C$40)</f>
        <v>#N/A</v>
      </c>
      <c r="B30" s="691" t="e">
        <f aca="false">IF(ROUND(VALUE(SUBSTITUTE(連結実質赤字比率に係る赤字・黒字の構成分析!F$40,"▲", "-")), 2) &lt; 0, ABS(ROUND(VALUE(SUBSTITUTE(連結実質赤字比率に係る赤字・黒字の構成分析!F$40,"▲", "-")), 2)), NA())</f>
        <v>#VALUE!</v>
      </c>
      <c r="C30" s="691" t="e">
        <f aca="false">IF(ROUND(VALUE(SUBSTITUTE(連結実質赤字比率に係る赤字・黒字の構成分析!F$40,"▲", "-")), 2) &gt;= 0, ABS(ROUND(VALUE(SUBSTITUTE(連結実質赤字比率に係る赤字・黒字の構成分析!F$40,"▲", "-")), 2)), NA())</f>
        <v>#VALUE!</v>
      </c>
      <c r="D30" s="691" t="e">
        <f aca="false">IF(ROUND(VALUE(SUBSTITUTE(連結実質赤字比率に係る赤字・黒字の構成分析!G$40,"▲", "-")), 2) &lt; 0, ABS(ROUND(VALUE(SUBSTITUTE(連結実質赤字比率に係る赤字・黒字の構成分析!G$40,"▲", "-")), 2)), NA())</f>
        <v>#VALUE!</v>
      </c>
      <c r="E30" s="691" t="e">
        <f aca="false">IF(ROUND(VALUE(SUBSTITUTE(連結実質赤字比率に係る赤字・黒字の構成分析!G$40,"▲", "-")), 2) &gt;= 0, ABS(ROUND(VALUE(SUBSTITUTE(連結実質赤字比率に係る赤字・黒字の構成分析!G$40,"▲", "-")), 2)), NA())</f>
        <v>#VALUE!</v>
      </c>
      <c r="F30" s="691" t="e">
        <f aca="false">IF(ROUND(VALUE(SUBSTITUTE(連結実質赤字比率に係る赤字・黒字の構成分析!H$40,"▲", "-")), 2) &lt; 0, ABS(ROUND(VALUE(SUBSTITUTE(連結実質赤字比率に係る赤字・黒字の構成分析!H$40,"▲", "-")), 2)), NA())</f>
        <v>#VALUE!</v>
      </c>
      <c r="G30" s="691" t="e">
        <f aca="false">IF(ROUND(VALUE(SUBSTITUTE(連結実質赤字比率に係る赤字・黒字の構成分析!H$40,"▲", "-")), 2) &gt;= 0, ABS(ROUND(VALUE(SUBSTITUTE(連結実質赤字比率に係る赤字・黒字の構成分析!H$40,"▲", "-")), 2)), NA())</f>
        <v>#VALUE!</v>
      </c>
      <c r="H30" s="691" t="e">
        <f aca="false">IF(ROUND(VALUE(SUBSTITUTE(連結実質赤字比率に係る赤字・黒字の構成分析!I$40,"▲", "-")), 2) &lt; 0, ABS(ROUND(VALUE(SUBSTITUTE(連結実質赤字比率に係る赤字・黒字の構成分析!I$40,"▲", "-")), 2)), NA())</f>
        <v>#VALUE!</v>
      </c>
      <c r="I30" s="691" t="e">
        <f aca="false">IF(ROUND(VALUE(SUBSTITUTE(連結実質赤字比率に係る赤字・黒字の構成分析!I$40,"▲", "-")), 2) &gt;= 0, ABS(ROUND(VALUE(SUBSTITUTE(連結実質赤字比率に係る赤字・黒字の構成分析!I$40,"▲", "-")), 2)), NA())</f>
        <v>#VALUE!</v>
      </c>
      <c r="J30" s="691" t="e">
        <f aca="false">IF(ROUND(VALUE(SUBSTITUTE(連結実質赤字比率に係る赤字・黒字の構成分析!J$40,"▲", "-")), 2) &lt; 0, ABS(ROUND(VALUE(SUBSTITUTE(連結実質赤字比率に係る赤字・黒字の構成分析!J$40,"▲", "-")), 2)), NA())</f>
        <v>#VALUE!</v>
      </c>
      <c r="K30" s="691"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691" t="str">
        <f aca="false">IF(連結実質赤字比率に係る赤字・黒字の構成分析!C$39="",NA(),連結実質赤字比率に係る赤字・黒字の構成分析!C$39)</f>
        <v>公共下水道事業特別会計</v>
      </c>
      <c r="B31" s="691" t="e">
        <f aca="false">IF(ROUND(VALUE(SUBSTITUTE(連結実質赤字比率に係る赤字・黒字の構成分析!F$39,"▲", "-")), 2) &lt; 0, ABS(ROUND(VALUE(SUBSTITUTE(連結実質赤字比率に係る赤字・黒字の構成分析!F$39,"▲", "-")), 2)), NA())</f>
        <v>#N/A</v>
      </c>
      <c r="C31" s="691" t="n">
        <f aca="false">IF(ROUND(VALUE(SUBSTITUTE(連結実質赤字比率に係る赤字・黒字の構成分析!F$39,"▲", "-")), 2) &gt;= 0, ABS(ROUND(VALUE(SUBSTITUTE(連結実質赤字比率に係る赤字・黒字の構成分析!F$39,"▲", "-")), 2)), NA())</f>
        <v>0</v>
      </c>
      <c r="D31" s="691" t="e">
        <f aca="false">IF(ROUND(VALUE(SUBSTITUTE(連結実質赤字比率に係る赤字・黒字の構成分析!G$39,"▲", "-")), 2) &lt; 0, ABS(ROUND(VALUE(SUBSTITUTE(連結実質赤字比率に係る赤字・黒字の構成分析!G$39,"▲", "-")), 2)), NA())</f>
        <v>#N/A</v>
      </c>
      <c r="E31" s="691" t="n">
        <f aca="false">IF(ROUND(VALUE(SUBSTITUTE(連結実質赤字比率に係る赤字・黒字の構成分析!G$39,"▲", "-")), 2) &gt;= 0, ABS(ROUND(VALUE(SUBSTITUTE(連結実質赤字比率に係る赤字・黒字の構成分析!G$39,"▲", "-")), 2)), NA())</f>
        <v>0</v>
      </c>
      <c r="F31" s="691" t="e">
        <f aca="false">IF(ROUND(VALUE(SUBSTITUTE(連結実質赤字比率に係る赤字・黒字の構成分析!H$39,"▲", "-")), 2) &lt; 0, ABS(ROUND(VALUE(SUBSTITUTE(連結実質赤字比率に係る赤字・黒字の構成分析!H$39,"▲", "-")), 2)), NA())</f>
        <v>#N/A</v>
      </c>
      <c r="G31" s="691" t="n">
        <f aca="false">IF(ROUND(VALUE(SUBSTITUTE(連結実質赤字比率に係る赤字・黒字の構成分析!H$39,"▲", "-")), 2) &gt;= 0, ABS(ROUND(VALUE(SUBSTITUTE(連結実質赤字比率に係る赤字・黒字の構成分析!H$39,"▲", "-")), 2)), NA())</f>
        <v>0</v>
      </c>
      <c r="H31" s="691" t="e">
        <f aca="false">IF(ROUND(VALUE(SUBSTITUTE(連結実質赤字比率に係る赤字・黒字の構成分析!I$39,"▲", "-")), 2) &lt; 0, ABS(ROUND(VALUE(SUBSTITUTE(連結実質赤字比率に係る赤字・黒字の構成分析!I$39,"▲", "-")), 2)), NA())</f>
        <v>#N/A</v>
      </c>
      <c r="I31" s="691" t="n">
        <f aca="false">IF(ROUND(VALUE(SUBSTITUTE(連結実質赤字比率に係る赤字・黒字の構成分析!I$39,"▲", "-")), 2) &gt;= 0, ABS(ROUND(VALUE(SUBSTITUTE(連結実質赤字比率に係る赤字・黒字の構成分析!I$39,"▲", "-")), 2)), NA())</f>
        <v>0</v>
      </c>
      <c r="J31" s="691" t="e">
        <f aca="false">IF(ROUND(VALUE(SUBSTITUTE(連結実質赤字比率に係る赤字・黒字の構成分析!J$39,"▲", "-")), 2) &lt; 0, ABS(ROUND(VALUE(SUBSTITUTE(連結実質赤字比率に係る赤字・黒字の構成分析!J$39,"▲", "-")), 2)), NA())</f>
        <v>#N/A</v>
      </c>
      <c r="K31" s="691" t="n">
        <f aca="false">IF(ROUND(VALUE(SUBSTITUTE(連結実質赤字比率に係る赤字・黒字の構成分析!J$39,"▲", "-")), 2) &gt;= 0, ABS(ROUND(VALUE(SUBSTITUTE(連結実質赤字比率に係る赤字・黒字の構成分析!J$39,"▲", "-")), 2)), NA())</f>
        <v>0</v>
      </c>
    </row>
    <row r="32" customFormat="false" ht="13.5" hidden="false" customHeight="false" outlineLevel="0" collapsed="false">
      <c r="A32" s="691" t="str">
        <f aca="false">IF(連結実質赤字比率に係る赤字・黒字の構成分析!C$38="",NA(),連結実質赤字比率に係る赤字・黒字の構成分析!C$38)</f>
        <v>介護保険サービス事業特別会計</v>
      </c>
      <c r="B32" s="691" t="e">
        <f aca="false">IF(ROUND(VALUE(SUBSTITUTE(連結実質赤字比率に係る赤字・黒字の構成分析!F$38,"▲", "-")), 2) &lt; 0, ABS(ROUND(VALUE(SUBSTITUTE(連結実質赤字比率に係る赤字・黒字の構成分析!F$38,"▲", "-")), 2)), NA())</f>
        <v>#N/A</v>
      </c>
      <c r="C32" s="691" t="n">
        <f aca="false">IF(ROUND(VALUE(SUBSTITUTE(連結実質赤字比率に係る赤字・黒字の構成分析!F$38,"▲", "-")), 2) &gt;= 0, ABS(ROUND(VALUE(SUBSTITUTE(連結実質赤字比率に係る赤字・黒字の構成分析!F$38,"▲", "-")), 2)), NA())</f>
        <v>0</v>
      </c>
      <c r="D32" s="691" t="e">
        <f aca="false">IF(ROUND(VALUE(SUBSTITUTE(連結実質赤字比率に係る赤字・黒字の構成分析!G$38,"▲", "-")), 2) &lt; 0, ABS(ROUND(VALUE(SUBSTITUTE(連結実質赤字比率に係る赤字・黒字の構成分析!G$38,"▲", "-")), 2)), NA())</f>
        <v>#N/A</v>
      </c>
      <c r="E32" s="691" t="n">
        <f aca="false">IF(ROUND(VALUE(SUBSTITUTE(連結実質赤字比率に係る赤字・黒字の構成分析!G$38,"▲", "-")), 2) &gt;= 0, ABS(ROUND(VALUE(SUBSTITUTE(連結実質赤字比率に係る赤字・黒字の構成分析!G$38,"▲", "-")), 2)), NA())</f>
        <v>0</v>
      </c>
      <c r="F32" s="691" t="e">
        <f aca="false">IF(ROUND(VALUE(SUBSTITUTE(連結実質赤字比率に係る赤字・黒字の構成分析!H$38,"▲", "-")), 2) &lt; 0, ABS(ROUND(VALUE(SUBSTITUTE(連結実質赤字比率に係る赤字・黒字の構成分析!H$38,"▲", "-")), 2)), NA())</f>
        <v>#N/A</v>
      </c>
      <c r="G32" s="691" t="n">
        <f aca="false">IF(ROUND(VALUE(SUBSTITUTE(連結実質赤字比率に係る赤字・黒字の構成分析!H$38,"▲", "-")), 2) &gt;= 0, ABS(ROUND(VALUE(SUBSTITUTE(連結実質赤字比率に係る赤字・黒字の構成分析!H$38,"▲", "-")), 2)), NA())</f>
        <v>0</v>
      </c>
      <c r="H32" s="691" t="e">
        <f aca="false">IF(ROUND(VALUE(SUBSTITUTE(連結実質赤字比率に係る赤字・黒字の構成分析!I$38,"▲", "-")), 2) &lt; 0, ABS(ROUND(VALUE(SUBSTITUTE(連結実質赤字比率に係る赤字・黒字の構成分析!I$38,"▲", "-")), 2)), NA())</f>
        <v>#N/A</v>
      </c>
      <c r="I32" s="691" t="n">
        <f aca="false">IF(ROUND(VALUE(SUBSTITUTE(連結実質赤字比率に係る赤字・黒字の構成分析!I$38,"▲", "-")), 2) &gt;= 0, ABS(ROUND(VALUE(SUBSTITUTE(連結実質赤字比率に係る赤字・黒字の構成分析!I$38,"▲", "-")), 2)), NA())</f>
        <v>0</v>
      </c>
      <c r="J32" s="691" t="e">
        <f aca="false">IF(ROUND(VALUE(SUBSTITUTE(連結実質赤字比率に係る赤字・黒字の構成分析!J$38,"▲", "-")), 2) &lt; 0, ABS(ROUND(VALUE(SUBSTITUTE(連結実質赤字比率に係る赤字・黒字の構成分析!J$38,"▲", "-")), 2)), NA())</f>
        <v>#N/A</v>
      </c>
      <c r="K32" s="691" t="n">
        <f aca="false">IF(ROUND(VALUE(SUBSTITUTE(連結実質赤字比率に係る赤字・黒字の構成分析!J$38,"▲", "-")), 2) &gt;= 0, ABS(ROUND(VALUE(SUBSTITUTE(連結実質赤字比率に係る赤字・黒字の構成分析!J$38,"▲", "-")), 2)), NA())</f>
        <v>0</v>
      </c>
    </row>
    <row r="33" customFormat="false" ht="13.5" hidden="false" customHeight="false" outlineLevel="0" collapsed="false">
      <c r="A33" s="691" t="str">
        <f aca="false">IF(連結実質赤字比率に係る赤字・黒字の構成分析!C$37="",NA(),連結実質赤字比率に係る赤字・黒字の構成分析!C$37)</f>
        <v>後期高齢者医療特別会計</v>
      </c>
      <c r="B33" s="691" t="e">
        <f aca="false">IF(ROUND(VALUE(SUBSTITUTE(連結実質赤字比率に係る赤字・黒字の構成分析!F$37,"▲", "-")), 2) &lt; 0, ABS(ROUND(VALUE(SUBSTITUTE(連結実質赤字比率に係る赤字・黒字の構成分析!F$37,"▲", "-")), 2)), NA())</f>
        <v>#N/A</v>
      </c>
      <c r="C33" s="691" t="n">
        <f aca="false">IF(ROUND(VALUE(SUBSTITUTE(連結実質赤字比率に係る赤字・黒字の構成分析!F$37,"▲", "-")), 2) &gt;= 0, ABS(ROUND(VALUE(SUBSTITUTE(連結実質赤字比率に係る赤字・黒字の構成分析!F$37,"▲", "-")), 2)), NA())</f>
        <v>0</v>
      </c>
      <c r="D33" s="691" t="e">
        <f aca="false">IF(ROUND(VALUE(SUBSTITUTE(連結実質赤字比率に係る赤字・黒字の構成分析!G$37,"▲", "-")), 2) &lt; 0, ABS(ROUND(VALUE(SUBSTITUTE(連結実質赤字比率に係る赤字・黒字の構成分析!G$37,"▲", "-")), 2)), NA())</f>
        <v>#N/A</v>
      </c>
      <c r="E33" s="691" t="n">
        <f aca="false">IF(ROUND(VALUE(SUBSTITUTE(連結実質赤字比率に係る赤字・黒字の構成分析!G$37,"▲", "-")), 2) &gt;= 0, ABS(ROUND(VALUE(SUBSTITUTE(連結実質赤字比率に係る赤字・黒字の構成分析!G$37,"▲", "-")), 2)), NA())</f>
        <v>0</v>
      </c>
      <c r="F33" s="691" t="e">
        <f aca="false">IF(ROUND(VALUE(SUBSTITUTE(連結実質赤字比率に係る赤字・黒字の構成分析!H$37,"▲", "-")), 2) &lt; 0, ABS(ROUND(VALUE(SUBSTITUTE(連結実質赤字比率に係る赤字・黒字の構成分析!H$37,"▲", "-")), 2)), NA())</f>
        <v>#N/A</v>
      </c>
      <c r="G33" s="691" t="n">
        <f aca="false">IF(ROUND(VALUE(SUBSTITUTE(連結実質赤字比率に係る赤字・黒字の構成分析!H$37,"▲", "-")), 2) &gt;= 0, ABS(ROUND(VALUE(SUBSTITUTE(連結実質赤字比率に係る赤字・黒字の構成分析!H$37,"▲", "-")), 2)), NA())</f>
        <v>0</v>
      </c>
      <c r="H33" s="691" t="e">
        <f aca="false">IF(ROUND(VALUE(SUBSTITUTE(連結実質赤字比率に係る赤字・黒字の構成分析!I$37,"▲", "-")), 2) &lt; 0, ABS(ROUND(VALUE(SUBSTITUTE(連結実質赤字比率に係る赤字・黒字の構成分析!I$37,"▲", "-")), 2)), NA())</f>
        <v>#N/A</v>
      </c>
      <c r="I33" s="691" t="n">
        <f aca="false">IF(ROUND(VALUE(SUBSTITUTE(連結実質赤字比率に係る赤字・黒字の構成分析!I$37,"▲", "-")), 2) &gt;= 0, ABS(ROUND(VALUE(SUBSTITUTE(連結実質赤字比率に係る赤字・黒字の構成分析!I$37,"▲", "-")), 2)), NA())</f>
        <v>0.02</v>
      </c>
      <c r="J33" s="691" t="e">
        <f aca="false">IF(ROUND(VALUE(SUBSTITUTE(連結実質赤字比率に係る赤字・黒字の構成分析!J$37,"▲", "-")), 2) &lt; 0, ABS(ROUND(VALUE(SUBSTITUTE(連結実質赤字比率に係る赤字・黒字の構成分析!J$37,"▲", "-")), 2)), NA())</f>
        <v>#N/A</v>
      </c>
      <c r="K33" s="691" t="n">
        <f aca="false">IF(ROUND(VALUE(SUBSTITUTE(連結実質赤字比率に係る赤字・黒字の構成分析!J$37,"▲", "-")), 2) &gt;= 0, ABS(ROUND(VALUE(SUBSTITUTE(連結実質赤字比率に係る赤字・黒字の構成分析!J$37,"▲", "-")), 2)), NA())</f>
        <v>0</v>
      </c>
    </row>
    <row r="34" customFormat="false" ht="13.5" hidden="false" customHeight="false" outlineLevel="0" collapsed="false">
      <c r="A34" s="691" t="str">
        <f aca="false">IF(連結実質赤字比率に係る赤字・黒字の構成分析!C$36="",NA(),連結実質赤字比率に係る赤字・黒字の構成分析!C$36)</f>
        <v>国民健康保険事業特別会計</v>
      </c>
      <c r="B34" s="691" t="e">
        <f aca="false">IF(ROUND(VALUE(SUBSTITUTE(連結実質赤字比率に係る赤字・黒字の構成分析!F$36,"▲", "-")), 2) &lt; 0, ABS(ROUND(VALUE(SUBSTITUTE(連結実質赤字比率に係る赤字・黒字の構成分析!F$36,"▲", "-")), 2)), NA())</f>
        <v>#N/A</v>
      </c>
      <c r="C34" s="691" t="n">
        <f aca="false">IF(ROUND(VALUE(SUBSTITUTE(連結実質赤字比率に係る赤字・黒字の構成分析!F$36,"▲", "-")), 2) &gt;= 0, ABS(ROUND(VALUE(SUBSTITUTE(連結実質赤字比率に係る赤字・黒字の構成分析!F$36,"▲", "-")), 2)), NA())</f>
        <v>0.21</v>
      </c>
      <c r="D34" s="691" t="e">
        <f aca="false">IF(ROUND(VALUE(SUBSTITUTE(連結実質赤字比率に係る赤字・黒字の構成分析!G$36,"▲", "-")), 2) &lt; 0, ABS(ROUND(VALUE(SUBSTITUTE(連結実質赤字比率に係る赤字・黒字の構成分析!G$36,"▲", "-")), 2)), NA())</f>
        <v>#N/A</v>
      </c>
      <c r="E34" s="691" t="n">
        <f aca="false">IF(ROUND(VALUE(SUBSTITUTE(連結実質赤字比率に係る赤字・黒字の構成分析!G$36,"▲", "-")), 2) &gt;= 0, ABS(ROUND(VALUE(SUBSTITUTE(連結実質赤字比率に係る赤字・黒字の構成分析!G$36,"▲", "-")), 2)), NA())</f>
        <v>0.16</v>
      </c>
      <c r="F34" s="691" t="e">
        <f aca="false">IF(ROUND(VALUE(SUBSTITUTE(連結実質赤字比率に係る赤字・黒字の構成分析!H$36,"▲", "-")), 2) &lt; 0, ABS(ROUND(VALUE(SUBSTITUTE(連結実質赤字比率に係る赤字・黒字の構成分析!H$36,"▲", "-")), 2)), NA())</f>
        <v>#N/A</v>
      </c>
      <c r="G34" s="691" t="n">
        <f aca="false">IF(ROUND(VALUE(SUBSTITUTE(連結実質赤字比率に係る赤字・黒字の構成分析!H$36,"▲", "-")), 2) &gt;= 0, ABS(ROUND(VALUE(SUBSTITUTE(連結実質赤字比率に係る赤字・黒字の構成分析!H$36,"▲", "-")), 2)), NA())</f>
        <v>0.2</v>
      </c>
      <c r="H34" s="691" t="e">
        <f aca="false">IF(ROUND(VALUE(SUBSTITUTE(連結実質赤字比率に係る赤字・黒字の構成分析!I$36,"▲", "-")), 2) &lt; 0, ABS(ROUND(VALUE(SUBSTITUTE(連結実質赤字比率に係る赤字・黒字の構成分析!I$36,"▲", "-")), 2)), NA())</f>
        <v>#N/A</v>
      </c>
      <c r="I34" s="691" t="n">
        <f aca="false">IF(ROUND(VALUE(SUBSTITUTE(連結実質赤字比率に係る赤字・黒字の構成分析!I$36,"▲", "-")), 2) &gt;= 0, ABS(ROUND(VALUE(SUBSTITUTE(連結実質赤字比率に係る赤字・黒字の構成分析!I$36,"▲", "-")), 2)), NA())</f>
        <v>0.18</v>
      </c>
      <c r="J34" s="691" t="e">
        <f aca="false">IF(ROUND(VALUE(SUBSTITUTE(連結実質赤字比率に係る赤字・黒字の構成分析!J$36,"▲", "-")), 2) &lt; 0, ABS(ROUND(VALUE(SUBSTITUTE(連結実質赤字比率に係る赤字・黒字の構成分析!J$36,"▲", "-")), 2)), NA())</f>
        <v>#N/A</v>
      </c>
      <c r="K34" s="691" t="n">
        <f aca="false">IF(ROUND(VALUE(SUBSTITUTE(連結実質赤字比率に係る赤字・黒字の構成分析!J$36,"▲", "-")), 2) &gt;= 0, ABS(ROUND(VALUE(SUBSTITUTE(連結実質赤字比率に係る赤字・黒字の構成分析!J$36,"▲", "-")), 2)), NA())</f>
        <v>0.1</v>
      </c>
    </row>
    <row r="35" customFormat="false" ht="13.5" hidden="false" customHeight="false" outlineLevel="0" collapsed="false">
      <c r="A35" s="691" t="str">
        <f aca="false">IF(連結実質赤字比率に係る赤字・黒字の構成分析!C$35="",NA(),連結実質赤字比率に係る赤字・黒字の構成分析!C$35)</f>
        <v>簡易水道事業特別会計</v>
      </c>
      <c r="B35" s="691" t="e">
        <f aca="false">IF(ROUND(VALUE(SUBSTITUTE(連結実質赤字比率に係る赤字・黒字の構成分析!F$35,"▲", "-")), 2) &lt; 0, ABS(ROUND(VALUE(SUBSTITUTE(連結実質赤字比率に係る赤字・黒字の構成分析!F$35,"▲", "-")), 2)), NA())</f>
        <v>#N/A</v>
      </c>
      <c r="C35" s="691" t="n">
        <f aca="false">IF(ROUND(VALUE(SUBSTITUTE(連結実質赤字比率に係る赤字・黒字の構成分析!F$35,"▲", "-")), 2) &gt;= 0, ABS(ROUND(VALUE(SUBSTITUTE(連結実質赤字比率に係る赤字・黒字の構成分析!F$35,"▲", "-")), 2)), NA())</f>
        <v>0.42</v>
      </c>
      <c r="D35" s="691" t="e">
        <f aca="false">IF(ROUND(VALUE(SUBSTITUTE(連結実質赤字比率に係る赤字・黒字の構成分析!G$35,"▲", "-")), 2) &lt; 0, ABS(ROUND(VALUE(SUBSTITUTE(連結実質赤字比率に係る赤字・黒字の構成分析!G$35,"▲", "-")), 2)), NA())</f>
        <v>#N/A</v>
      </c>
      <c r="E35" s="691" t="n">
        <f aca="false">IF(ROUND(VALUE(SUBSTITUTE(連結実質赤字比率に係る赤字・黒字の構成分析!G$35,"▲", "-")), 2) &gt;= 0, ABS(ROUND(VALUE(SUBSTITUTE(連結実質赤字比率に係る赤字・黒字の構成分析!G$35,"▲", "-")), 2)), NA())</f>
        <v>0</v>
      </c>
      <c r="F35" s="691" t="e">
        <f aca="false">IF(ROUND(VALUE(SUBSTITUTE(連結実質赤字比率に係る赤字・黒字の構成分析!H$35,"▲", "-")), 2) &lt; 0, ABS(ROUND(VALUE(SUBSTITUTE(連結実質赤字比率に係る赤字・黒字の構成分析!H$35,"▲", "-")), 2)), NA())</f>
        <v>#N/A</v>
      </c>
      <c r="G35" s="691" t="n">
        <f aca="false">IF(ROUND(VALUE(SUBSTITUTE(連結実質赤字比率に係る赤字・黒字の構成分析!H$35,"▲", "-")), 2) &gt;= 0, ABS(ROUND(VALUE(SUBSTITUTE(連結実質赤字比率に係る赤字・黒字の構成分析!H$35,"▲", "-")), 2)), NA())</f>
        <v>0.41</v>
      </c>
      <c r="H35" s="691" t="e">
        <f aca="false">IF(ROUND(VALUE(SUBSTITUTE(連結実質赤字比率に係る赤字・黒字の構成分析!I$35,"▲", "-")), 2) &lt; 0, ABS(ROUND(VALUE(SUBSTITUTE(連結実質赤字比率に係る赤字・黒字の構成分析!I$35,"▲", "-")), 2)), NA())</f>
        <v>#N/A</v>
      </c>
      <c r="I35" s="691" t="n">
        <f aca="false">IF(ROUND(VALUE(SUBSTITUTE(連結実質赤字比率に係る赤字・黒字の構成分析!I$35,"▲", "-")), 2) &gt;= 0, ABS(ROUND(VALUE(SUBSTITUTE(連結実質赤字比率に係る赤字・黒字の構成分析!I$35,"▲", "-")), 2)), NA())</f>
        <v>0.4</v>
      </c>
      <c r="J35" s="691" t="e">
        <f aca="false">IF(ROUND(VALUE(SUBSTITUTE(連結実質赤字比率に係る赤字・黒字の構成分析!J$35,"▲", "-")), 2) &lt; 0, ABS(ROUND(VALUE(SUBSTITUTE(連結実質赤字比率に係る赤字・黒字の構成分析!J$35,"▲", "-")), 2)), NA())</f>
        <v>#N/A</v>
      </c>
      <c r="K35" s="691" t="n">
        <f aca="false">IF(ROUND(VALUE(SUBSTITUTE(連結実質赤字比率に係る赤字・黒字の構成分析!J$35,"▲", "-")), 2) &gt;= 0, ABS(ROUND(VALUE(SUBSTITUTE(連結実質赤字比率に係る赤字・黒字の構成分析!J$35,"▲", "-")), 2)), NA())</f>
        <v>0.56</v>
      </c>
    </row>
    <row r="36" customFormat="false" ht="13.5" hidden="false" customHeight="false" outlineLevel="0" collapsed="false">
      <c r="A36" s="691" t="str">
        <f aca="false">IF(連結実質赤字比率に係る赤字・黒字の構成分析!C$34="",NA(),連結実質赤字比率に係る赤字・黒字の構成分析!C$34)</f>
        <v>一般会計</v>
      </c>
      <c r="B36" s="691" t="e">
        <f aca="false">IF(ROUND(VALUE(SUBSTITUTE(連結実質赤字比率に係る赤字・黒字の構成分析!F$34,"▲", "-")), 2) &lt; 0, ABS(ROUND(VALUE(SUBSTITUTE(連結実質赤字比率に係る赤字・黒字の構成分析!F$34,"▲", "-")), 2)), NA())</f>
        <v>#N/A</v>
      </c>
      <c r="C36" s="691" t="n">
        <f aca="false">IF(ROUND(VALUE(SUBSTITUTE(連結実質赤字比率に係る赤字・黒字の構成分析!F$34,"▲", "-")), 2) &gt;= 0, ABS(ROUND(VALUE(SUBSTITUTE(連結実質赤字比率に係る赤字・黒字の構成分析!F$34,"▲", "-")), 2)), NA())</f>
        <v>2.57</v>
      </c>
      <c r="D36" s="691" t="e">
        <f aca="false">IF(ROUND(VALUE(SUBSTITUTE(連結実質赤字比率に係る赤字・黒字の構成分析!G$34,"▲", "-")), 2) &lt; 0, ABS(ROUND(VALUE(SUBSTITUTE(連結実質赤字比率に係る赤字・黒字の構成分析!G$34,"▲", "-")), 2)), NA())</f>
        <v>#N/A</v>
      </c>
      <c r="E36" s="691" t="n">
        <f aca="false">IF(ROUND(VALUE(SUBSTITUTE(連結実質赤字比率に係る赤字・黒字の構成分析!G$34,"▲", "-")), 2) &gt;= 0, ABS(ROUND(VALUE(SUBSTITUTE(連結実質赤字比率に係る赤字・黒字の構成分析!G$34,"▲", "-")), 2)), NA())</f>
        <v>1.7</v>
      </c>
      <c r="F36" s="691" t="e">
        <f aca="false">IF(ROUND(VALUE(SUBSTITUTE(連結実質赤字比率に係る赤字・黒字の構成分析!H$34,"▲", "-")), 2) &lt; 0, ABS(ROUND(VALUE(SUBSTITUTE(連結実質赤字比率に係る赤字・黒字の構成分析!H$34,"▲", "-")), 2)), NA())</f>
        <v>#N/A</v>
      </c>
      <c r="G36" s="691" t="n">
        <f aca="false">IF(ROUND(VALUE(SUBSTITUTE(連結実質赤字比率に係る赤字・黒字の構成分析!H$34,"▲", "-")), 2) &gt;= 0, ABS(ROUND(VALUE(SUBSTITUTE(連結実質赤字比率に係る赤字・黒字の構成分析!H$34,"▲", "-")), 2)), NA())</f>
        <v>6.05</v>
      </c>
      <c r="H36" s="691" t="e">
        <f aca="false">IF(ROUND(VALUE(SUBSTITUTE(連結実質赤字比率に係る赤字・黒字の構成分析!I$34,"▲", "-")), 2) &lt; 0, ABS(ROUND(VALUE(SUBSTITUTE(連結実質赤字比率に係る赤字・黒字の構成分析!I$34,"▲", "-")), 2)), NA())</f>
        <v>#N/A</v>
      </c>
      <c r="I36" s="691" t="n">
        <f aca="false">IF(ROUND(VALUE(SUBSTITUTE(連結実質赤字比率に係る赤字・黒字の構成分析!I$34,"▲", "-")), 2) &gt;= 0, ABS(ROUND(VALUE(SUBSTITUTE(連結実質赤字比率に係る赤字・黒字の構成分析!I$34,"▲", "-")), 2)), NA())</f>
        <v>8.72</v>
      </c>
      <c r="J36" s="691" t="e">
        <f aca="false">IF(ROUND(VALUE(SUBSTITUTE(連結実質赤字比率に係る赤字・黒字の構成分析!J$34,"▲", "-")), 2) &lt; 0, ABS(ROUND(VALUE(SUBSTITUTE(連結実質赤字比率に係る赤字・黒字の構成分析!J$34,"▲", "-")), 2)), NA())</f>
        <v>#N/A</v>
      </c>
      <c r="K36" s="691" t="n">
        <f aca="false">IF(ROUND(VALUE(SUBSTITUTE(連結実質赤字比率に係る赤字・黒字の構成分析!J$34,"▲", "-")), 2) &gt;= 0, ABS(ROUND(VALUE(SUBSTITUTE(連結実質赤字比率に係る赤字・黒字の構成分析!J$34,"▲", "-")), 2)), NA())</f>
        <v>5.3</v>
      </c>
    </row>
    <row r="39" customFormat="false" ht="13.5" hidden="false" customHeight="false" outlineLevel="0" collapsed="false">
      <c r="A39" s="654" t="s">
        <v>484</v>
      </c>
    </row>
    <row r="40" customFormat="false" ht="13.5" hidden="false" customHeight="false" outlineLevel="0" collapsed="false">
      <c r="A40" s="692"/>
      <c r="B40" s="692" t="str">
        <f aca="false">'実質公債費比率（分子）の構造'!K$44</f>
        <v>R01</v>
      </c>
      <c r="C40" s="692"/>
      <c r="D40" s="692"/>
      <c r="E40" s="692" t="str">
        <f aca="false">'実質公債費比率（分子）の構造'!L$44</f>
        <v>R02</v>
      </c>
      <c r="F40" s="692"/>
      <c r="G40" s="692"/>
      <c r="H40" s="692" t="str">
        <f aca="false">'実質公債費比率（分子）の構造'!M$44</f>
        <v>R03</v>
      </c>
      <c r="I40" s="692"/>
      <c r="J40" s="692"/>
      <c r="K40" s="692" t="str">
        <f aca="false">'実質公債費比率（分子）の構造'!N$44</f>
        <v>R04</v>
      </c>
      <c r="L40" s="692"/>
      <c r="M40" s="692"/>
      <c r="N40" s="692" t="str">
        <f aca="false">'実質公債費比率（分子）の構造'!O$44</f>
        <v>R05</v>
      </c>
      <c r="O40" s="692"/>
      <c r="P40" s="692"/>
    </row>
    <row r="41" customFormat="false" ht="13.5" hidden="false" customHeight="false" outlineLevel="0" collapsed="false">
      <c r="A41" s="692"/>
      <c r="B41" s="692" t="s">
        <v>485</v>
      </c>
      <c r="C41" s="692"/>
      <c r="D41" s="692" t="s">
        <v>448</v>
      </c>
      <c r="E41" s="692" t="s">
        <v>485</v>
      </c>
      <c r="F41" s="692"/>
      <c r="G41" s="692" t="s">
        <v>448</v>
      </c>
      <c r="H41" s="692" t="s">
        <v>485</v>
      </c>
      <c r="I41" s="692"/>
      <c r="J41" s="692" t="s">
        <v>448</v>
      </c>
      <c r="K41" s="692" t="s">
        <v>485</v>
      </c>
      <c r="L41" s="692"/>
      <c r="M41" s="692" t="s">
        <v>448</v>
      </c>
      <c r="N41" s="692" t="s">
        <v>485</v>
      </c>
      <c r="O41" s="692"/>
      <c r="P41" s="692" t="s">
        <v>448</v>
      </c>
    </row>
    <row r="42" customFormat="false" ht="13.5" hidden="false" customHeight="false" outlineLevel="0" collapsed="false">
      <c r="A42" s="692" t="s">
        <v>448</v>
      </c>
      <c r="B42" s="692"/>
      <c r="C42" s="692"/>
      <c r="D42" s="692" t="n">
        <f aca="false">'実質公債費比率（分子）の構造'!K$52</f>
        <v>442</v>
      </c>
      <c r="E42" s="692"/>
      <c r="F42" s="692"/>
      <c r="G42" s="692" t="n">
        <f aca="false">'実質公債費比率（分子）の構造'!L$52</f>
        <v>432</v>
      </c>
      <c r="H42" s="692"/>
      <c r="I42" s="692"/>
      <c r="J42" s="692" t="n">
        <f aca="false">'実質公債費比率（分子）の構造'!M$52</f>
        <v>445</v>
      </c>
      <c r="K42" s="692"/>
      <c r="L42" s="692"/>
      <c r="M42" s="692" t="n">
        <f aca="false">'実質公債費比率（分子）の構造'!N$52</f>
        <v>448</v>
      </c>
      <c r="N42" s="692"/>
      <c r="O42" s="692"/>
      <c r="P42" s="692" t="n">
        <f aca="false">'実質公債費比率（分子）の構造'!O$52</f>
        <v>451</v>
      </c>
    </row>
    <row r="43" customFormat="false" ht="13.5" hidden="false" customHeight="false" outlineLevel="0" collapsed="false">
      <c r="A43" s="692" t="s">
        <v>342</v>
      </c>
      <c r="B43" s="692" t="str">
        <f aca="false">'実質公債費比率（分子）の構造'!K$51</f>
        <v>-</v>
      </c>
      <c r="C43" s="692"/>
      <c r="D43" s="692"/>
      <c r="E43" s="692" t="str">
        <f aca="false">'実質公債費比率（分子）の構造'!L$51</f>
        <v>-</v>
      </c>
      <c r="F43" s="692"/>
      <c r="G43" s="692"/>
      <c r="H43" s="692" t="n">
        <f aca="false">'実質公債費比率（分子）の構造'!M$51</f>
        <v>0</v>
      </c>
      <c r="I43" s="692"/>
      <c r="J43" s="692"/>
      <c r="K43" s="692" t="str">
        <f aca="false">'実質公債費比率（分子）の構造'!N$51</f>
        <v>-</v>
      </c>
      <c r="L43" s="692"/>
      <c r="M43" s="692"/>
      <c r="N43" s="692" t="str">
        <f aca="false">'実質公債費比率（分子）の構造'!O$51</f>
        <v>-</v>
      </c>
      <c r="O43" s="692"/>
      <c r="P43" s="692"/>
    </row>
    <row r="44" customFormat="false" ht="13.5" hidden="false" customHeight="false" outlineLevel="0" collapsed="false">
      <c r="A44" s="692" t="s">
        <v>446</v>
      </c>
      <c r="B44" s="692" t="str">
        <f aca="false">'実質公債費比率（分子）の構造'!K$50</f>
        <v>-</v>
      </c>
      <c r="C44" s="692"/>
      <c r="D44" s="692"/>
      <c r="E44" s="692" t="str">
        <f aca="false">'実質公債費比率（分子）の構造'!L$50</f>
        <v>-</v>
      </c>
      <c r="F44" s="692"/>
      <c r="G44" s="692"/>
      <c r="H44" s="692" t="str">
        <f aca="false">'実質公債費比率（分子）の構造'!M$50</f>
        <v>-</v>
      </c>
      <c r="I44" s="692"/>
      <c r="J44" s="692"/>
      <c r="K44" s="692" t="str">
        <f aca="false">'実質公債費比率（分子）の構造'!N$50</f>
        <v>-</v>
      </c>
      <c r="L44" s="692"/>
      <c r="M44" s="692"/>
      <c r="N44" s="692" t="str">
        <f aca="false">'実質公債費比率（分子）の構造'!O$50</f>
        <v>-</v>
      </c>
      <c r="O44" s="692"/>
      <c r="P44" s="692"/>
    </row>
    <row r="45" customFormat="false" ht="13.5" hidden="false" customHeight="false" outlineLevel="0" collapsed="false">
      <c r="A45" s="692" t="s">
        <v>445</v>
      </c>
      <c r="B45" s="692" t="n">
        <f aca="false">'実質公債費比率（分子）の構造'!K$49</f>
        <v>18</v>
      </c>
      <c r="C45" s="692"/>
      <c r="D45" s="692"/>
      <c r="E45" s="692" t="n">
        <f aca="false">'実質公債費比率（分子）の構造'!L$49</f>
        <v>16</v>
      </c>
      <c r="F45" s="692"/>
      <c r="G45" s="692"/>
      <c r="H45" s="692" t="n">
        <f aca="false">'実質公債費比率（分子）の構造'!M$49</f>
        <v>16</v>
      </c>
      <c r="I45" s="692"/>
      <c r="J45" s="692"/>
      <c r="K45" s="692" t="n">
        <f aca="false">'実質公債費比率（分子）の構造'!N$49</f>
        <v>7</v>
      </c>
      <c r="L45" s="692"/>
      <c r="M45" s="692"/>
      <c r="N45" s="692" t="n">
        <f aca="false">'実質公債費比率（分子）の構造'!O$49</f>
        <v>4</v>
      </c>
      <c r="O45" s="692"/>
      <c r="P45" s="692"/>
    </row>
    <row r="46" customFormat="false" ht="13.5" hidden="false" customHeight="false" outlineLevel="0" collapsed="false">
      <c r="A46" s="692" t="s">
        <v>444</v>
      </c>
      <c r="B46" s="692" t="n">
        <f aca="false">'実質公債費比率（分子）の構造'!K$48</f>
        <v>146</v>
      </c>
      <c r="C46" s="692"/>
      <c r="D46" s="692"/>
      <c r="E46" s="692" t="n">
        <f aca="false">'実質公債費比率（分子）の構造'!L$48</f>
        <v>146</v>
      </c>
      <c r="F46" s="692"/>
      <c r="G46" s="692"/>
      <c r="H46" s="692" t="n">
        <f aca="false">'実質公債費比率（分子）の構造'!M$48</f>
        <v>139</v>
      </c>
      <c r="I46" s="692"/>
      <c r="J46" s="692"/>
      <c r="K46" s="692" t="n">
        <f aca="false">'実質公債費比率（分子）の構造'!N$48</f>
        <v>130</v>
      </c>
      <c r="L46" s="692"/>
      <c r="M46" s="692"/>
      <c r="N46" s="692" t="n">
        <f aca="false">'実質公債費比率（分子）の構造'!O$48</f>
        <v>129</v>
      </c>
      <c r="O46" s="692"/>
      <c r="P46" s="692"/>
    </row>
    <row r="47" customFormat="false" ht="13.5" hidden="false" customHeight="false" outlineLevel="0" collapsed="false">
      <c r="A47" s="692" t="s">
        <v>330</v>
      </c>
      <c r="B47" s="692" t="str">
        <f aca="false">'実質公債費比率（分子）の構造'!K$47</f>
        <v>-</v>
      </c>
      <c r="C47" s="692"/>
      <c r="D47" s="692"/>
      <c r="E47" s="692" t="str">
        <f aca="false">'実質公債費比率（分子）の構造'!L$47</f>
        <v>-</v>
      </c>
      <c r="F47" s="692"/>
      <c r="G47" s="692"/>
      <c r="H47" s="692" t="str">
        <f aca="false">'実質公債費比率（分子）の構造'!M$47</f>
        <v>-</v>
      </c>
      <c r="I47" s="692"/>
      <c r="J47" s="692"/>
      <c r="K47" s="692" t="str">
        <f aca="false">'実質公債費比率（分子）の構造'!N$47</f>
        <v>-</v>
      </c>
      <c r="L47" s="692"/>
      <c r="M47" s="692"/>
      <c r="N47" s="692" t="str">
        <f aca="false">'実質公債費比率（分子）の構造'!O$47</f>
        <v>-</v>
      </c>
      <c r="O47" s="692"/>
      <c r="P47" s="692"/>
    </row>
    <row r="48" customFormat="false" ht="13.5" hidden="false" customHeight="false" outlineLevel="0" collapsed="false">
      <c r="A48" s="692" t="s">
        <v>326</v>
      </c>
      <c r="B48" s="692" t="str">
        <f aca="false">'実質公債費比率（分子）の構造'!K$46</f>
        <v>-</v>
      </c>
      <c r="C48" s="692"/>
      <c r="D48" s="692"/>
      <c r="E48" s="692" t="str">
        <f aca="false">'実質公債費比率（分子）の構造'!L$46</f>
        <v>-</v>
      </c>
      <c r="F48" s="692"/>
      <c r="G48" s="692"/>
      <c r="H48" s="692" t="str">
        <f aca="false">'実質公債費比率（分子）の構造'!M$46</f>
        <v>-</v>
      </c>
      <c r="I48" s="692"/>
      <c r="J48" s="692"/>
      <c r="K48" s="692" t="str">
        <f aca="false">'実質公債費比率（分子）の構造'!N$46</f>
        <v>-</v>
      </c>
      <c r="L48" s="692"/>
      <c r="M48" s="692"/>
      <c r="N48" s="692" t="str">
        <f aca="false">'実質公債費比率（分子）の構造'!O$46</f>
        <v>-</v>
      </c>
      <c r="O48" s="692"/>
      <c r="P48" s="692"/>
    </row>
    <row r="49" customFormat="false" ht="13.5" hidden="false" customHeight="false" outlineLevel="0" collapsed="false">
      <c r="A49" s="692" t="s">
        <v>211</v>
      </c>
      <c r="B49" s="692" t="n">
        <f aca="false">'実質公債費比率（分子）の構造'!K$45</f>
        <v>412</v>
      </c>
      <c r="C49" s="692"/>
      <c r="D49" s="692"/>
      <c r="E49" s="692" t="n">
        <f aca="false">'実質公債費比率（分子）の構造'!L$45</f>
        <v>422</v>
      </c>
      <c r="F49" s="692"/>
      <c r="G49" s="692"/>
      <c r="H49" s="692" t="n">
        <f aca="false">'実質公債費比率（分子）の構造'!M$45</f>
        <v>463</v>
      </c>
      <c r="I49" s="692"/>
      <c r="J49" s="692"/>
      <c r="K49" s="692" t="n">
        <f aca="false">'実質公債費比率（分子）の構造'!N$45</f>
        <v>470</v>
      </c>
      <c r="L49" s="692"/>
      <c r="M49" s="692"/>
      <c r="N49" s="692" t="n">
        <f aca="false">'実質公債費比率（分子）の構造'!O$45</f>
        <v>492</v>
      </c>
      <c r="O49" s="692"/>
      <c r="P49" s="692"/>
    </row>
    <row r="50" customFormat="false" ht="13.5" hidden="false" customHeight="false" outlineLevel="0" collapsed="false">
      <c r="A50" s="692" t="s">
        <v>450</v>
      </c>
      <c r="B50" s="692" t="e">
        <f aca="false">NA()</f>
        <v>#N/A</v>
      </c>
      <c r="C50" s="692" t="n">
        <f aca="false">IF(ISNUMBER('実質公債費比率（分子）の構造'!K$53),'実質公債費比率（分子）の構造'!K$53,NA())</f>
        <v>134</v>
      </c>
      <c r="D50" s="692" t="e">
        <f aca="false">NA()</f>
        <v>#N/A</v>
      </c>
      <c r="E50" s="692" t="e">
        <f aca="false">NA()</f>
        <v>#N/A</v>
      </c>
      <c r="F50" s="692" t="n">
        <f aca="false">IF(ISNUMBER('実質公債費比率（分子）の構造'!L$53),'実質公債費比率（分子）の構造'!L$53,NA())</f>
        <v>152</v>
      </c>
      <c r="G50" s="692" t="e">
        <f aca="false">NA()</f>
        <v>#N/A</v>
      </c>
      <c r="H50" s="692" t="e">
        <f aca="false">NA()</f>
        <v>#N/A</v>
      </c>
      <c r="I50" s="692" t="n">
        <f aca="false">IF(ISNUMBER('実質公債費比率（分子）の構造'!M$53),'実質公債費比率（分子）の構造'!M$53,NA())</f>
        <v>173</v>
      </c>
      <c r="J50" s="692" t="e">
        <f aca="false">NA()</f>
        <v>#N/A</v>
      </c>
      <c r="K50" s="692" t="e">
        <f aca="false">NA()</f>
        <v>#N/A</v>
      </c>
      <c r="L50" s="692" t="n">
        <f aca="false">IF(ISNUMBER('実質公債費比率（分子）の構造'!N$53),'実質公債費比率（分子）の構造'!N$53,NA())</f>
        <v>159</v>
      </c>
      <c r="M50" s="692" t="e">
        <f aca="false">NA()</f>
        <v>#N/A</v>
      </c>
      <c r="N50" s="692" t="e">
        <f aca="false">NA()</f>
        <v>#N/A</v>
      </c>
      <c r="O50" s="692" t="n">
        <f aca="false">IF(ISNUMBER('実質公債費比率（分子）の構造'!O$53),'実質公債費比率（分子）の構造'!O$53,NA())</f>
        <v>174</v>
      </c>
      <c r="P50" s="692" t="e">
        <f aca="false">NA()</f>
        <v>#N/A</v>
      </c>
    </row>
    <row r="53" customFormat="false" ht="13.5" hidden="false" customHeight="false" outlineLevel="0" collapsed="false">
      <c r="A53" s="654" t="s">
        <v>486</v>
      </c>
    </row>
    <row r="54" customFormat="false" ht="13.5" hidden="false" customHeight="false" outlineLevel="0" collapsed="false">
      <c r="A54" s="691"/>
      <c r="B54" s="691" t="str">
        <f aca="false">'将来負担比率（分子）の構造'!I$40</f>
        <v>R01</v>
      </c>
      <c r="C54" s="691"/>
      <c r="D54" s="691"/>
      <c r="E54" s="691" t="str">
        <f aca="false">'将来負担比率（分子）の構造'!J$40</f>
        <v>R02</v>
      </c>
      <c r="F54" s="691"/>
      <c r="G54" s="691"/>
      <c r="H54" s="691" t="str">
        <f aca="false">'将来負担比率（分子）の構造'!K$40</f>
        <v>R03</v>
      </c>
      <c r="I54" s="691"/>
      <c r="J54" s="691"/>
      <c r="K54" s="691" t="str">
        <f aca="false">'将来負担比率（分子）の構造'!L$40</f>
        <v>R04</v>
      </c>
      <c r="L54" s="691"/>
      <c r="M54" s="691"/>
      <c r="N54" s="691" t="str">
        <f aca="false">'将来負担比率（分子）の構造'!M$40</f>
        <v>R05</v>
      </c>
      <c r="O54" s="691"/>
      <c r="P54" s="691"/>
    </row>
    <row r="55" customFormat="false" ht="13.5" hidden="false" customHeight="false" outlineLevel="0" collapsed="false">
      <c r="A55" s="691"/>
      <c r="B55" s="691" t="s">
        <v>322</v>
      </c>
      <c r="C55" s="691"/>
      <c r="D55" s="691" t="s">
        <v>487</v>
      </c>
      <c r="E55" s="691" t="s">
        <v>322</v>
      </c>
      <c r="F55" s="691"/>
      <c r="G55" s="691" t="s">
        <v>487</v>
      </c>
      <c r="H55" s="691" t="s">
        <v>322</v>
      </c>
      <c r="I55" s="691"/>
      <c r="J55" s="691" t="s">
        <v>487</v>
      </c>
      <c r="K55" s="691" t="s">
        <v>322</v>
      </c>
      <c r="L55" s="691"/>
      <c r="M55" s="691" t="s">
        <v>487</v>
      </c>
      <c r="N55" s="691" t="s">
        <v>322</v>
      </c>
      <c r="O55" s="691"/>
      <c r="P55" s="691" t="s">
        <v>487</v>
      </c>
    </row>
    <row r="56" customFormat="false" ht="13.5" hidden="false" customHeight="false" outlineLevel="0" collapsed="false">
      <c r="A56" s="691" t="s">
        <v>471</v>
      </c>
      <c r="B56" s="691"/>
      <c r="C56" s="691"/>
      <c r="D56" s="691" t="n">
        <f aca="false">'将来負担比率（分子）の構造'!I$52</f>
        <v>3499</v>
      </c>
      <c r="E56" s="691"/>
      <c r="F56" s="691"/>
      <c r="G56" s="691" t="n">
        <f aca="false">'将来負担比率（分子）の構造'!J$52</f>
        <v>3607</v>
      </c>
      <c r="H56" s="691"/>
      <c r="I56" s="691"/>
      <c r="J56" s="691" t="n">
        <f aca="false">'将来負担比率（分子）の構造'!K$52</f>
        <v>3917</v>
      </c>
      <c r="K56" s="691"/>
      <c r="L56" s="691"/>
      <c r="M56" s="691" t="n">
        <f aca="false">'将来負担比率（分子）の構造'!L$52</f>
        <v>3671</v>
      </c>
      <c r="N56" s="691"/>
      <c r="O56" s="691"/>
      <c r="P56" s="691" t="n">
        <f aca="false">'将来負担比率（分子）の構造'!M$52</f>
        <v>3507</v>
      </c>
    </row>
    <row r="57" customFormat="false" ht="13.5" hidden="false" customHeight="false" outlineLevel="0" collapsed="false">
      <c r="A57" s="691" t="s">
        <v>470</v>
      </c>
      <c r="B57" s="691"/>
      <c r="C57" s="691"/>
      <c r="D57" s="691" t="n">
        <f aca="false">'将来負担比率（分子）の構造'!I$51</f>
        <v>352</v>
      </c>
      <c r="E57" s="691"/>
      <c r="F57" s="691"/>
      <c r="G57" s="691" t="n">
        <f aca="false">'将来負担比率（分子）の構造'!J$51</f>
        <v>443</v>
      </c>
      <c r="H57" s="691"/>
      <c r="I57" s="691"/>
      <c r="J57" s="691" t="n">
        <f aca="false">'将来負担比率（分子）の構造'!K$51</f>
        <v>416</v>
      </c>
      <c r="K57" s="691"/>
      <c r="L57" s="691"/>
      <c r="M57" s="691" t="n">
        <f aca="false">'将来負担比率（分子）の構造'!L$51</f>
        <v>377</v>
      </c>
      <c r="N57" s="691"/>
      <c r="O57" s="691"/>
      <c r="P57" s="691" t="n">
        <f aca="false">'将来負担比率（分子）の構造'!M$51</f>
        <v>261</v>
      </c>
    </row>
    <row r="58" customFormat="false" ht="13.5" hidden="false" customHeight="false" outlineLevel="0" collapsed="false">
      <c r="A58" s="691" t="s">
        <v>469</v>
      </c>
      <c r="B58" s="691"/>
      <c r="C58" s="691"/>
      <c r="D58" s="691" t="n">
        <f aca="false">'将来負担比率（分子）の構造'!I$50</f>
        <v>2022</v>
      </c>
      <c r="E58" s="691"/>
      <c r="F58" s="691"/>
      <c r="G58" s="691" t="n">
        <f aca="false">'将来負担比率（分子）の構造'!J$50</f>
        <v>2271</v>
      </c>
      <c r="H58" s="691"/>
      <c r="I58" s="691"/>
      <c r="J58" s="691" t="n">
        <f aca="false">'将来負担比率（分子）の構造'!K$50</f>
        <v>2504</v>
      </c>
      <c r="K58" s="691"/>
      <c r="L58" s="691"/>
      <c r="M58" s="691" t="n">
        <f aca="false">'将来負担比率（分子）の構造'!L$50</f>
        <v>2867</v>
      </c>
      <c r="N58" s="691"/>
      <c r="O58" s="691"/>
      <c r="P58" s="691" t="n">
        <f aca="false">'将来負担比率（分子）の構造'!M$50</f>
        <v>3111</v>
      </c>
    </row>
    <row r="59" customFormat="false" ht="13.5" hidden="false" customHeight="false" outlineLevel="0" collapsed="false">
      <c r="A59" s="691" t="s">
        <v>467</v>
      </c>
      <c r="B59" s="691" t="str">
        <f aca="false">'将来負担比率（分子）の構造'!I$49</f>
        <v>-</v>
      </c>
      <c r="C59" s="691"/>
      <c r="D59" s="691"/>
      <c r="E59" s="691" t="str">
        <f aca="false">'将来負担比率（分子）の構造'!J$49</f>
        <v>-</v>
      </c>
      <c r="F59" s="691"/>
      <c r="G59" s="691"/>
      <c r="H59" s="691" t="str">
        <f aca="false">'将来負担比率（分子）の構造'!K$49</f>
        <v>-</v>
      </c>
      <c r="I59" s="691"/>
      <c r="J59" s="691"/>
      <c r="K59" s="691" t="str">
        <f aca="false">'将来負担比率（分子）の構造'!L$49</f>
        <v>-</v>
      </c>
      <c r="L59" s="691"/>
      <c r="M59" s="691"/>
      <c r="N59" s="691" t="str">
        <f aca="false">'将来負担比率（分子）の構造'!M$49</f>
        <v>-</v>
      </c>
      <c r="O59" s="691"/>
      <c r="P59" s="691"/>
    </row>
    <row r="60" customFormat="false" ht="13.5" hidden="false" customHeight="false" outlineLevel="0" collapsed="false">
      <c r="A60" s="691" t="s">
        <v>302</v>
      </c>
      <c r="B60" s="691" t="str">
        <f aca="false">'将来負担比率（分子）の構造'!I$48</f>
        <v>-</v>
      </c>
      <c r="C60" s="691"/>
      <c r="D60" s="691"/>
      <c r="E60" s="691" t="str">
        <f aca="false">'将来負担比率（分子）の構造'!J$48</f>
        <v>-</v>
      </c>
      <c r="F60" s="691"/>
      <c r="G60" s="691"/>
      <c r="H60" s="691" t="str">
        <f aca="false">'将来負担比率（分子）の構造'!K$48</f>
        <v>-</v>
      </c>
      <c r="I60" s="691"/>
      <c r="J60" s="691"/>
      <c r="K60" s="691" t="str">
        <f aca="false">'将来負担比率（分子）の構造'!L$48</f>
        <v>-</v>
      </c>
      <c r="L60" s="691"/>
      <c r="M60" s="691"/>
      <c r="N60" s="691" t="str">
        <f aca="false">'将来負担比率（分子）の構造'!M$48</f>
        <v>-</v>
      </c>
      <c r="O60" s="691"/>
      <c r="P60" s="691"/>
    </row>
    <row r="61" customFormat="false" ht="13.5" hidden="false" customHeight="false" outlineLevel="0" collapsed="false">
      <c r="A61" s="691" t="s">
        <v>465</v>
      </c>
      <c r="B61" s="691" t="str">
        <f aca="false">'将来負担比率（分子）の構造'!I$46</f>
        <v>-</v>
      </c>
      <c r="C61" s="691"/>
      <c r="D61" s="691"/>
      <c r="E61" s="691" t="str">
        <f aca="false">'将来負担比率（分子）の構造'!J$46</f>
        <v>-</v>
      </c>
      <c r="F61" s="691"/>
      <c r="G61" s="691"/>
      <c r="H61" s="691" t="str">
        <f aca="false">'将来負担比率（分子）の構造'!K$46</f>
        <v>-</v>
      </c>
      <c r="I61" s="691"/>
      <c r="J61" s="691"/>
      <c r="K61" s="691" t="str">
        <f aca="false">'将来負担比率（分子）の構造'!L$46</f>
        <v>-</v>
      </c>
      <c r="L61" s="691"/>
      <c r="M61" s="691"/>
      <c r="N61" s="691" t="str">
        <f aca="false">'将来負担比率（分子）の構造'!M$46</f>
        <v>-</v>
      </c>
      <c r="O61" s="691"/>
      <c r="P61" s="691"/>
    </row>
    <row r="62" customFormat="false" ht="13.5" hidden="false" customHeight="false" outlineLevel="0" collapsed="false">
      <c r="A62" s="691" t="s">
        <v>464</v>
      </c>
      <c r="B62" s="691" t="n">
        <f aca="false">'将来負担比率（分子）の構造'!I$45</f>
        <v>416</v>
      </c>
      <c r="C62" s="691"/>
      <c r="D62" s="691"/>
      <c r="E62" s="691" t="n">
        <f aca="false">'将来負担比率（分子）の構造'!J$45</f>
        <v>443</v>
      </c>
      <c r="F62" s="691"/>
      <c r="G62" s="691"/>
      <c r="H62" s="691" t="n">
        <f aca="false">'将来負担比率（分子）の構造'!K$45</f>
        <v>319</v>
      </c>
      <c r="I62" s="691"/>
      <c r="J62" s="691"/>
      <c r="K62" s="691" t="n">
        <f aca="false">'将来負担比率（分子）の構造'!L$45</f>
        <v>366</v>
      </c>
      <c r="L62" s="691"/>
      <c r="M62" s="691"/>
      <c r="N62" s="691" t="n">
        <f aca="false">'将来負担比率（分子）の構造'!M$45</f>
        <v>376</v>
      </c>
      <c r="O62" s="691"/>
      <c r="P62" s="691"/>
    </row>
    <row r="63" customFormat="false" ht="13.5" hidden="false" customHeight="false" outlineLevel="0" collapsed="false">
      <c r="A63" s="691" t="s">
        <v>463</v>
      </c>
      <c r="B63" s="691" t="n">
        <f aca="false">'将来負担比率（分子）の構造'!I$44</f>
        <v>51</v>
      </c>
      <c r="C63" s="691"/>
      <c r="D63" s="691"/>
      <c r="E63" s="691" t="n">
        <f aca="false">'将来負担比率（分子）の構造'!J$44</f>
        <v>32</v>
      </c>
      <c r="F63" s="691"/>
      <c r="G63" s="691"/>
      <c r="H63" s="691" t="n">
        <f aca="false">'将来負担比率（分子）の構造'!K$44</f>
        <v>22</v>
      </c>
      <c r="I63" s="691"/>
      <c r="J63" s="691"/>
      <c r="K63" s="691" t="n">
        <f aca="false">'将来負担比率（分子）の構造'!L$44</f>
        <v>147</v>
      </c>
      <c r="L63" s="691"/>
      <c r="M63" s="691"/>
      <c r="N63" s="691" t="n">
        <f aca="false">'将来負担比率（分子）の構造'!M$44</f>
        <v>11</v>
      </c>
      <c r="O63" s="691"/>
      <c r="P63" s="691"/>
    </row>
    <row r="64" customFormat="false" ht="13.5" hidden="false" customHeight="false" outlineLevel="0" collapsed="false">
      <c r="A64" s="691" t="s">
        <v>462</v>
      </c>
      <c r="B64" s="691" t="n">
        <f aca="false">'将来負担比率（分子）の構造'!I$43</f>
        <v>1489</v>
      </c>
      <c r="C64" s="691"/>
      <c r="D64" s="691"/>
      <c r="E64" s="691" t="n">
        <f aca="false">'将来負担比率（分子）の構造'!J$43</f>
        <v>1403</v>
      </c>
      <c r="F64" s="691"/>
      <c r="G64" s="691"/>
      <c r="H64" s="691" t="n">
        <f aca="false">'将来負担比率（分子）の構造'!K$43</f>
        <v>1307</v>
      </c>
      <c r="I64" s="691"/>
      <c r="J64" s="691"/>
      <c r="K64" s="691" t="n">
        <f aca="false">'将来負担比率（分子）の構造'!L$43</f>
        <v>1208</v>
      </c>
      <c r="L64" s="691"/>
      <c r="M64" s="691"/>
      <c r="N64" s="691" t="n">
        <f aca="false">'将来負担比率（分子）の構造'!M$43</f>
        <v>1109</v>
      </c>
      <c r="O64" s="691"/>
      <c r="P64" s="691"/>
    </row>
    <row r="65" customFormat="false" ht="13.5" hidden="false" customHeight="false" outlineLevel="0" collapsed="false">
      <c r="A65" s="691" t="s">
        <v>461</v>
      </c>
      <c r="B65" s="691" t="str">
        <f aca="false">'将来負担比率（分子）の構造'!I$42</f>
        <v>-</v>
      </c>
      <c r="C65" s="691"/>
      <c r="D65" s="691"/>
      <c r="E65" s="691" t="str">
        <f aca="false">'将来負担比率（分子）の構造'!J$42</f>
        <v>-</v>
      </c>
      <c r="F65" s="691"/>
      <c r="G65" s="691"/>
      <c r="H65" s="691" t="str">
        <f aca="false">'将来負担比率（分子）の構造'!K$42</f>
        <v>-</v>
      </c>
      <c r="I65" s="691"/>
      <c r="J65" s="691"/>
      <c r="K65" s="691" t="str">
        <f aca="false">'将来負担比率（分子）の構造'!L$42</f>
        <v>-</v>
      </c>
      <c r="L65" s="691"/>
      <c r="M65" s="691"/>
      <c r="N65" s="691" t="str">
        <f aca="false">'将来負担比率（分子）の構造'!M$42</f>
        <v>-</v>
      </c>
      <c r="O65" s="691"/>
      <c r="P65" s="691"/>
    </row>
    <row r="66" customFormat="false" ht="13.5" hidden="false" customHeight="false" outlineLevel="0" collapsed="false">
      <c r="A66" s="691" t="s">
        <v>460</v>
      </c>
      <c r="B66" s="691" t="n">
        <f aca="false">'将来負担比率（分子）の構造'!I$41</f>
        <v>3824</v>
      </c>
      <c r="C66" s="691"/>
      <c r="D66" s="691"/>
      <c r="E66" s="691" t="n">
        <f aca="false">'将来負担比率（分子）の構造'!J$41</f>
        <v>4337</v>
      </c>
      <c r="F66" s="691"/>
      <c r="G66" s="691"/>
      <c r="H66" s="691" t="n">
        <f aca="false">'将来負担比率（分子）の構造'!K$41</f>
        <v>5224</v>
      </c>
      <c r="I66" s="691"/>
      <c r="J66" s="691"/>
      <c r="K66" s="691" t="n">
        <f aca="false">'将来負担比率（分子）の構造'!L$41</f>
        <v>4978</v>
      </c>
      <c r="L66" s="691"/>
      <c r="M66" s="691"/>
      <c r="N66" s="691" t="n">
        <f aca="false">'将来負担比率（分子）の構造'!M$41</f>
        <v>4782</v>
      </c>
      <c r="O66" s="691"/>
      <c r="P66" s="691"/>
    </row>
    <row r="67" customFormat="false" ht="13.5" hidden="false" customHeight="false" outlineLevel="0" collapsed="false">
      <c r="A67" s="691" t="s">
        <v>472</v>
      </c>
      <c r="B67" s="691" t="e">
        <f aca="false">NA()</f>
        <v>#N/A</v>
      </c>
      <c r="C67" s="691" t="n">
        <f aca="false">IF(ISNUMBER('将来負担比率（分子）の構造'!I$53), IF('将来負担比率（分子）の構造'!I$53 &lt; 0, 0, '将来負担比率（分子）の構造'!I$53), NA())</f>
        <v>0</v>
      </c>
      <c r="D67" s="691" t="e">
        <f aca="false">NA()</f>
        <v>#N/A</v>
      </c>
      <c r="E67" s="691" t="e">
        <f aca="false">NA()</f>
        <v>#N/A</v>
      </c>
      <c r="F67" s="691" t="n">
        <f aca="false">IF(ISNUMBER('将来負担比率（分子）の構造'!J$53), IF('将来負担比率（分子）の構造'!J$53 &lt; 0, 0, '将来負担比率（分子）の構造'!J$53), NA())</f>
        <v>0</v>
      </c>
      <c r="G67" s="691" t="e">
        <f aca="false">NA()</f>
        <v>#N/A</v>
      </c>
      <c r="H67" s="691" t="e">
        <f aca="false">NA()</f>
        <v>#N/A</v>
      </c>
      <c r="I67" s="691" t="n">
        <f aca="false">IF(ISNUMBER('将来負担比率（分子）の構造'!K$53), IF('将来負担比率（分子）の構造'!K$53 &lt; 0, 0, '将来負担比率（分子）の構造'!K$53), NA())</f>
        <v>34</v>
      </c>
      <c r="J67" s="691" t="e">
        <f aca="false">NA()</f>
        <v>#N/A</v>
      </c>
      <c r="K67" s="691" t="e">
        <f aca="false">NA()</f>
        <v>#N/A</v>
      </c>
      <c r="L67" s="691" t="n">
        <f aca="false">IF(ISNUMBER('将来負担比率（分子）の構造'!L$53), IF('将来負担比率（分子）の構造'!L$53 &lt; 0, 0, '将来負担比率（分子）の構造'!L$53), NA())</f>
        <v>0</v>
      </c>
      <c r="M67" s="691" t="e">
        <f aca="false">NA()</f>
        <v>#N/A</v>
      </c>
      <c r="N67" s="691" t="e">
        <f aca="false">NA()</f>
        <v>#N/A</v>
      </c>
      <c r="O67" s="691" t="n">
        <f aca="false">IF(ISNUMBER('将来負担比率（分子）の構造'!M$53), IF('将来負担比率（分子）の構造'!M$53 &lt; 0, 0, '将来負担比率（分子）の構造'!M$53), NA())</f>
        <v>0</v>
      </c>
      <c r="P67" s="691" t="e">
        <f aca="false">NA()</f>
        <v>#N/A</v>
      </c>
    </row>
    <row r="70" customFormat="false" ht="13.5" hidden="false" customHeight="false" outlineLevel="0" collapsed="false">
      <c r="A70" s="693" t="s">
        <v>488</v>
      </c>
      <c r="B70" s="693"/>
      <c r="C70" s="693"/>
      <c r="D70" s="693"/>
      <c r="E70" s="693"/>
      <c r="F70" s="693"/>
    </row>
    <row r="71" customFormat="false" ht="13.5" hidden="false" customHeight="false" outlineLevel="0" collapsed="false">
      <c r="A71" s="694"/>
      <c r="B71" s="694" t="str">
        <f aca="false">基金残高に係る経年分析!F54</f>
        <v>R03</v>
      </c>
      <c r="C71" s="694" t="str">
        <f aca="false">基金残高に係る経年分析!G54</f>
        <v>R04</v>
      </c>
      <c r="D71" s="694" t="str">
        <f aca="false">基金残高に係る経年分析!H54</f>
        <v>R05</v>
      </c>
    </row>
    <row r="72" customFormat="false" ht="13.5" hidden="false" customHeight="false" outlineLevel="0" collapsed="false">
      <c r="A72" s="694" t="s">
        <v>100</v>
      </c>
      <c r="B72" s="695" t="n">
        <f aca="false">基金残高に係る経年分析!F55</f>
        <v>767</v>
      </c>
      <c r="C72" s="695" t="n">
        <f aca="false">基金残高に係る経年分析!G55</f>
        <v>920</v>
      </c>
      <c r="D72" s="695" t="n">
        <f aca="false">基金残高に係る経年分析!H55</f>
        <v>1008</v>
      </c>
    </row>
    <row r="73" customFormat="false" ht="13.5" hidden="false" customHeight="false" outlineLevel="0" collapsed="false">
      <c r="A73" s="694" t="s">
        <v>103</v>
      </c>
      <c r="B73" s="695" t="n">
        <f aca="false">基金残高に係る経年分析!F56</f>
        <v>589</v>
      </c>
      <c r="C73" s="695" t="n">
        <f aca="false">基金残高に係る経年分析!G56</f>
        <v>653</v>
      </c>
      <c r="D73" s="695" t="n">
        <f aca="false">基金残高に係る経年分析!H56</f>
        <v>679</v>
      </c>
    </row>
    <row r="74" customFormat="false" ht="13.5" hidden="false" customHeight="false" outlineLevel="0" collapsed="false">
      <c r="A74" s="694" t="s">
        <v>105</v>
      </c>
      <c r="B74" s="695" t="n">
        <f aca="false">基金残高に係る経年分析!F57</f>
        <v>1112</v>
      </c>
      <c r="C74" s="695" t="n">
        <f aca="false">基金残高に係る経年分析!G57</f>
        <v>1256</v>
      </c>
      <c r="D74" s="695" t="n">
        <f aca="false">基金残高に係る経年分析!H57</f>
        <v>1378</v>
      </c>
    </row>
  </sheetData>
  <sheetProtection algorithmName="SHA-512" hashValue="uRF11MKbenY1FY/VpFqaQLlKNkgWH1VZ+nvUHXtjSy3TKzcCWc0TFWerLOGM2OhMbY4jycr/DJeix7cfOLm4Mg==" saltValue="2ZJJfm1Jy6S2fOE35Vt5kA=="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LibreOffice/7.2.6.2$Windows_X86_64 LibreOffice_project/b0ec3a565991f7569a5a7f5d24fed7f52653d754</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2025-02-19T00:07:50Z</dcterms:created>
  <dc:creator>財務調査課</dc:creator>
  <dc:description/>
  <dc:language>ja-JP</dc:language>
  <cp:lastModifiedBy>布谷 航大</cp:lastModifiedBy>
  <cp:lastPrinted>2025-03-11T23:59:53Z</cp:lastPrinted>
  <dcterms:modified xsi:type="dcterms:W3CDTF">2025-03-12T00:16:32Z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